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5600" windowHeight="8190" tabRatio="987"/>
  </bookViews>
  <sheets>
    <sheet name="NORMAL OPTION CALLS" sheetId="1" r:id="rId1"/>
    <sheet name="HNI OPTION CALLS" sheetId="2" r:id="rId2"/>
    <sheet name="BTST OPTION CALLS" sheetId="3" r:id="rId3"/>
  </sheets>
  <calcPr calcId="124519"/>
  <fileRecoveryPr autoRecover="0"/>
  <extLst>
    <ext xmlns:loext="http://schemas.libreoffice.org/" uri="{7626C862-2A13-11E5-B345-FEFF819CDC9F}">
      <loext:extCalcPr stringRefSyntax="ExcelA1"/>
    </ext>
  </extLst>
</workbook>
</file>

<file path=xl/calcChain.xml><?xml version="1.0" encoding="utf-8"?>
<calcChain xmlns="http://schemas.openxmlformats.org/spreadsheetml/2006/main">
  <c r="O19" i="1"/>
  <c r="N19"/>
  <c r="O13"/>
  <c r="N13"/>
  <c r="O15"/>
  <c r="N15"/>
  <c r="N14"/>
  <c r="O14" s="1"/>
  <c r="N18"/>
  <c r="O18" s="1"/>
  <c r="N17"/>
  <c r="O17" s="1"/>
  <c r="N16"/>
  <c r="O16" s="1"/>
  <c r="N20"/>
  <c r="O20" s="1"/>
  <c r="G29"/>
  <c r="G28"/>
  <c r="G27"/>
  <c r="G26"/>
  <c r="G25"/>
  <c r="G24"/>
  <c r="I23"/>
  <c r="N21"/>
  <c r="O21" s="1"/>
  <c r="N49"/>
  <c r="O49" s="1"/>
  <c r="N50"/>
  <c r="O50" s="1"/>
  <c r="N48"/>
  <c r="O48" s="1"/>
  <c r="N47"/>
  <c r="O47" s="1"/>
  <c r="N45"/>
  <c r="O45" s="1"/>
  <c r="N44"/>
  <c r="O44" s="1"/>
  <c r="N43"/>
  <c r="O43" s="1"/>
  <c r="N46"/>
  <c r="O46" s="1"/>
  <c r="N72"/>
  <c r="O72" s="1"/>
  <c r="N71"/>
  <c r="O71" s="1"/>
  <c r="N70"/>
  <c r="O70" s="1"/>
  <c r="N69"/>
  <c r="O69" s="1"/>
  <c r="N68"/>
  <c r="O68" s="1"/>
  <c r="N67"/>
  <c r="O67" s="1"/>
  <c r="N78"/>
  <c r="O78" s="1"/>
  <c r="N77"/>
  <c r="O77" s="1"/>
  <c r="N76"/>
  <c r="O76" s="1"/>
  <c r="N75"/>
  <c r="O75" s="1"/>
  <c r="N74"/>
  <c r="O74" s="1"/>
  <c r="N73"/>
  <c r="O73" s="1"/>
  <c r="N79"/>
  <c r="O79" s="1"/>
  <c r="N66"/>
  <c r="O66" s="1"/>
  <c r="N87"/>
  <c r="O87" s="1"/>
  <c r="N93"/>
  <c r="O93" s="1"/>
  <c r="N92"/>
  <c r="O92" s="1"/>
  <c r="N91"/>
  <c r="O91" s="1"/>
  <c r="N90"/>
  <c r="O90" s="1"/>
  <c r="N89"/>
  <c r="O89" s="1"/>
  <c r="N88"/>
  <c r="O88" s="1"/>
  <c r="N86"/>
  <c r="O86" s="1"/>
  <c r="N85"/>
  <c r="O85" s="1"/>
  <c r="N84"/>
  <c r="O84" s="1"/>
  <c r="N83"/>
  <c r="O83" s="1"/>
  <c r="N82"/>
  <c r="O82" s="1"/>
  <c r="N81"/>
  <c r="O81" s="1"/>
  <c r="N56"/>
  <c r="O56" s="1"/>
  <c r="N55"/>
  <c r="O55" s="1"/>
  <c r="N54"/>
  <c r="O54" s="1"/>
  <c r="N53"/>
  <c r="O53" s="1"/>
  <c r="N52"/>
  <c r="O52" s="1"/>
  <c r="N51"/>
  <c r="O51" s="1"/>
  <c r="N60"/>
  <c r="O60" s="1"/>
  <c r="N57"/>
  <c r="O57" s="1"/>
  <c r="N58"/>
  <c r="O58" s="1"/>
  <c r="N59"/>
  <c r="O59" s="1"/>
  <c r="N61"/>
  <c r="O61" s="1"/>
  <c r="N62"/>
  <c r="O62" s="1"/>
  <c r="N63"/>
  <c r="O63" s="1"/>
  <c r="N64"/>
  <c r="O64" s="1"/>
  <c r="G102"/>
  <c r="G101"/>
  <c r="G100"/>
  <c r="G99"/>
  <c r="G98"/>
  <c r="G97"/>
  <c r="I96"/>
  <c r="N80"/>
  <c r="O80" s="1"/>
  <c r="N65"/>
  <c r="O65" s="1"/>
  <c r="N135"/>
  <c r="O135" s="1"/>
  <c r="N144"/>
  <c r="O144" s="1"/>
  <c r="N155"/>
  <c r="O155" s="1"/>
  <c r="N117"/>
  <c r="O117" s="1"/>
  <c r="N125"/>
  <c r="O125" s="1"/>
  <c r="N124"/>
  <c r="O124" s="1"/>
  <c r="N123"/>
  <c r="O123" s="1"/>
  <c r="N122"/>
  <c r="O122" s="1"/>
  <c r="N121"/>
  <c r="O121" s="1"/>
  <c r="N120"/>
  <c r="O120" s="1"/>
  <c r="N119"/>
  <c r="O119" s="1"/>
  <c r="N118"/>
  <c r="O118" s="1"/>
  <c r="N134"/>
  <c r="O134" s="1"/>
  <c r="N133"/>
  <c r="O133" s="1"/>
  <c r="N132"/>
  <c r="O132" s="1"/>
  <c r="N131"/>
  <c r="O131" s="1"/>
  <c r="N130"/>
  <c r="O130" s="1"/>
  <c r="N129"/>
  <c r="O129" s="1"/>
  <c r="N128"/>
  <c r="O128" s="1"/>
  <c r="N127"/>
  <c r="O127" s="1"/>
  <c r="N126"/>
  <c r="O126" s="1"/>
  <c r="N139"/>
  <c r="O139" s="1"/>
  <c r="N138"/>
  <c r="O138" s="1"/>
  <c r="N137"/>
  <c r="O137" s="1"/>
  <c r="N136"/>
  <c r="O136" s="1"/>
  <c r="N145"/>
  <c r="O145" s="1"/>
  <c r="N143"/>
  <c r="O143" s="1"/>
  <c r="N142"/>
  <c r="O142" s="1"/>
  <c r="N141"/>
  <c r="O141" s="1"/>
  <c r="N140"/>
  <c r="O140" s="1"/>
  <c r="N147"/>
  <c r="O147" s="1"/>
  <c r="N146"/>
  <c r="O146" s="1"/>
  <c r="N148"/>
  <c r="O148" s="1"/>
  <c r="N151"/>
  <c r="O151" s="1"/>
  <c r="N150"/>
  <c r="O150" s="1"/>
  <c r="N149"/>
  <c r="O149" s="1"/>
  <c r="N158"/>
  <c r="O158" s="1"/>
  <c r="N157"/>
  <c r="O157" s="1"/>
  <c r="N156"/>
  <c r="O156" s="1"/>
  <c r="N154"/>
  <c r="O154" s="1"/>
  <c r="N153"/>
  <c r="O153" s="1"/>
  <c r="N152"/>
  <c r="O152" s="1"/>
  <c r="G170"/>
  <c r="G169"/>
  <c r="G168"/>
  <c r="G167"/>
  <c r="G166"/>
  <c r="G165"/>
  <c r="I164"/>
  <c r="N162"/>
  <c r="O162" s="1"/>
  <c r="N161"/>
  <c r="O161" s="1"/>
  <c r="N160"/>
  <c r="O160" s="1"/>
  <c r="N159"/>
  <c r="O159" s="1"/>
  <c r="N116"/>
  <c r="O116" s="1"/>
  <c r="N191"/>
  <c r="O191" s="1"/>
  <c r="N185"/>
  <c r="O185" s="1"/>
  <c r="N187"/>
  <c r="O187" s="1"/>
  <c r="N186"/>
  <c r="O186" s="1"/>
  <c r="N193"/>
  <c r="O193" s="1"/>
  <c r="N192"/>
  <c r="O192" s="1"/>
  <c r="N195"/>
  <c r="O195" s="1"/>
  <c r="N194"/>
  <c r="O194" s="1"/>
  <c r="N190"/>
  <c r="O190" s="1"/>
  <c r="N189"/>
  <c r="O189" s="1"/>
  <c r="N188"/>
  <c r="O188" s="1"/>
  <c r="N198"/>
  <c r="O198" s="1"/>
  <c r="N197"/>
  <c r="O197" s="1"/>
  <c r="N196"/>
  <c r="O196" s="1"/>
  <c r="N184"/>
  <c r="O184" s="1"/>
  <c r="N202"/>
  <c r="O202" s="1"/>
  <c r="N201"/>
  <c r="O201" s="1"/>
  <c r="N200"/>
  <c r="O200" s="1"/>
  <c r="N199"/>
  <c r="O199" s="1"/>
  <c r="N210"/>
  <c r="O210" s="1"/>
  <c r="N209"/>
  <c r="O209" s="1"/>
  <c r="N208"/>
  <c r="O208" s="1"/>
  <c r="N207"/>
  <c r="O207" s="1"/>
  <c r="N206"/>
  <c r="O206" s="1"/>
  <c r="N205"/>
  <c r="O205" s="1"/>
  <c r="N204"/>
  <c r="O204" s="1"/>
  <c r="N203"/>
  <c r="O203" s="1"/>
  <c r="N214"/>
  <c r="O214" s="1"/>
  <c r="N213"/>
  <c r="O213" s="1"/>
  <c r="N212"/>
  <c r="O212" s="1"/>
  <c r="N211"/>
  <c r="O211" s="1"/>
  <c r="N218"/>
  <c r="O218" s="1"/>
  <c r="N217"/>
  <c r="O217" s="1"/>
  <c r="N216"/>
  <c r="O216" s="1"/>
  <c r="N215"/>
  <c r="O215" s="1"/>
  <c r="N222"/>
  <c r="O222" s="1"/>
  <c r="N221"/>
  <c r="O221" s="1"/>
  <c r="N220"/>
  <c r="O220" s="1"/>
  <c r="N219"/>
  <c r="O219" s="1"/>
  <c r="G234"/>
  <c r="G233"/>
  <c r="G232"/>
  <c r="G231"/>
  <c r="G230"/>
  <c r="G229"/>
  <c r="I228"/>
  <c r="N225"/>
  <c r="O225" s="1"/>
  <c r="N224"/>
  <c r="O224" s="1"/>
  <c r="N223"/>
  <c r="O223" s="1"/>
  <c r="N254"/>
  <c r="O254" s="1"/>
  <c r="N253"/>
  <c r="O253" s="1"/>
  <c r="N252"/>
  <c r="O252" s="1"/>
  <c r="N251"/>
  <c r="O251" s="1"/>
  <c r="N250"/>
  <c r="O250" s="1"/>
  <c r="N249"/>
  <c r="O249" s="1"/>
  <c r="N258"/>
  <c r="O258" s="1"/>
  <c r="N257"/>
  <c r="O257" s="1"/>
  <c r="N256"/>
  <c r="O256" s="1"/>
  <c r="N255"/>
  <c r="O255" s="1"/>
  <c r="N264"/>
  <c r="O264" s="1"/>
  <c r="N263"/>
  <c r="O263" s="1"/>
  <c r="N262"/>
  <c r="O262" s="1"/>
  <c r="N261"/>
  <c r="O261" s="1"/>
  <c r="N260"/>
  <c r="O260" s="1"/>
  <c r="N259"/>
  <c r="O259" s="1"/>
  <c r="N268"/>
  <c r="O268" s="1"/>
  <c r="N267"/>
  <c r="O267" s="1"/>
  <c r="N266"/>
  <c r="O266" s="1"/>
  <c r="N265"/>
  <c r="O265" s="1"/>
  <c r="N276"/>
  <c r="O276" s="1"/>
  <c r="N275"/>
  <c r="O275" s="1"/>
  <c r="N274"/>
  <c r="O274" s="1"/>
  <c r="N273"/>
  <c r="O273" s="1"/>
  <c r="N272"/>
  <c r="O272" s="1"/>
  <c r="N271"/>
  <c r="O271" s="1"/>
  <c r="N270"/>
  <c r="O270" s="1"/>
  <c r="N269"/>
  <c r="O269" s="1"/>
  <c r="N277"/>
  <c r="O277" s="1"/>
  <c r="N278"/>
  <c r="O278" s="1"/>
  <c r="N279"/>
  <c r="O279" s="1"/>
  <c r="N280"/>
  <c r="O280" s="1"/>
  <c r="N281"/>
  <c r="O281" s="1"/>
  <c r="N282"/>
  <c r="O282" s="1"/>
  <c r="N283"/>
  <c r="O283" s="1"/>
  <c r="N284"/>
  <c r="O284" s="1"/>
  <c r="N285"/>
  <c r="O285" s="1"/>
  <c r="N288"/>
  <c r="O288" s="1"/>
  <c r="N289"/>
  <c r="O289" s="1"/>
  <c r="N287"/>
  <c r="O287" s="1"/>
  <c r="N286"/>
  <c r="O286" s="1"/>
  <c r="G299"/>
  <c r="G298"/>
  <c r="G297"/>
  <c r="G296"/>
  <c r="G295"/>
  <c r="G294"/>
  <c r="I293"/>
  <c r="N291"/>
  <c r="O291" s="1"/>
  <c r="N290"/>
  <c r="O290" s="1"/>
  <c r="N343"/>
  <c r="N345"/>
  <c r="O345" s="1"/>
  <c r="N349"/>
  <c r="O349" s="1"/>
  <c r="N341"/>
  <c r="O341" s="1"/>
  <c r="N342"/>
  <c r="O342" s="1"/>
  <c r="N344"/>
  <c r="O344" s="1"/>
  <c r="N346"/>
  <c r="O346" s="1"/>
  <c r="N347"/>
  <c r="O347" s="1"/>
  <c r="N348"/>
  <c r="O348" s="1"/>
  <c r="N315"/>
  <c r="O315" s="1"/>
  <c r="N339"/>
  <c r="O339" s="1"/>
  <c r="N330"/>
  <c r="O330" s="1"/>
  <c r="G519"/>
  <c r="G518"/>
  <c r="G517"/>
  <c r="G516"/>
  <c r="G515"/>
  <c r="G514"/>
  <c r="I513"/>
  <c r="N511"/>
  <c r="O511" s="1"/>
  <c r="N510"/>
  <c r="O510" s="1"/>
  <c r="N331"/>
  <c r="O331" s="1"/>
  <c r="N332"/>
  <c r="O332" s="1"/>
  <c r="N333"/>
  <c r="O333" s="1"/>
  <c r="N334"/>
  <c r="O334" s="1"/>
  <c r="N335"/>
  <c r="O335" s="1"/>
  <c r="N336"/>
  <c r="O336" s="1"/>
  <c r="N337"/>
  <c r="O337" s="1"/>
  <c r="N338"/>
  <c r="O338" s="1"/>
  <c r="N340"/>
  <c r="O340" s="1"/>
  <c r="N442"/>
  <c r="O442" s="1"/>
  <c r="N433"/>
  <c r="O433" s="1"/>
  <c r="N437"/>
  <c r="O437" s="1"/>
  <c r="N436"/>
  <c r="O436" s="1"/>
  <c r="N435"/>
  <c r="O435" s="1"/>
  <c r="N434"/>
  <c r="O434" s="1"/>
  <c r="N439"/>
  <c r="O439" s="1"/>
  <c r="N443"/>
  <c r="O443" s="1"/>
  <c r="N441"/>
  <c r="O441" s="1"/>
  <c r="N440"/>
  <c r="O440" s="1"/>
  <c r="N445"/>
  <c r="O445" s="1"/>
  <c r="N446"/>
  <c r="O446" s="1"/>
  <c r="N444"/>
  <c r="O444" s="1"/>
  <c r="N438"/>
  <c r="O438" s="1"/>
  <c r="N450"/>
  <c r="O450" s="1"/>
  <c r="N449"/>
  <c r="O449" s="1"/>
  <c r="N448"/>
  <c r="O448" s="1"/>
  <c r="N447"/>
  <c r="O447" s="1"/>
  <c r="N451"/>
  <c r="O451" s="1"/>
  <c r="N453"/>
  <c r="O453" s="1"/>
  <c r="N452"/>
  <c r="O452" s="1"/>
  <c r="G466"/>
  <c r="G465"/>
  <c r="G464"/>
  <c r="G463"/>
  <c r="G462"/>
  <c r="G461"/>
  <c r="I460"/>
  <c r="N458"/>
  <c r="O458" s="1"/>
  <c r="N457"/>
  <c r="O457" s="1"/>
  <c r="N456"/>
  <c r="O456" s="1"/>
  <c r="N455"/>
  <c r="O455" s="1"/>
  <c r="N454"/>
  <c r="O454" s="1"/>
  <c r="N432"/>
  <c r="O432" s="1"/>
  <c r="N329"/>
  <c r="O329" s="1"/>
  <c r="N328"/>
  <c r="O328" s="1"/>
  <c r="N482"/>
  <c r="O482" s="1"/>
  <c r="N376"/>
  <c r="O376" s="1"/>
  <c r="N377"/>
  <c r="O377" s="1"/>
  <c r="N395"/>
  <c r="O395" s="1"/>
  <c r="N373"/>
  <c r="O373" s="1"/>
  <c r="N374"/>
  <c r="O374" s="1"/>
  <c r="N375"/>
  <c r="O375" s="1"/>
  <c r="N382"/>
  <c r="O382" s="1"/>
  <c r="N381"/>
  <c r="O381" s="1"/>
  <c r="N380"/>
  <c r="O380" s="1"/>
  <c r="N379"/>
  <c r="O379" s="1"/>
  <c r="N378"/>
  <c r="O378" s="1"/>
  <c r="N386"/>
  <c r="O386" s="1"/>
  <c r="N385"/>
  <c r="O385" s="1"/>
  <c r="N384"/>
  <c r="O384" s="1"/>
  <c r="N383"/>
  <c r="O383" s="1"/>
  <c r="N387"/>
  <c r="O387" s="1"/>
  <c r="N388"/>
  <c r="O388" s="1"/>
  <c r="N389"/>
  <c r="O389" s="1"/>
  <c r="N390"/>
  <c r="O390" s="1"/>
  <c r="N391"/>
  <c r="O391" s="1"/>
  <c r="N393"/>
  <c r="O393" s="1"/>
  <c r="N392"/>
  <c r="O392" s="1"/>
  <c r="N394"/>
  <c r="O394" s="1"/>
  <c r="N396"/>
  <c r="O396" s="1"/>
  <c r="N397"/>
  <c r="O397" s="1"/>
  <c r="N398"/>
  <c r="O398" s="1"/>
  <c r="N399"/>
  <c r="O399" s="1"/>
  <c r="N400"/>
  <c r="O400" s="1"/>
  <c r="N401"/>
  <c r="O401" s="1"/>
  <c r="N402"/>
  <c r="O402" s="1"/>
  <c r="N403"/>
  <c r="O403" s="1"/>
  <c r="N404"/>
  <c r="O404" s="1"/>
  <c r="N405"/>
  <c r="O405" s="1"/>
  <c r="G417"/>
  <c r="G416"/>
  <c r="G415"/>
  <c r="G414"/>
  <c r="G413"/>
  <c r="G412"/>
  <c r="I411"/>
  <c r="N409"/>
  <c r="O409" s="1"/>
  <c r="N408"/>
  <c r="O408" s="1"/>
  <c r="N407"/>
  <c r="O407" s="1"/>
  <c r="N406"/>
  <c r="O406" s="1"/>
  <c r="N326"/>
  <c r="O326" s="1"/>
  <c r="N325"/>
  <c r="O325" s="1"/>
  <c r="N324"/>
  <c r="O324" s="1"/>
  <c r="N323"/>
  <c r="O323" s="1"/>
  <c r="N327"/>
  <c r="O327" s="1"/>
  <c r="N322"/>
  <c r="O322" s="1"/>
  <c r="N321"/>
  <c r="O321" s="1"/>
  <c r="N320"/>
  <c r="O320" s="1"/>
  <c r="N319"/>
  <c r="O319" s="1"/>
  <c r="N318"/>
  <c r="O318" s="1"/>
  <c r="N317"/>
  <c r="O317" s="1"/>
  <c r="N316"/>
  <c r="O316" s="1"/>
  <c r="N314"/>
  <c r="O314" s="1"/>
  <c r="G358"/>
  <c r="G357"/>
  <c r="G356"/>
  <c r="G355"/>
  <c r="G354"/>
  <c r="G353"/>
  <c r="I352"/>
  <c r="G45" i="2"/>
  <c r="G44"/>
  <c r="G43"/>
  <c r="G42"/>
  <c r="G41"/>
  <c r="G40"/>
  <c r="I39"/>
  <c r="N37"/>
  <c r="O37" s="1"/>
  <c r="N36"/>
  <c r="O36" s="1"/>
  <c r="N481" i="1"/>
  <c r="O481" s="1"/>
  <c r="N483"/>
  <c r="O483" s="1"/>
  <c r="N484"/>
  <c r="O484" s="1"/>
  <c r="N485"/>
  <c r="O485" s="1"/>
  <c r="N486"/>
  <c r="O486" s="1"/>
  <c r="N13" i="2"/>
  <c r="O13" s="1"/>
  <c r="G21"/>
  <c r="G20"/>
  <c r="G19"/>
  <c r="G18"/>
  <c r="G17"/>
  <c r="G16"/>
  <c r="I15"/>
  <c r="N12"/>
  <c r="O12" s="1"/>
  <c r="G495" i="1"/>
  <c r="G494"/>
  <c r="G493"/>
  <c r="G492"/>
  <c r="G491"/>
  <c r="G490"/>
  <c r="I489"/>
  <c r="N487"/>
  <c r="O487" s="1"/>
  <c r="O12" i="3"/>
  <c r="N12"/>
  <c r="N61" i="2"/>
  <c r="O61" s="1"/>
  <c r="N536" i="1"/>
  <c r="O536" s="1"/>
  <c r="N535"/>
  <c r="O535" s="1"/>
  <c r="N534"/>
  <c r="O534" s="1"/>
  <c r="O13" i="3"/>
  <c r="N13"/>
  <c r="N62" i="2"/>
  <c r="O62" s="1"/>
  <c r="N60"/>
  <c r="O60" s="1"/>
  <c r="N538" i="1"/>
  <c r="O538" s="1"/>
  <c r="N537"/>
  <c r="O537" s="1"/>
  <c r="N63" i="2"/>
  <c r="O63" s="1"/>
  <c r="N541" i="1"/>
  <c r="O541" s="1"/>
  <c r="N540"/>
  <c r="O540" s="1"/>
  <c r="N539"/>
  <c r="O539" s="1"/>
  <c r="N14" i="3"/>
  <c r="O14" s="1"/>
  <c r="N64" i="2"/>
  <c r="O64" s="1"/>
  <c r="N543" i="1"/>
  <c r="O543" s="1"/>
  <c r="N542"/>
  <c r="O542" s="1"/>
  <c r="N544"/>
  <c r="O544" s="1"/>
  <c r="N547"/>
  <c r="O547" s="1"/>
  <c r="N546"/>
  <c r="O546" s="1"/>
  <c r="N545"/>
  <c r="O545" s="1"/>
  <c r="N18" i="3"/>
  <c r="O18" s="1"/>
  <c r="N17"/>
  <c r="O17" s="1"/>
  <c r="N16"/>
  <c r="O16" s="1"/>
  <c r="N15"/>
  <c r="O15" s="1"/>
  <c r="N65" i="2"/>
  <c r="O65" s="1"/>
  <c r="N548" i="1"/>
  <c r="O548" s="1"/>
  <c r="N549"/>
  <c r="O549" s="1"/>
  <c r="N550"/>
  <c r="O550" s="1"/>
  <c r="N95" i="2"/>
  <c r="O95" s="1"/>
  <c r="N70"/>
  <c r="O70" s="1"/>
  <c r="N67"/>
  <c r="O67" s="1"/>
  <c r="N66"/>
  <c r="O66" s="1"/>
  <c r="N554" i="1"/>
  <c r="O554" s="1"/>
  <c r="N553"/>
  <c r="O553" s="1"/>
  <c r="N552"/>
  <c r="O552" s="1"/>
  <c r="N551"/>
  <c r="O551" s="1"/>
  <c r="N68" i="2"/>
  <c r="O68" s="1"/>
  <c r="N556" i="1"/>
  <c r="O556" s="1"/>
  <c r="N555"/>
  <c r="O555" s="1"/>
  <c r="N557"/>
  <c r="O557" s="1"/>
  <c r="N558"/>
  <c r="O558" s="1"/>
  <c r="N559"/>
  <c r="O559" s="1"/>
  <c r="N560"/>
  <c r="O560" s="1"/>
  <c r="N561"/>
  <c r="O561" s="1"/>
  <c r="I20" i="3"/>
  <c r="G21"/>
  <c r="G22"/>
  <c r="N69" i="2"/>
  <c r="O69" s="1"/>
  <c r="N71"/>
  <c r="O71" s="1"/>
  <c r="N562" i="1"/>
  <c r="O562" s="1"/>
  <c r="N563"/>
  <c r="O563" s="1"/>
  <c r="N564"/>
  <c r="O564" s="1"/>
  <c r="G26" i="3"/>
  <c r="G25"/>
  <c r="G24"/>
  <c r="G23"/>
  <c r="N40"/>
  <c r="N72" i="2"/>
  <c r="O72" s="1"/>
  <c r="N565" i="1"/>
  <c r="O565" s="1"/>
  <c r="N568"/>
  <c r="O568" s="1"/>
  <c r="N567"/>
  <c r="O567" s="1"/>
  <c r="N566"/>
  <c r="O566" s="1"/>
  <c r="N571"/>
  <c r="O571" s="1"/>
  <c r="N569"/>
  <c r="O569" s="1"/>
  <c r="G81" i="2"/>
  <c r="G80"/>
  <c r="G79"/>
  <c r="G78"/>
  <c r="G77"/>
  <c r="G76"/>
  <c r="I75"/>
  <c r="N73"/>
  <c r="O73" s="1"/>
  <c r="N570" i="1"/>
  <c r="O570" s="1"/>
  <c r="G579"/>
  <c r="G578"/>
  <c r="G577"/>
  <c r="G576"/>
  <c r="G575"/>
  <c r="G574"/>
  <c r="I573"/>
  <c r="N41" i="3"/>
  <c r="N42"/>
  <c r="N96" i="2"/>
  <c r="O96" s="1"/>
  <c r="N97"/>
  <c r="O97" s="1"/>
  <c r="N98"/>
  <c r="O98" s="1"/>
  <c r="N593" i="1"/>
  <c r="O593" s="1"/>
  <c r="N594"/>
  <c r="O594" s="1"/>
  <c r="N595"/>
  <c r="O595" s="1"/>
  <c r="N596"/>
  <c r="O596" s="1"/>
  <c r="N597"/>
  <c r="O597" s="1"/>
  <c r="N598"/>
  <c r="O598" s="1"/>
  <c r="N99" i="2"/>
  <c r="O99" s="1"/>
  <c r="N599" i="1"/>
  <c r="O599" s="1"/>
  <c r="N600"/>
  <c r="O600" s="1"/>
  <c r="N47" i="3"/>
  <c r="N100" i="2"/>
  <c r="O100" s="1"/>
  <c r="N609" i="1"/>
  <c r="N607"/>
  <c r="O607" s="1"/>
  <c r="N605"/>
  <c r="O605" s="1"/>
  <c r="N602"/>
  <c r="O602" s="1"/>
  <c r="N601"/>
  <c r="O601" s="1"/>
  <c r="N101" i="2"/>
  <c r="O101" s="1"/>
  <c r="N43" i="3"/>
  <c r="N44"/>
  <c r="N603" i="1"/>
  <c r="O603" s="1"/>
  <c r="N604"/>
  <c r="O604" s="1"/>
  <c r="N606"/>
  <c r="O606" s="1"/>
  <c r="N608"/>
  <c r="O608" s="1"/>
  <c r="N102" i="2"/>
  <c r="O102" s="1"/>
  <c r="N103"/>
  <c r="O103" s="1"/>
  <c r="N104"/>
  <c r="O104" s="1"/>
  <c r="N610" i="1"/>
  <c r="O610" s="1"/>
  <c r="N612"/>
  <c r="O612" s="1"/>
  <c r="N614"/>
  <c r="O614" s="1"/>
  <c r="N45" i="3"/>
  <c r="N106" i="2"/>
  <c r="O106" s="1"/>
  <c r="N613" i="1"/>
  <c r="O613" s="1"/>
  <c r="N46" i="3"/>
  <c r="N107" i="2"/>
  <c r="O107" s="1"/>
  <c r="N108"/>
  <c r="O108" s="1"/>
  <c r="N109"/>
  <c r="O109" s="1"/>
  <c r="N615" i="1"/>
  <c r="O615" s="1"/>
  <c r="N616"/>
  <c r="O616" s="1"/>
  <c r="N617"/>
  <c r="O617" s="1"/>
  <c r="N618"/>
  <c r="O43" i="3" s="1"/>
  <c r="N619" i="1"/>
  <c r="O619" s="1"/>
  <c r="N621"/>
  <c r="O621" s="1"/>
  <c r="N623"/>
  <c r="O623" s="1"/>
  <c r="N626"/>
  <c r="O626" s="1"/>
  <c r="N48" i="3"/>
  <c r="G56"/>
  <c r="G55"/>
  <c r="G54"/>
  <c r="G53"/>
  <c r="G52"/>
  <c r="G51"/>
  <c r="I50"/>
  <c r="N110" i="2"/>
  <c r="O110" s="1"/>
  <c r="N111"/>
  <c r="O111" s="1"/>
  <c r="N112"/>
  <c r="O112" s="1"/>
  <c r="N113"/>
  <c r="O113" s="1"/>
  <c r="N620" i="1"/>
  <c r="O620" s="1"/>
  <c r="N622"/>
  <c r="O622" s="1"/>
  <c r="N624"/>
  <c r="O624" s="1"/>
  <c r="N625"/>
  <c r="O625" s="1"/>
  <c r="N627"/>
  <c r="O627" s="1"/>
  <c r="N628"/>
  <c r="O628" s="1"/>
  <c r="N114" i="2"/>
  <c r="O114" s="1"/>
  <c r="N629" i="1"/>
  <c r="O629" s="1"/>
  <c r="N630"/>
  <c r="O630" s="1"/>
  <c r="N632"/>
  <c r="O632" s="1"/>
  <c r="N631"/>
  <c r="O631" s="1"/>
  <c r="N70" i="3"/>
  <c r="O70" s="1"/>
  <c r="N633" i="1"/>
  <c r="O633" s="1"/>
  <c r="N115" i="2"/>
  <c r="O115" s="1"/>
  <c r="N634" i="1"/>
  <c r="O634" s="1"/>
  <c r="N636"/>
  <c r="O636" s="1"/>
  <c r="N635"/>
  <c r="O635" s="1"/>
  <c r="G124" i="2"/>
  <c r="G123"/>
  <c r="G122"/>
  <c r="G121"/>
  <c r="G120"/>
  <c r="G119"/>
  <c r="I118"/>
  <c r="N116"/>
  <c r="O116" s="1"/>
  <c r="G645" i="1"/>
  <c r="G644"/>
  <c r="G643"/>
  <c r="G642"/>
  <c r="G641"/>
  <c r="G640"/>
  <c r="I639"/>
  <c r="N637"/>
  <c r="O637" s="1"/>
  <c r="N71" i="3"/>
  <c r="O71" s="1"/>
  <c r="N139" i="2"/>
  <c r="O139" s="1"/>
  <c r="N666" i="1"/>
  <c r="O666" s="1"/>
  <c r="N668"/>
  <c r="O668" s="1"/>
  <c r="N659"/>
  <c r="O659" s="1"/>
  <c r="N660"/>
  <c r="O660" s="1"/>
  <c r="N661"/>
  <c r="O661" s="1"/>
  <c r="N138" i="2"/>
  <c r="O138" s="1"/>
  <c r="N140"/>
  <c r="O140" s="1"/>
  <c r="N662" i="1"/>
  <c r="O662" s="1"/>
  <c r="N663"/>
  <c r="O663" s="1"/>
  <c r="N664"/>
  <c r="O664" s="1"/>
  <c r="N665"/>
  <c r="O665" s="1"/>
  <c r="N667"/>
  <c r="O667" s="1"/>
  <c r="N670"/>
  <c r="O670" s="1"/>
  <c r="N671"/>
  <c r="O671" s="1"/>
  <c r="N672"/>
  <c r="O672" s="1"/>
  <c r="N673"/>
  <c r="O673" s="1"/>
  <c r="N674"/>
  <c r="O674" s="1"/>
  <c r="N675"/>
  <c r="O675" s="1"/>
  <c r="N676"/>
  <c r="O676" s="1"/>
  <c r="N677"/>
  <c r="O677" s="1"/>
  <c r="N678"/>
  <c r="O678" s="1"/>
  <c r="N679"/>
  <c r="O679" s="1"/>
  <c r="N680"/>
  <c r="O680" s="1"/>
  <c r="N681"/>
  <c r="O681" s="1"/>
  <c r="N682"/>
  <c r="O682" s="1"/>
  <c r="N683"/>
  <c r="O683" s="1"/>
  <c r="N684"/>
  <c r="O684" s="1"/>
  <c r="N685"/>
  <c r="O685" s="1"/>
  <c r="N686"/>
  <c r="O686" s="1"/>
  <c r="N687"/>
  <c r="O687" s="1"/>
  <c r="N688"/>
  <c r="O688" s="1"/>
  <c r="N689"/>
  <c r="O689" s="1"/>
  <c r="N690"/>
  <c r="O690" s="1"/>
  <c r="N691"/>
  <c r="O691" s="1"/>
  <c r="N692"/>
  <c r="O692" s="1"/>
  <c r="N693"/>
  <c r="O693" s="1"/>
  <c r="N694"/>
  <c r="O694" s="1"/>
  <c r="N695"/>
  <c r="O695" s="1"/>
  <c r="N696"/>
  <c r="O696" s="1"/>
  <c r="N697"/>
  <c r="O697" s="1"/>
  <c r="N698"/>
  <c r="O698" s="1"/>
  <c r="N699"/>
  <c r="O699" s="1"/>
  <c r="N700"/>
  <c r="O700" s="1"/>
  <c r="N701"/>
  <c r="O701" s="1"/>
  <c r="N702"/>
  <c r="O702" s="1"/>
  <c r="N703"/>
  <c r="O703" s="1"/>
  <c r="N704"/>
  <c r="O704" s="1"/>
  <c r="N705"/>
  <c r="O705" s="1"/>
  <c r="N706"/>
  <c r="O706" s="1"/>
  <c r="N707"/>
  <c r="O707" s="1"/>
  <c r="N708"/>
  <c r="O708" s="1"/>
  <c r="N709"/>
  <c r="O709" s="1"/>
  <c r="N72" i="3"/>
  <c r="O72" s="1"/>
  <c r="N142" i="2"/>
  <c r="O142" s="1"/>
  <c r="N141"/>
  <c r="O141" s="1"/>
  <c r="N143"/>
  <c r="O143" s="1"/>
  <c r="N73" i="3"/>
  <c r="O73" s="1"/>
  <c r="N144" i="2"/>
  <c r="O144" s="1"/>
  <c r="N669" i="1"/>
  <c r="O669" s="1"/>
  <c r="N74" i="3"/>
  <c r="O74" s="1"/>
  <c r="N146" i="2"/>
  <c r="O146" s="1"/>
  <c r="N145"/>
  <c r="O145" s="1"/>
  <c r="N75" i="3"/>
  <c r="O75" s="1"/>
  <c r="N147" i="2"/>
  <c r="O147" s="1"/>
  <c r="N78" i="3"/>
  <c r="O78" s="1"/>
  <c r="N148" i="2"/>
  <c r="O148" s="1"/>
  <c r="N76" i="3"/>
  <c r="O76" s="1"/>
  <c r="N77"/>
  <c r="O77" s="1"/>
  <c r="N149" i="2"/>
  <c r="O149" s="1"/>
  <c r="N150"/>
  <c r="O150" s="1"/>
  <c r="N79" i="3"/>
  <c r="O79" s="1"/>
  <c r="N151" i="2"/>
  <c r="O151" s="1"/>
  <c r="N152"/>
  <c r="O152" s="1"/>
  <c r="N153"/>
  <c r="O153" s="1"/>
  <c r="N157"/>
  <c r="O157" s="1"/>
  <c r="N80" i="3"/>
  <c r="O80" s="1"/>
  <c r="N154" i="2"/>
  <c r="O154" s="1"/>
  <c r="N81" i="3"/>
  <c r="O81" s="1"/>
  <c r="N82"/>
  <c r="N155" i="2"/>
  <c r="O155" s="1"/>
  <c r="N156"/>
  <c r="O156" s="1"/>
  <c r="N83" i="3"/>
  <c r="N745" i="1"/>
  <c r="O745" s="1"/>
  <c r="N735"/>
  <c r="O735" s="1"/>
  <c r="N158" i="2"/>
  <c r="O158" s="1"/>
  <c r="N180"/>
  <c r="O180" s="1"/>
  <c r="N181"/>
  <c r="O181" s="1"/>
  <c r="N182"/>
  <c r="O182" s="1"/>
  <c r="N732" i="1"/>
  <c r="O732" s="1"/>
  <c r="G91" i="3"/>
  <c r="G90"/>
  <c r="G89"/>
  <c r="G88"/>
  <c r="G87"/>
  <c r="G86"/>
  <c r="I85"/>
  <c r="G166" i="2"/>
  <c r="G165"/>
  <c r="G164"/>
  <c r="G163"/>
  <c r="G162"/>
  <c r="G161"/>
  <c r="I160"/>
  <c r="G717" i="1"/>
  <c r="G716"/>
  <c r="G715"/>
  <c r="G714"/>
  <c r="G713"/>
  <c r="G712"/>
  <c r="I711"/>
  <c r="N731"/>
  <c r="O731" s="1"/>
  <c r="N733"/>
  <c r="O733" s="1"/>
  <c r="N734"/>
  <c r="O734" s="1"/>
  <c r="N105" i="3"/>
  <c r="O105" s="1"/>
  <c r="N106"/>
  <c r="O106" s="1"/>
  <c r="N183" i="2"/>
  <c r="O183" s="1"/>
  <c r="N737" i="1"/>
  <c r="O737" s="1"/>
  <c r="N107" i="3"/>
  <c r="O107" s="1"/>
  <c r="N108"/>
  <c r="O108" s="1"/>
  <c r="N736" i="1"/>
  <c r="O736" s="1"/>
  <c r="N738"/>
  <c r="O738" s="1"/>
  <c r="N739"/>
  <c r="O739" s="1"/>
  <c r="N740"/>
  <c r="O740" s="1"/>
  <c r="N743"/>
  <c r="O743" s="1"/>
  <c r="N184" i="2"/>
  <c r="O184" s="1"/>
  <c r="N185"/>
  <c r="O185" s="1"/>
  <c r="N186"/>
  <c r="O186" s="1"/>
  <c r="N748" i="1"/>
  <c r="O748" s="1"/>
  <c r="N741"/>
  <c r="O741" s="1"/>
  <c r="N111" i="3"/>
  <c r="O111" s="1"/>
  <c r="N112"/>
  <c r="O112" s="1"/>
  <c r="N109"/>
  <c r="O109" s="1"/>
  <c r="N187" i="2"/>
  <c r="O187" s="1"/>
  <c r="N190"/>
  <c r="O190" s="1"/>
  <c r="N188"/>
  <c r="O188" s="1"/>
  <c r="N754" i="1"/>
  <c r="O754" s="1"/>
  <c r="N742"/>
  <c r="O742" s="1"/>
  <c r="N744"/>
  <c r="O744" s="1"/>
  <c r="N189" i="2"/>
  <c r="O189" s="1"/>
  <c r="N191"/>
  <c r="O191" s="1"/>
  <c r="N746" i="1"/>
  <c r="O746" s="1"/>
  <c r="N747"/>
  <c r="O747" s="1"/>
  <c r="N110" i="3"/>
  <c r="O110" s="1"/>
  <c r="N749" i="1"/>
  <c r="O749" s="1"/>
  <c r="N753"/>
  <c r="O753" s="1"/>
  <c r="N757"/>
  <c r="O757" s="1"/>
  <c r="N750"/>
  <c r="O750" s="1"/>
  <c r="N751"/>
  <c r="O751" s="1"/>
  <c r="N752"/>
  <c r="O752" s="1"/>
  <c r="N755"/>
  <c r="O755" s="1"/>
  <c r="N756"/>
  <c r="O756" s="1"/>
  <c r="N193" i="2"/>
  <c r="O193" s="1"/>
  <c r="N759" i="1"/>
  <c r="O759" s="1"/>
  <c r="N760"/>
  <c r="O760" s="1"/>
  <c r="N761"/>
  <c r="O761" s="1"/>
  <c r="N113" i="3"/>
  <c r="O113" s="1"/>
  <c r="N192" i="2"/>
  <c r="O192" s="1"/>
  <c r="N762" i="1"/>
  <c r="O762" s="1"/>
  <c r="N763"/>
  <c r="O763" s="1"/>
  <c r="N194" i="2"/>
  <c r="O194" s="1"/>
  <c r="N195"/>
  <c r="O195" s="1"/>
  <c r="N764" i="1"/>
  <c r="O764" s="1"/>
  <c r="N765"/>
  <c r="O765" s="1"/>
  <c r="N766"/>
  <c r="O766" s="1"/>
  <c r="N767"/>
  <c r="O767" s="1"/>
  <c r="N768"/>
  <c r="O768" s="1"/>
  <c r="N769"/>
  <c r="O769" s="1"/>
  <c r="N222" i="2"/>
  <c r="O222" s="1"/>
  <c r="N219"/>
  <c r="O219" s="1"/>
  <c r="G121" i="3"/>
  <c r="G120"/>
  <c r="G119"/>
  <c r="G118"/>
  <c r="G117"/>
  <c r="G116"/>
  <c r="I115"/>
  <c r="G205" i="2"/>
  <c r="G204"/>
  <c r="G203"/>
  <c r="G202"/>
  <c r="G201"/>
  <c r="G200"/>
  <c r="I199"/>
  <c r="N196"/>
  <c r="O196" s="1"/>
  <c r="G777" i="1"/>
  <c r="G776"/>
  <c r="G775"/>
  <c r="G774"/>
  <c r="G773"/>
  <c r="G772"/>
  <c r="I771"/>
  <c r="N137" i="3"/>
  <c r="O137" s="1"/>
  <c r="N136"/>
  <c r="O136" s="1"/>
  <c r="N220" i="2"/>
  <c r="O220" s="1"/>
  <c r="N221"/>
  <c r="O221" s="1"/>
  <c r="N797" i="1"/>
  <c r="O797" s="1"/>
  <c r="N792"/>
  <c r="O792" s="1"/>
  <c r="N794"/>
  <c r="O794" s="1"/>
  <c r="N793"/>
  <c r="O793" s="1"/>
  <c r="N135" i="3"/>
  <c r="O135" s="1"/>
  <c r="N138"/>
  <c r="O138" s="1"/>
  <c r="N791" i="1"/>
  <c r="O791" s="1"/>
  <c r="N795"/>
  <c r="O795" s="1"/>
  <c r="N796"/>
  <c r="O796" s="1"/>
  <c r="N798"/>
  <c r="O798" s="1"/>
  <c r="N799"/>
  <c r="O799" s="1"/>
  <c r="N800"/>
  <c r="O800" s="1"/>
  <c r="N802"/>
  <c r="O802" s="1"/>
  <c r="N226" i="2"/>
  <c r="O226" s="1"/>
  <c r="N227"/>
  <c r="O227" s="1"/>
  <c r="N223"/>
  <c r="O223" s="1"/>
  <c r="N139" i="3"/>
  <c r="O139" s="1"/>
  <c r="N224" i="2"/>
  <c r="O224" s="1"/>
  <c r="N801" i="1"/>
  <c r="O801" s="1"/>
  <c r="N803"/>
  <c r="O803" s="1"/>
  <c r="N804"/>
  <c r="O804" s="1"/>
  <c r="N805"/>
  <c r="O805" s="1"/>
  <c r="N140" i="3"/>
  <c r="O140" s="1"/>
  <c r="N225" i="2"/>
  <c r="O225" s="1"/>
  <c r="N142" i="3"/>
  <c r="O142" s="1"/>
  <c r="N815" i="1"/>
  <c r="O815" s="1"/>
  <c r="N232" i="2"/>
  <c r="O232" s="1"/>
  <c r="N806" i="1"/>
  <c r="O806" s="1"/>
  <c r="N807"/>
  <c r="O807" s="1"/>
  <c r="N808"/>
  <c r="O808" s="1"/>
  <c r="N809"/>
  <c r="O809" s="1"/>
  <c r="N141" i="3"/>
  <c r="O141" s="1"/>
  <c r="N143"/>
  <c r="O143" s="1"/>
  <c r="N228" i="2"/>
  <c r="O228" s="1"/>
  <c r="N810" i="1"/>
  <c r="O810" s="1"/>
  <c r="N812"/>
  <c r="O812" s="1"/>
  <c r="N229" i="2"/>
  <c r="O229" s="1"/>
  <c r="N811" i="1"/>
  <c r="O811" s="1"/>
  <c r="N230" i="2"/>
  <c r="O230" s="1"/>
  <c r="N813" i="1"/>
  <c r="O813" s="1"/>
  <c r="N814"/>
  <c r="O814" s="1"/>
  <c r="N818"/>
  <c r="O818" s="1"/>
  <c r="N231" i="2"/>
  <c r="O231" s="1"/>
  <c r="N816" i="1"/>
  <c r="O816" s="1"/>
  <c r="N817"/>
  <c r="O817" s="1"/>
  <c r="N819"/>
  <c r="O819" s="1"/>
  <c r="N820"/>
  <c r="O820" s="1"/>
  <c r="N821"/>
  <c r="O821" s="1"/>
  <c r="N822"/>
  <c r="O822" s="1"/>
  <c r="N823"/>
  <c r="O823" s="1"/>
  <c r="N824"/>
  <c r="O824" s="1"/>
  <c r="N825"/>
  <c r="O825" s="1"/>
  <c r="N826"/>
  <c r="O826" s="1"/>
  <c r="N144" i="3"/>
  <c r="O144" s="1"/>
  <c r="N145"/>
  <c r="O145" s="1"/>
  <c r="N233" i="2"/>
  <c r="O233" s="1"/>
  <c r="N236"/>
  <c r="O236" s="1"/>
  <c r="N829" i="1"/>
  <c r="O829" s="1"/>
  <c r="N146" i="3"/>
  <c r="O146" s="1"/>
  <c r="N237" i="2"/>
  <c r="O237" s="1"/>
  <c r="N207" i="3"/>
  <c r="O207" s="1"/>
  <c r="N235" i="2"/>
  <c r="O235" s="1"/>
  <c r="N238"/>
  <c r="O238" s="1"/>
  <c r="N239"/>
  <c r="O239" s="1"/>
  <c r="N234"/>
  <c r="O234" s="1"/>
  <c r="N827" i="1"/>
  <c r="O827" s="1"/>
  <c r="N828"/>
  <c r="O828" s="1"/>
  <c r="N832"/>
  <c r="O832" s="1"/>
  <c r="N261" i="2"/>
  <c r="O261" s="1"/>
  <c r="N836" i="1"/>
  <c r="O836" s="1"/>
  <c r="N830"/>
  <c r="O830" s="1"/>
  <c r="N831"/>
  <c r="O831" s="1"/>
  <c r="N833"/>
  <c r="O833" s="1"/>
  <c r="N834"/>
  <c r="O834" s="1"/>
  <c r="N835"/>
  <c r="O835" s="1"/>
  <c r="N837"/>
  <c r="O837" s="1"/>
  <c r="N838"/>
  <c r="O838" s="1"/>
  <c r="N147" i="3"/>
  <c r="O147" s="1"/>
  <c r="N932" i="1"/>
  <c r="O932" s="1"/>
  <c r="N178" i="3"/>
  <c r="O178" s="1"/>
  <c r="N183"/>
  <c r="O183" s="1"/>
  <c r="N182"/>
  <c r="O182" s="1"/>
  <c r="G155"/>
  <c r="G154"/>
  <c r="G153"/>
  <c r="G152"/>
  <c r="G151"/>
  <c r="G150"/>
  <c r="I149"/>
  <c r="G23" i="1" l="1"/>
  <c r="G96"/>
  <c r="G164"/>
  <c r="G228"/>
  <c r="G293"/>
  <c r="G513"/>
  <c r="G460"/>
  <c r="G411"/>
  <c r="G352"/>
  <c r="G489"/>
  <c r="G20" i="3"/>
  <c r="O40"/>
  <c r="G573" i="1"/>
  <c r="O41" i="3"/>
  <c r="O42"/>
  <c r="O47"/>
  <c r="O44"/>
  <c r="O45"/>
  <c r="O46"/>
  <c r="O618" i="1"/>
  <c r="O48" i="3"/>
  <c r="G50"/>
  <c r="G639" i="1"/>
  <c r="O82" i="3"/>
  <c r="O83"/>
  <c r="G85"/>
  <c r="G711" i="1"/>
  <c r="G771"/>
  <c r="G115" i="3"/>
  <c r="G149"/>
  <c r="G247" i="2"/>
  <c r="G246"/>
  <c r="G245"/>
  <c r="G244"/>
  <c r="G243"/>
  <c r="G242"/>
  <c r="I241"/>
  <c r="G846" i="1"/>
  <c r="G845"/>
  <c r="G844"/>
  <c r="G843"/>
  <c r="G842"/>
  <c r="G841"/>
  <c r="I840"/>
  <c r="N169" i="3"/>
  <c r="O169" s="1"/>
  <c r="N863" i="1"/>
  <c r="O863" s="1"/>
  <c r="N170" i="3"/>
  <c r="O170" s="1"/>
  <c r="N171"/>
  <c r="O171" s="1"/>
  <c r="N262" i="2"/>
  <c r="O262" s="1"/>
  <c r="N860" i="1"/>
  <c r="O860" s="1"/>
  <c r="N861"/>
  <c r="O861" s="1"/>
  <c r="N862"/>
  <c r="O862" s="1"/>
  <c r="N864"/>
  <c r="O864" s="1"/>
  <c r="N265" i="2"/>
  <c r="O265" s="1"/>
  <c r="N268"/>
  <c r="O268" s="1"/>
  <c r="N263"/>
  <c r="O263" s="1"/>
  <c r="N865" i="1"/>
  <c r="O865" s="1"/>
  <c r="N172" i="3"/>
  <c r="O172" s="1"/>
  <c r="N264" i="2"/>
  <c r="O264" s="1"/>
  <c r="N266"/>
  <c r="O266" s="1"/>
  <c r="N868" i="1"/>
  <c r="O868" s="1"/>
  <c r="N867"/>
  <c r="O867" s="1"/>
  <c r="N866"/>
  <c r="O866" s="1"/>
  <c r="N869"/>
  <c r="O869" s="1"/>
  <c r="N870"/>
  <c r="O870" s="1"/>
  <c r="N871"/>
  <c r="O871" s="1"/>
  <c r="N872"/>
  <c r="O872" s="1"/>
  <c r="N173" i="3"/>
  <c r="O173" s="1"/>
  <c r="N267" i="2"/>
  <c r="O267" s="1"/>
  <c r="N174" i="3"/>
  <c r="O174" s="1"/>
  <c r="N875" i="1"/>
  <c r="O875" s="1"/>
  <c r="N874"/>
  <c r="O874" s="1"/>
  <c r="N873"/>
  <c r="O873" s="1"/>
  <c r="N878"/>
  <c r="O878" s="1"/>
  <c r="N876"/>
  <c r="O876" s="1"/>
  <c r="N269" i="2"/>
  <c r="O269" s="1"/>
  <c r="N877" i="1"/>
  <c r="O877" s="1"/>
  <c r="N879"/>
  <c r="O879" s="1"/>
  <c r="N175" i="3"/>
  <c r="O175" s="1"/>
  <c r="N270" i="2"/>
  <c r="O270" s="1"/>
  <c r="N880" i="1"/>
  <c r="O880" s="1"/>
  <c r="N176" i="3"/>
  <c r="O176" s="1"/>
  <c r="N271" i="2"/>
  <c r="O271" s="1"/>
  <c r="N272"/>
  <c r="O272" s="1"/>
  <c r="N889" i="1"/>
  <c r="O889" s="1"/>
  <c r="N888"/>
  <c r="O888" s="1"/>
  <c r="N884"/>
  <c r="O884" s="1"/>
  <c r="N883"/>
  <c r="O883" s="1"/>
  <c r="N882"/>
  <c r="O882" s="1"/>
  <c r="N881"/>
  <c r="O881" s="1"/>
  <c r="N275" i="2"/>
  <c r="O275" s="1"/>
  <c r="N891" i="1"/>
  <c r="O891" s="1"/>
  <c r="N885"/>
  <c r="O885" s="1"/>
  <c r="N273" i="2"/>
  <c r="O273" s="1"/>
  <c r="N274"/>
  <c r="O274" s="1"/>
  <c r="N177" i="3"/>
  <c r="O177" s="1"/>
  <c r="N886" i="1"/>
  <c r="O886" s="1"/>
  <c r="N887"/>
  <c r="O887" s="1"/>
  <c r="N278" i="2"/>
  <c r="O278" s="1"/>
  <c r="N890" i="1"/>
  <c r="O890" s="1"/>
  <c r="N179" i="3"/>
  <c r="O179" s="1"/>
  <c r="N276" i="2"/>
  <c r="O276" s="1"/>
  <c r="N277"/>
  <c r="O277" s="1"/>
  <c r="N279"/>
  <c r="O279" s="1"/>
  <c r="N900" i="1"/>
  <c r="O900" s="1"/>
  <c r="N894"/>
  <c r="O894" s="1"/>
  <c r="N893"/>
  <c r="O893" s="1"/>
  <c r="N892"/>
  <c r="O892" s="1"/>
  <c r="N897"/>
  <c r="O897" s="1"/>
  <c r="N896"/>
  <c r="O896" s="1"/>
  <c r="N895"/>
  <c r="O895" s="1"/>
  <c r="N180" i="3"/>
  <c r="O180" s="1"/>
  <c r="N898" i="1"/>
  <c r="O898" s="1"/>
  <c r="N899"/>
  <c r="O899" s="1"/>
  <c r="N901"/>
  <c r="O901" s="1"/>
  <c r="N902"/>
  <c r="O902" s="1"/>
  <c r="N280" i="2"/>
  <c r="O280" s="1"/>
  <c r="N181" i="3"/>
  <c r="O181" s="1"/>
  <c r="N282" i="2"/>
  <c r="O282" s="1"/>
  <c r="N281"/>
  <c r="O281" s="1"/>
  <c r="N306"/>
  <c r="O306" s="1"/>
  <c r="N903" i="1"/>
  <c r="O903" s="1"/>
  <c r="N904"/>
  <c r="O904" s="1"/>
  <c r="N905"/>
  <c r="O905" s="1"/>
  <c r="G193" i="3"/>
  <c r="G192"/>
  <c r="G191"/>
  <c r="G190"/>
  <c r="G189"/>
  <c r="G188"/>
  <c r="I187"/>
  <c r="G292" i="2"/>
  <c r="G291"/>
  <c r="G290"/>
  <c r="G289"/>
  <c r="G288"/>
  <c r="G287"/>
  <c r="I286"/>
  <c r="N906" i="1"/>
  <c r="O906" s="1"/>
  <c r="G918"/>
  <c r="G917"/>
  <c r="G916"/>
  <c r="G915"/>
  <c r="G914"/>
  <c r="G913"/>
  <c r="I912"/>
  <c r="N908"/>
  <c r="O908" s="1"/>
  <c r="N907"/>
  <c r="O907" s="1"/>
  <c r="N936"/>
  <c r="O936" s="1"/>
  <c r="N933"/>
  <c r="O933" s="1"/>
  <c r="N934"/>
  <c r="O934" s="1"/>
  <c r="N937"/>
  <c r="O937" s="1"/>
  <c r="N939"/>
  <c r="O939" s="1"/>
  <c r="N307" i="2"/>
  <c r="O307" s="1"/>
  <c r="N208" i="3"/>
  <c r="O208" s="1"/>
  <c r="N309" i="2"/>
  <c r="O309" s="1"/>
  <c r="N308"/>
  <c r="O308" s="1"/>
  <c r="N935" i="1"/>
  <c r="O935" s="1"/>
  <c r="N938"/>
  <c r="O938" s="1"/>
  <c r="N209" i="3"/>
  <c r="O209" s="1"/>
  <c r="N310" i="2"/>
  <c r="O310" s="1"/>
  <c r="N311"/>
  <c r="O311" s="1"/>
  <c r="N940" i="1"/>
  <c r="O940" s="1"/>
  <c r="N941"/>
  <c r="O941" s="1"/>
  <c r="N942"/>
  <c r="O942" s="1"/>
  <c r="N943"/>
  <c r="O943" s="1"/>
  <c r="N312" i="2"/>
  <c r="O312" s="1"/>
  <c r="N944" i="1"/>
  <c r="O944" s="1"/>
  <c r="N210" i="3"/>
  <c r="O210" s="1"/>
  <c r="N313" i="2"/>
  <c r="O313" s="1"/>
  <c r="N945" i="1"/>
  <c r="O945" s="1"/>
  <c r="N948"/>
  <c r="O948" s="1"/>
  <c r="N947"/>
  <c r="O947" s="1"/>
  <c r="N946"/>
  <c r="O946" s="1"/>
  <c r="N949"/>
  <c r="O949" s="1"/>
  <c r="N950"/>
  <c r="O950" s="1"/>
  <c r="N314" i="2"/>
  <c r="O314" s="1"/>
  <c r="N951" i="1"/>
  <c r="O951" s="1"/>
  <c r="N952"/>
  <c r="O952" s="1"/>
  <c r="N954"/>
  <c r="O954" s="1"/>
  <c r="N953"/>
  <c r="O953" s="1"/>
  <c r="N315" i="2"/>
  <c r="O315" s="1"/>
  <c r="N316"/>
  <c r="O316" s="1"/>
  <c r="N317"/>
  <c r="O317" s="1"/>
  <c r="N955" i="1"/>
  <c r="O955" s="1"/>
  <c r="N956"/>
  <c r="O956" s="1"/>
  <c r="N958"/>
  <c r="O958" s="1"/>
  <c r="N961"/>
  <c r="O961" s="1"/>
  <c r="N967"/>
  <c r="O967" s="1"/>
  <c r="N959"/>
  <c r="O959" s="1"/>
  <c r="N957"/>
  <c r="O957" s="1"/>
  <c r="N211" i="3"/>
  <c r="O211" s="1"/>
  <c r="N966" i="1"/>
  <c r="O966" s="1"/>
  <c r="N960"/>
  <c r="O960" s="1"/>
  <c r="N962"/>
  <c r="O962" s="1"/>
  <c r="N318" i="2"/>
  <c r="O318" s="1"/>
  <c r="N212" i="3"/>
  <c r="O212" s="1"/>
  <c r="N320" i="2"/>
  <c r="O320" s="1"/>
  <c r="N319"/>
  <c r="O319" s="1"/>
  <c r="N321"/>
  <c r="O321" s="1"/>
  <c r="N974" i="1"/>
  <c r="O974" s="1"/>
  <c r="N965"/>
  <c r="O965" s="1"/>
  <c r="N964"/>
  <c r="O964" s="1"/>
  <c r="N963"/>
  <c r="O963" s="1"/>
  <c r="N968"/>
  <c r="O968" s="1"/>
  <c r="N323" i="2"/>
  <c r="O323" s="1"/>
  <c r="N971" i="1"/>
  <c r="O971" s="1"/>
  <c r="N322" i="2"/>
  <c r="O322" s="1"/>
  <c r="N213" i="3"/>
  <c r="O213" s="1"/>
  <c r="N969" i="1"/>
  <c r="O969" s="1"/>
  <c r="N970"/>
  <c r="O970" s="1"/>
  <c r="N972"/>
  <c r="O972" s="1"/>
  <c r="N324" i="2"/>
  <c r="O324" s="1"/>
  <c r="N214" i="3"/>
  <c r="O214" s="1"/>
  <c r="N973" i="1"/>
  <c r="O973" s="1"/>
  <c r="N976"/>
  <c r="O976" s="1"/>
  <c r="N975"/>
  <c r="O975" s="1"/>
  <c r="N978"/>
  <c r="O978" s="1"/>
  <c r="N977"/>
  <c r="O977" s="1"/>
  <c r="N1012"/>
  <c r="O1012" s="1"/>
  <c r="N1010"/>
  <c r="O1010" s="1"/>
  <c r="N241" i="3"/>
  <c r="O241" s="1"/>
  <c r="N325" i="2"/>
  <c r="O325" s="1"/>
  <c r="N326"/>
  <c r="O326" s="1"/>
  <c r="N980" i="1"/>
  <c r="O980" s="1"/>
  <c r="N981"/>
  <c r="O981" s="1"/>
  <c r="N327" i="2"/>
  <c r="O327" s="1"/>
  <c r="N352"/>
  <c r="O352" s="1"/>
  <c r="N979" i="1"/>
  <c r="O979" s="1"/>
  <c r="G337" i="2"/>
  <c r="G336"/>
  <c r="G335"/>
  <c r="G334"/>
  <c r="G333"/>
  <c r="G332"/>
  <c r="I331"/>
  <c r="G225" i="3"/>
  <c r="G224"/>
  <c r="G223"/>
  <c r="G222"/>
  <c r="G221"/>
  <c r="G220"/>
  <c r="I219"/>
  <c r="N215"/>
  <c r="O215" s="1"/>
  <c r="G992" i="1"/>
  <c r="G991"/>
  <c r="G990"/>
  <c r="G989"/>
  <c r="G988"/>
  <c r="G987"/>
  <c r="I986"/>
  <c r="N1009"/>
  <c r="O1009" s="1"/>
  <c r="N242" i="3"/>
  <c r="O242" s="1"/>
  <c r="N1008" i="1"/>
  <c r="O1008" s="1"/>
  <c r="N244" i="3"/>
  <c r="O244" s="1"/>
  <c r="N353" i="2"/>
  <c r="O353" s="1"/>
  <c r="N355"/>
  <c r="O355" s="1"/>
  <c r="N356"/>
  <c r="O356" s="1"/>
  <c r="N1011" i="1"/>
  <c r="O1011" s="1"/>
  <c r="N243" i="3"/>
  <c r="O243" s="1"/>
  <c r="N245"/>
  <c r="O245" s="1"/>
  <c r="N354" i="2"/>
  <c r="O354" s="1"/>
  <c r="N1013" i="1"/>
  <c r="O1013" s="1"/>
  <c r="N1014"/>
  <c r="O1014" s="1"/>
  <c r="N1015"/>
  <c r="O1015" s="1"/>
  <c r="N1018"/>
  <c r="O1018" s="1"/>
  <c r="N1017"/>
  <c r="O1017" s="1"/>
  <c r="N1016"/>
  <c r="O1016" s="1"/>
  <c r="N1020"/>
  <c r="O1020" s="1"/>
  <c r="N1019"/>
  <c r="O1019" s="1"/>
  <c r="N1021"/>
  <c r="O1021" s="1"/>
  <c r="N1023"/>
  <c r="O1023" s="1"/>
  <c r="N246" i="3"/>
  <c r="O246" s="1"/>
  <c r="N247"/>
  <c r="O247" s="1"/>
  <c r="N357" i="2"/>
  <c r="O357" s="1"/>
  <c r="N1022" i="1"/>
  <c r="O1022" s="1"/>
  <c r="N1024"/>
  <c r="O1024" s="1"/>
  <c r="N248" i="3"/>
  <c r="O248" s="1"/>
  <c r="N360" i="2"/>
  <c r="O360" s="1"/>
  <c r="N359"/>
  <c r="O359" s="1"/>
  <c r="N358"/>
  <c r="O358" s="1"/>
  <c r="N1031" i="1"/>
  <c r="O1031" s="1"/>
  <c r="N1028"/>
  <c r="O1028" s="1"/>
  <c r="N1025"/>
  <c r="O1025" s="1"/>
  <c r="N1026"/>
  <c r="O1026" s="1"/>
  <c r="N1027"/>
  <c r="O1027" s="1"/>
  <c r="N1029"/>
  <c r="O1029" s="1"/>
  <c r="N1030"/>
  <c r="O1030" s="1"/>
  <c r="N1037"/>
  <c r="O1037" s="1"/>
  <c r="N1032"/>
  <c r="O1032" s="1"/>
  <c r="N361" i="2"/>
  <c r="O361" s="1"/>
  <c r="N249" i="3"/>
  <c r="O249" s="1"/>
  <c r="N362" i="2"/>
  <c r="O362" s="1"/>
  <c r="N1033" i="1"/>
  <c r="O1033" s="1"/>
  <c r="N1034"/>
  <c r="O1034" s="1"/>
  <c r="N1035"/>
  <c r="O1035" s="1"/>
  <c r="N1036"/>
  <c r="O1036" s="1"/>
  <c r="N1043"/>
  <c r="O1043" s="1"/>
  <c r="N363" i="2"/>
  <c r="O363" s="1"/>
  <c r="N1039" i="1"/>
  <c r="O1039" s="1"/>
  <c r="N1038"/>
  <c r="O1038" s="1"/>
  <c r="N364" i="2"/>
  <c r="O364" s="1"/>
  <c r="N1041" i="1"/>
  <c r="O1041" s="1"/>
  <c r="N1040"/>
  <c r="O1040" s="1"/>
  <c r="N1042"/>
  <c r="O1042" s="1"/>
  <c r="N250" i="3"/>
  <c r="O250" s="1"/>
  <c r="N365" i="2"/>
  <c r="O365" s="1"/>
  <c r="N1044" i="1"/>
  <c r="O1044" s="1"/>
  <c r="N1096"/>
  <c r="O1096" s="1"/>
  <c r="N290" i="3"/>
  <c r="O290" s="1"/>
  <c r="N1045" i="1"/>
  <c r="O1045" s="1"/>
  <c r="N1046"/>
  <c r="O1046" s="1"/>
  <c r="N368" i="2"/>
  <c r="O368" s="1"/>
  <c r="N251" i="3"/>
  <c r="O251" s="1"/>
  <c r="N367" i="2"/>
  <c r="O367" s="1"/>
  <c r="N366"/>
  <c r="O366" s="1"/>
  <c r="N1047" i="1"/>
  <c r="O1047" s="1"/>
  <c r="N1051"/>
  <c r="O1051" s="1"/>
  <c r="N1048"/>
  <c r="O1048" s="1"/>
  <c r="N253" i="3"/>
  <c r="O253" s="1"/>
  <c r="N252"/>
  <c r="O252" s="1"/>
  <c r="G264"/>
  <c r="G263"/>
  <c r="G262"/>
  <c r="G261"/>
  <c r="G260"/>
  <c r="G259"/>
  <c r="I258"/>
  <c r="N1049" i="1"/>
  <c r="O1049" s="1"/>
  <c r="N1050"/>
  <c r="O1050" s="1"/>
  <c r="N1056"/>
  <c r="O1056" s="1"/>
  <c r="N282" i="3"/>
  <c r="O282" s="1"/>
  <c r="N1052" i="1"/>
  <c r="O1052" s="1"/>
  <c r="N1053"/>
  <c r="O1053" s="1"/>
  <c r="N1054"/>
  <c r="O1054" s="1"/>
  <c r="N1055"/>
  <c r="O1055" s="1"/>
  <c r="N369" i="2"/>
  <c r="O369" s="1"/>
  <c r="N371"/>
  <c r="O371" s="1"/>
  <c r="N370"/>
  <c r="O370" s="1"/>
  <c r="N1058" i="1"/>
  <c r="O1058" s="1"/>
  <c r="N1057"/>
  <c r="O1057" s="1"/>
  <c r="N1059"/>
  <c r="O1059" s="1"/>
  <c r="G381" i="2"/>
  <c r="G380"/>
  <c r="G379"/>
  <c r="G378"/>
  <c r="G377"/>
  <c r="G376"/>
  <c r="I375"/>
  <c r="N285" i="3"/>
  <c r="O285" s="1"/>
  <c r="N281"/>
  <c r="O281" s="1"/>
  <c r="N283"/>
  <c r="O283" s="1"/>
  <c r="N1061" i="1"/>
  <c r="O1061" s="1"/>
  <c r="N1060"/>
  <c r="O1060" s="1"/>
  <c r="G1073"/>
  <c r="G1072"/>
  <c r="G1071"/>
  <c r="G1070"/>
  <c r="G1069"/>
  <c r="G1068"/>
  <c r="I1067"/>
  <c r="N1062"/>
  <c r="O1062" s="1"/>
  <c r="N1089"/>
  <c r="O1089" s="1"/>
  <c r="N395" i="2"/>
  <c r="O395" s="1"/>
  <c r="N396"/>
  <c r="O396" s="1"/>
  <c r="N1093" i="1"/>
  <c r="O1093" s="1"/>
  <c r="N1092"/>
  <c r="O1092" s="1"/>
  <c r="N1091"/>
  <c r="O1091" s="1"/>
  <c r="N1090"/>
  <c r="O1090" s="1"/>
  <c r="N284" i="3"/>
  <c r="O284" s="1"/>
  <c r="N397" i="2"/>
  <c r="O397" s="1"/>
  <c r="N398"/>
  <c r="O398" s="1"/>
  <c r="N399"/>
  <c r="O399" s="1"/>
  <c r="N1094" i="1"/>
  <c r="O1094" s="1"/>
  <c r="N1095"/>
  <c r="O1095" s="1"/>
  <c r="N1097"/>
  <c r="O1097" s="1"/>
  <c r="N1103"/>
  <c r="O1103" s="1"/>
  <c r="N1099"/>
  <c r="O1099" s="1"/>
  <c r="N1100"/>
  <c r="O1100" s="1"/>
  <c r="N400" i="2"/>
  <c r="O400" s="1"/>
  <c r="N1104" i="1"/>
  <c r="O1104" s="1"/>
  <c r="N1101"/>
  <c r="O1101" s="1"/>
  <c r="N1098"/>
  <c r="O1098" s="1"/>
  <c r="N1102"/>
  <c r="O1102" s="1"/>
  <c r="N286" i="3"/>
  <c r="O286" s="1"/>
  <c r="N401" i="2"/>
  <c r="O401" s="1"/>
  <c r="N287" i="3"/>
  <c r="O287" s="1"/>
  <c r="N402" i="2"/>
  <c r="O402" s="1"/>
  <c r="N1108" i="1"/>
  <c r="O1108" s="1"/>
  <c r="N405" i="2"/>
  <c r="O405" s="1"/>
  <c r="N403"/>
  <c r="O403" s="1"/>
  <c r="N1107" i="1"/>
  <c r="O1107" s="1"/>
  <c r="N1106"/>
  <c r="O1106" s="1"/>
  <c r="N1105"/>
  <c r="O1105" s="1"/>
  <c r="N1109"/>
  <c r="O1109" s="1"/>
  <c r="N1110"/>
  <c r="O1110" s="1"/>
  <c r="N404" i="2"/>
  <c r="O404" s="1"/>
  <c r="N1114" i="1"/>
  <c r="O1114" s="1"/>
  <c r="N1111"/>
  <c r="O1111" s="1"/>
  <c r="N406" i="2"/>
  <c r="O406" s="1"/>
  <c r="N408"/>
  <c r="O408" s="1"/>
  <c r="N409"/>
  <c r="O409" s="1"/>
  <c r="N1112" i="1"/>
  <c r="O1112" s="1"/>
  <c r="N1113"/>
  <c r="O1113" s="1"/>
  <c r="N407" i="2"/>
  <c r="O407" s="1"/>
  <c r="N1123" i="1"/>
  <c r="O1123" s="1"/>
  <c r="N1115"/>
  <c r="O1115" s="1"/>
  <c r="N1121"/>
  <c r="O1121" s="1"/>
  <c r="N288" i="3"/>
  <c r="O288" s="1"/>
  <c r="N410" i="2"/>
  <c r="O410" s="1"/>
  <c r="N1230" i="1"/>
  <c r="O1230" s="1"/>
  <c r="N1164"/>
  <c r="O1164" s="1"/>
  <c r="N1165"/>
  <c r="O1165" s="1"/>
  <c r="N1169"/>
  <c r="O1169" s="1"/>
  <c r="N1118"/>
  <c r="O1118" s="1"/>
  <c r="N1117"/>
  <c r="O1117" s="1"/>
  <c r="N1116"/>
  <c r="O1116" s="1"/>
  <c r="N1119"/>
  <c r="O1119" s="1"/>
  <c r="N1120"/>
  <c r="O1120" s="1"/>
  <c r="N1122"/>
  <c r="O1122" s="1"/>
  <c r="N1124"/>
  <c r="O1124" s="1"/>
  <c r="N1125"/>
  <c r="O1125" s="1"/>
  <c r="N1126"/>
  <c r="O1126" s="1"/>
  <c r="N289" i="3"/>
  <c r="O289" s="1"/>
  <c r="N411" i="2"/>
  <c r="O411" s="1"/>
  <c r="N412"/>
  <c r="O412" s="1"/>
  <c r="N413"/>
  <c r="O413" s="1"/>
  <c r="N414"/>
  <c r="O414" s="1"/>
  <c r="N438"/>
  <c r="O438" s="1"/>
  <c r="N439"/>
  <c r="O439" s="1"/>
  <c r="G301" i="3"/>
  <c r="G300"/>
  <c r="G299"/>
  <c r="G298"/>
  <c r="G297"/>
  <c r="G296"/>
  <c r="I295"/>
  <c r="N1127" i="1"/>
  <c r="O1127" s="1"/>
  <c r="N1129"/>
  <c r="O1129" s="1"/>
  <c r="N1128"/>
  <c r="O1128" s="1"/>
  <c r="N1131"/>
  <c r="O1131" s="1"/>
  <c r="N1130"/>
  <c r="O1130" s="1"/>
  <c r="N1132"/>
  <c r="O1132" s="1"/>
  <c r="N1137"/>
  <c r="O1137" s="1"/>
  <c r="N1135"/>
  <c r="O1135" s="1"/>
  <c r="N1134"/>
  <c r="O1134" s="1"/>
  <c r="N1133"/>
  <c r="O1133" s="1"/>
  <c r="G424" i="2"/>
  <c r="G423"/>
  <c r="G422"/>
  <c r="G421"/>
  <c r="G420"/>
  <c r="G419"/>
  <c r="I418"/>
  <c r="N442"/>
  <c r="O442" s="1"/>
  <c r="G1148" i="1"/>
  <c r="G1147"/>
  <c r="G1146"/>
  <c r="G1145"/>
  <c r="G1144"/>
  <c r="G1143"/>
  <c r="I1142"/>
  <c r="N1136"/>
  <c r="O1136" s="1"/>
  <c r="N1166"/>
  <c r="O1166" s="1"/>
  <c r="N1167"/>
  <c r="O1167" s="1"/>
  <c r="N1168"/>
  <c r="O1168" s="1"/>
  <c r="N318" i="3"/>
  <c r="O318" s="1"/>
  <c r="N440" i="2"/>
  <c r="O440" s="1"/>
  <c r="N1172" i="1"/>
  <c r="O1172" s="1"/>
  <c r="N1171"/>
  <c r="O1171" s="1"/>
  <c r="N1170"/>
  <c r="O1170" s="1"/>
  <c r="N319" i="3"/>
  <c r="O319" s="1"/>
  <c r="N320"/>
  <c r="O320" s="1"/>
  <c r="N441" i="2"/>
  <c r="O441" s="1"/>
  <c r="N1173" i="1"/>
  <c r="O1173" s="1"/>
  <c r="N1174"/>
  <c r="O1174" s="1"/>
  <c r="N1175"/>
  <c r="O1175" s="1"/>
  <c r="N1176"/>
  <c r="O1176" s="1"/>
  <c r="N1178"/>
  <c r="O1178" s="1"/>
  <c r="N1177"/>
  <c r="O1177" s="1"/>
  <c r="N445" i="2"/>
  <c r="O445" s="1"/>
  <c r="N444"/>
  <c r="O444" s="1"/>
  <c r="N1179" i="1"/>
  <c r="O1179" s="1"/>
  <c r="N1180"/>
  <c r="O1180" s="1"/>
  <c r="N321" i="3"/>
  <c r="O321" s="1"/>
  <c r="N443" i="2"/>
  <c r="O443" s="1"/>
  <c r="N1181" i="1"/>
  <c r="O1181" s="1"/>
  <c r="N1182"/>
  <c r="O1182" s="1"/>
  <c r="N1183"/>
  <c r="O1183" s="1"/>
  <c r="N446" i="2"/>
  <c r="O446" s="1"/>
  <c r="N1184" i="1"/>
  <c r="O1184" s="1"/>
  <c r="N1185"/>
  <c r="O1185" s="1"/>
  <c r="N1186"/>
  <c r="O1186" s="1"/>
  <c r="G840" l="1"/>
  <c r="G187" i="3"/>
  <c r="G912" i="1"/>
  <c r="G219" i="3"/>
  <c r="G986" i="1"/>
  <c r="G258" i="3"/>
  <c r="G1067" i="1"/>
  <c r="G295" i="3"/>
  <c r="G1142" i="1"/>
  <c r="N447" i="2"/>
  <c r="O447" s="1"/>
  <c r="N448"/>
  <c r="O448" s="1"/>
  <c r="N317" i="3"/>
  <c r="O317" s="1"/>
  <c r="N1187" i="1"/>
  <c r="O1187" s="1"/>
  <c r="N1190"/>
  <c r="O1190" s="1"/>
  <c r="N1188"/>
  <c r="O1188" s="1"/>
  <c r="N1193"/>
  <c r="O1193" s="1"/>
  <c r="N1189"/>
  <c r="O1189" s="1"/>
  <c r="N1194"/>
  <c r="O1194" s="1"/>
  <c r="N1192"/>
  <c r="O1192" s="1"/>
  <c r="N322" i="3"/>
  <c r="O322" s="1"/>
  <c r="N1191" i="1"/>
  <c r="O1191" s="1"/>
  <c r="N449" i="2"/>
  <c r="O449" s="1"/>
  <c r="N450"/>
  <c r="O450" s="1"/>
  <c r="N1195" i="1"/>
  <c r="O1195" s="1"/>
  <c r="G334" i="3"/>
  <c r="G333"/>
  <c r="G332"/>
  <c r="G331"/>
  <c r="G330"/>
  <c r="G329"/>
  <c r="I328"/>
  <c r="N323"/>
  <c r="O323" s="1"/>
  <c r="N1196" i="1"/>
  <c r="O1196" s="1"/>
  <c r="N1197"/>
  <c r="O1197" s="1"/>
  <c r="N478" i="2"/>
  <c r="O478" s="1"/>
  <c r="N1199" i="1"/>
  <c r="O1199" s="1"/>
  <c r="N1198"/>
  <c r="O1198" s="1"/>
  <c r="N1200"/>
  <c r="O1200" s="1"/>
  <c r="N1201"/>
  <c r="O1201" s="1"/>
  <c r="N1228"/>
  <c r="O1228" s="1"/>
  <c r="N1229"/>
  <c r="O1229" s="1"/>
  <c r="G462" i="2"/>
  <c r="G461"/>
  <c r="G460"/>
  <c r="G459"/>
  <c r="G458"/>
  <c r="G457"/>
  <c r="I456"/>
  <c r="N452"/>
  <c r="O452" s="1"/>
  <c r="N451"/>
  <c r="O451" s="1"/>
  <c r="G1212" i="1"/>
  <c r="G1211"/>
  <c r="G1210"/>
  <c r="G1209"/>
  <c r="G1208"/>
  <c r="G1207"/>
  <c r="I1206"/>
  <c r="N350" i="3"/>
  <c r="O350" s="1"/>
  <c r="N479" i="2"/>
  <c r="O479" s="1"/>
  <c r="N1231" i="1"/>
  <c r="O1231" s="1"/>
  <c r="N351" i="3"/>
  <c r="O351" s="1"/>
  <c r="N481" i="2"/>
  <c r="O481" s="1"/>
  <c r="N480"/>
  <c r="O480" s="1"/>
  <c r="N1232" i="1"/>
  <c r="O1232" s="1"/>
  <c r="N1233"/>
  <c r="O1233" s="1"/>
  <c r="N1234"/>
  <c r="O1234" s="1"/>
  <c r="N352" i="3"/>
  <c r="O352" s="1"/>
  <c r="N482" i="2"/>
  <c r="O482" s="1"/>
  <c r="N1236" i="1"/>
  <c r="O1236" s="1"/>
  <c r="N1235"/>
  <c r="O1235" s="1"/>
  <c r="N483" i="2"/>
  <c r="O483" s="1"/>
  <c r="N1239" i="1"/>
  <c r="O1239" s="1"/>
  <c r="N1238"/>
  <c r="O1238" s="1"/>
  <c r="N1237"/>
  <c r="O1237" s="1"/>
  <c r="N484" i="2"/>
  <c r="O484" s="1"/>
  <c r="N1240" i="1"/>
  <c r="O1240" s="1"/>
  <c r="N1241"/>
  <c r="O1241" s="1"/>
  <c r="N1242"/>
  <c r="O1242" s="1"/>
  <c r="N1243"/>
  <c r="O1243" s="1"/>
  <c r="N1244"/>
  <c r="O1244" s="1"/>
  <c r="N485" i="2"/>
  <c r="O485" s="1"/>
  <c r="N486"/>
  <c r="O486" s="1"/>
  <c r="N1245" i="1"/>
  <c r="O1245" s="1"/>
  <c r="N1247"/>
  <c r="O1247" s="1"/>
  <c r="N1246"/>
  <c r="O1246" s="1"/>
  <c r="N487" i="2"/>
  <c r="O487" s="1"/>
  <c r="N1249" i="1"/>
  <c r="O1249" s="1"/>
  <c r="N1248"/>
  <c r="O1248" s="1"/>
  <c r="N488" i="2"/>
  <c r="O488" s="1"/>
  <c r="N491"/>
  <c r="O491" s="1"/>
  <c r="N1250" i="1"/>
  <c r="O1250" s="1"/>
  <c r="N1251"/>
  <c r="O1251" s="1"/>
  <c r="N1252"/>
  <c r="O1252" s="1"/>
  <c r="N1253"/>
  <c r="O1253" s="1"/>
  <c r="N1254"/>
  <c r="O1254" s="1"/>
  <c r="N1260"/>
  <c r="O1260" s="1"/>
  <c r="N1256"/>
  <c r="O1256" s="1"/>
  <c r="N490" i="2"/>
  <c r="O490" s="1"/>
  <c r="N489"/>
  <c r="O489" s="1"/>
  <c r="N1255" i="1"/>
  <c r="O1255" s="1"/>
  <c r="N353" i="3"/>
  <c r="O353" s="1"/>
  <c r="N1257" i="1"/>
  <c r="O1257" s="1"/>
  <c r="N1259"/>
  <c r="O1259" s="1"/>
  <c r="N1258"/>
  <c r="O1258" s="1"/>
  <c r="N1263"/>
  <c r="O1263" s="1"/>
  <c r="N354" i="3"/>
  <c r="O354" s="1"/>
  <c r="N493" i="2"/>
  <c r="O493" s="1"/>
  <c r="N492"/>
  <c r="O492" s="1"/>
  <c r="N1261" i="1"/>
  <c r="O1261" s="1"/>
  <c r="N1262"/>
  <c r="O1262" s="1"/>
  <c r="N1264"/>
  <c r="O1264" s="1"/>
  <c r="N1265"/>
  <c r="O1265" s="1"/>
  <c r="N494" i="2"/>
  <c r="O494" s="1"/>
  <c r="N495"/>
  <c r="O495" s="1"/>
  <c r="N496"/>
  <c r="O496" s="1"/>
  <c r="N1266" i="1"/>
  <c r="O1266" s="1"/>
  <c r="N1267"/>
  <c r="O1267" s="1"/>
  <c r="N355" i="3"/>
  <c r="O355" s="1"/>
  <c r="N1271" i="1"/>
  <c r="O1271" s="1"/>
  <c r="N1270"/>
  <c r="O1270" s="1"/>
  <c r="N1269"/>
  <c r="O1269" s="1"/>
  <c r="N1268"/>
  <c r="O1268" s="1"/>
  <c r="N356" i="3"/>
  <c r="O356" s="1"/>
  <c r="N1272" i="1"/>
  <c r="O1272" s="1"/>
  <c r="N1277"/>
  <c r="O1277" s="1"/>
  <c r="N1279"/>
  <c r="O1279" s="1"/>
  <c r="N1274"/>
  <c r="O1274" s="1"/>
  <c r="N1273"/>
  <c r="O1273" s="1"/>
  <c r="N1308"/>
  <c r="O1308" s="1"/>
  <c r="N1309"/>
  <c r="O1309" s="1"/>
  <c r="N1276"/>
  <c r="O1276" s="1"/>
  <c r="N1275"/>
  <c r="O1275" s="1"/>
  <c r="N1278"/>
  <c r="O1278" s="1"/>
  <c r="N1280"/>
  <c r="O1280" s="1"/>
  <c r="N1307"/>
  <c r="O1307" s="1"/>
  <c r="N1313"/>
  <c r="O1313" s="1"/>
  <c r="N383" i="3"/>
  <c r="O383" s="1"/>
  <c r="G367"/>
  <c r="G366"/>
  <c r="G365"/>
  <c r="G364"/>
  <c r="G363"/>
  <c r="G362"/>
  <c r="I361"/>
  <c r="G506" i="2"/>
  <c r="G505"/>
  <c r="G504"/>
  <c r="G503"/>
  <c r="G502"/>
  <c r="G501"/>
  <c r="I500"/>
  <c r="G1291" i="1"/>
  <c r="G1290"/>
  <c r="G1289"/>
  <c r="G1288"/>
  <c r="G1287"/>
  <c r="G1286"/>
  <c r="I1285"/>
  <c r="N391" i="3"/>
  <c r="N385"/>
  <c r="O385" s="1"/>
  <c r="N523" i="2"/>
  <c r="O523" s="1"/>
  <c r="N1310" i="1"/>
  <c r="O1310" s="1"/>
  <c r="N1312"/>
  <c r="O1312" s="1"/>
  <c r="N1311"/>
  <c r="O1311" s="1"/>
  <c r="N1315"/>
  <c r="O1315" s="1"/>
  <c r="N524" i="2"/>
  <c r="O524" s="1"/>
  <c r="N386" i="3"/>
  <c r="O386" s="1"/>
  <c r="N390"/>
  <c r="N522" i="2"/>
  <c r="O522" s="1"/>
  <c r="N1316" i="1"/>
  <c r="O1316" s="1"/>
  <c r="N387" i="3"/>
  <c r="O387" s="1"/>
  <c r="N388"/>
  <c r="O388" s="1"/>
  <c r="N528" i="2"/>
  <c r="O528" s="1"/>
  <c r="N525"/>
  <c r="O525" s="1"/>
  <c r="N1317" i="1"/>
  <c r="O1317" s="1"/>
  <c r="N1320"/>
  <c r="O1320" s="1"/>
  <c r="N526" i="2"/>
  <c r="O526" s="1"/>
  <c r="N1318" i="1"/>
  <c r="O1318" s="1"/>
  <c r="N1319"/>
  <c r="O1319" s="1"/>
  <c r="N1324"/>
  <c r="O1324" s="1"/>
  <c r="N1321"/>
  <c r="O1321" s="1"/>
  <c r="N527" i="2"/>
  <c r="O527" s="1"/>
  <c r="N530"/>
  <c r="O530" s="1"/>
  <c r="N1322" i="1"/>
  <c r="O1322" s="1"/>
  <c r="N389" i="3"/>
  <c r="O389" s="1"/>
  <c r="N529" i="2"/>
  <c r="O529" s="1"/>
  <c r="N1323" i="1"/>
  <c r="O1323" s="1"/>
  <c r="N1328"/>
  <c r="O1328" s="1"/>
  <c r="N1331"/>
  <c r="O1331" s="1"/>
  <c r="N1332"/>
  <c r="O1332" s="1"/>
  <c r="N1326"/>
  <c r="O1326" s="1"/>
  <c r="N1325"/>
  <c r="O1325" s="1"/>
  <c r="N1327"/>
  <c r="O1327" s="1"/>
  <c r="N1329"/>
  <c r="O1329" s="1"/>
  <c r="N531" i="2"/>
  <c r="O531" s="1"/>
  <c r="N1330" i="1"/>
  <c r="O1330" s="1"/>
  <c r="N533" i="2"/>
  <c r="O533" s="1"/>
  <c r="N1337" i="1"/>
  <c r="O1337" s="1"/>
  <c r="N392" i="3"/>
  <c r="O392" s="1"/>
  <c r="N532" i="2"/>
  <c r="O532" s="1"/>
  <c r="N1334" i="1"/>
  <c r="O1334" s="1"/>
  <c r="N1333"/>
  <c r="O1333" s="1"/>
  <c r="N1338"/>
  <c r="O1338" s="1"/>
  <c r="N1335"/>
  <c r="O1335" s="1"/>
  <c r="N1336"/>
  <c r="O1336" s="1"/>
  <c r="N534" i="2"/>
  <c r="O534" s="1"/>
  <c r="N535"/>
  <c r="O535" s="1"/>
  <c r="N1339" i="1"/>
  <c r="O1339" s="1"/>
  <c r="N1340"/>
  <c r="O1340" s="1"/>
  <c r="N1341"/>
  <c r="O1341" s="1"/>
  <c r="N1342"/>
  <c r="O1342" s="1"/>
  <c r="N536" i="2"/>
  <c r="O536" s="1"/>
  <c r="N537"/>
  <c r="O537" s="1"/>
  <c r="N1347" i="1"/>
  <c r="O1347" s="1"/>
  <c r="N1343"/>
  <c r="O1343" s="1"/>
  <c r="N1344"/>
  <c r="O1344" s="1"/>
  <c r="N1346"/>
  <c r="O1346" s="1"/>
  <c r="N1345"/>
  <c r="O1345" s="1"/>
  <c r="N1348"/>
  <c r="O1348" s="1"/>
  <c r="N1349"/>
  <c r="O1349" s="1"/>
  <c r="N1351"/>
  <c r="O1351" s="1"/>
  <c r="N1350"/>
  <c r="O1350" s="1"/>
  <c r="N393" i="3"/>
  <c r="O393" s="1"/>
  <c r="G404"/>
  <c r="G403"/>
  <c r="G402"/>
  <c r="G401"/>
  <c r="G400"/>
  <c r="G399"/>
  <c r="I398"/>
  <c r="G549" i="2"/>
  <c r="G548"/>
  <c r="G547"/>
  <c r="G546"/>
  <c r="G545"/>
  <c r="G544"/>
  <c r="I543"/>
  <c r="N538"/>
  <c r="O538" s="1"/>
  <c r="N1352" i="1"/>
  <c r="O1352" s="1"/>
  <c r="N1353"/>
  <c r="O1353" s="1"/>
  <c r="N1354"/>
  <c r="O1354" s="1"/>
  <c r="N1355"/>
  <c r="O1355" s="1"/>
  <c r="N1356"/>
  <c r="O1356" s="1"/>
  <c r="G1367"/>
  <c r="G1366"/>
  <c r="G1365"/>
  <c r="G1364"/>
  <c r="G1363"/>
  <c r="G1362"/>
  <c r="I1361"/>
  <c r="N1383"/>
  <c r="O1383" s="1"/>
  <c r="N1392"/>
  <c r="O1392" s="1"/>
  <c r="N565" i="2"/>
  <c r="O565" s="1"/>
  <c r="N421" i="3"/>
  <c r="O421" s="1"/>
  <c r="N566" i="2"/>
  <c r="O566" s="1"/>
  <c r="N1387" i="1"/>
  <c r="O1387" s="1"/>
  <c r="N1386"/>
  <c r="O1386" s="1"/>
  <c r="N1385"/>
  <c r="O1385" s="1"/>
  <c r="N1384"/>
  <c r="O1384" s="1"/>
  <c r="N1388"/>
  <c r="O1388" s="1"/>
  <c r="N420" i="3"/>
  <c r="O420" s="1"/>
  <c r="N422"/>
  <c r="O422" s="1"/>
  <c r="N567" i="2"/>
  <c r="O567" s="1"/>
  <c r="N571"/>
  <c r="O571" s="1"/>
  <c r="N1389" i="1"/>
  <c r="O1389" s="1"/>
  <c r="N1390"/>
  <c r="O1390" s="1"/>
  <c r="N1391"/>
  <c r="O1391" s="1"/>
  <c r="N568" i="2"/>
  <c r="O568" s="1"/>
  <c r="N1394" i="1"/>
  <c r="O1394" s="1"/>
  <c r="N1393"/>
  <c r="O1393" s="1"/>
  <c r="N570" i="2"/>
  <c r="O570" s="1"/>
  <c r="N569"/>
  <c r="O569" s="1"/>
  <c r="N1396" i="1"/>
  <c r="O1396" s="1"/>
  <c r="N1395"/>
  <c r="O1395" s="1"/>
  <c r="N573" i="2"/>
  <c r="O573" s="1"/>
  <c r="N1399" i="1"/>
  <c r="O1399" s="1"/>
  <c r="N1398"/>
  <c r="O1398" s="1"/>
  <c r="N1397"/>
  <c r="O1397" s="1"/>
  <c r="N579" i="2"/>
  <c r="O579" s="1"/>
  <c r="N1400" i="1"/>
  <c r="O1400" s="1"/>
  <c r="N1401"/>
  <c r="O1401" s="1"/>
  <c r="N1402"/>
  <c r="O1402" s="1"/>
  <c r="N572" i="2"/>
  <c r="O572" s="1"/>
  <c r="N1403" i="1"/>
  <c r="O1403" s="1"/>
  <c r="N574" i="2"/>
  <c r="O574" s="1"/>
  <c r="N1413" i="1"/>
  <c r="O1413" s="1"/>
  <c r="N1404"/>
  <c r="O1404" s="1"/>
  <c r="N455" i="3"/>
  <c r="O455" s="1"/>
  <c r="N456"/>
  <c r="O456" s="1"/>
  <c r="N457"/>
  <c r="O457" s="1"/>
  <c r="N423"/>
  <c r="O423" s="1"/>
  <c r="N424"/>
  <c r="O424" s="1"/>
  <c r="N425"/>
  <c r="O425" s="1"/>
  <c r="N426"/>
  <c r="O426" s="1"/>
  <c r="N427"/>
  <c r="O427" s="1"/>
  <c r="N428"/>
  <c r="O428" s="1"/>
  <c r="N576" i="2"/>
  <c r="O576" s="1"/>
  <c r="N575"/>
  <c r="O575" s="1"/>
  <c r="N1406" i="1"/>
  <c r="O1406" s="1"/>
  <c r="N1405"/>
  <c r="O1405" s="1"/>
  <c r="N1412"/>
  <c r="O1412" s="1"/>
  <c r="N1409"/>
  <c r="O1409" s="1"/>
  <c r="N577" i="2"/>
  <c r="O577" s="1"/>
  <c r="N1407" i="1"/>
  <c r="O1407" s="1"/>
  <c r="N1408"/>
  <c r="O1408" s="1"/>
  <c r="N578" i="2"/>
  <c r="O578" s="1"/>
  <c r="N580"/>
  <c r="O580" s="1"/>
  <c r="N1410" i="1"/>
  <c r="O1410" s="1"/>
  <c r="N1411"/>
  <c r="O1411" s="1"/>
  <c r="N582" i="2"/>
  <c r="O582" s="1"/>
  <c r="N581"/>
  <c r="O581" s="1"/>
  <c r="N1415" i="1"/>
  <c r="O1415" s="1"/>
  <c r="N1414"/>
  <c r="O1414" s="1"/>
  <c r="N1416"/>
  <c r="O1416" s="1"/>
  <c r="N1417"/>
  <c r="O1417" s="1"/>
  <c r="N583" i="2"/>
  <c r="O583" s="1"/>
  <c r="N1419" i="1"/>
  <c r="O1419" s="1"/>
  <c r="N1418"/>
  <c r="O1418" s="1"/>
  <c r="N1420"/>
  <c r="O1420" s="1"/>
  <c r="N1421"/>
  <c r="O1421" s="1"/>
  <c r="N1422"/>
  <c r="O1422" s="1"/>
  <c r="N1427"/>
  <c r="O1427" s="1"/>
  <c r="N584" i="2"/>
  <c r="O584" s="1"/>
  <c r="N585"/>
  <c r="O585" s="1"/>
  <c r="N1423" i="1"/>
  <c r="O1423" s="1"/>
  <c r="N1424"/>
  <c r="O1424" s="1"/>
  <c r="N1425"/>
  <c r="O1425" s="1"/>
  <c r="N1426"/>
  <c r="O1426" s="1"/>
  <c r="N1428"/>
  <c r="O1428" s="1"/>
  <c r="N1455"/>
  <c r="O1455" s="1"/>
  <c r="N586" i="2"/>
  <c r="O586" s="1"/>
  <c r="G439" i="3"/>
  <c r="G438"/>
  <c r="G437"/>
  <c r="G436"/>
  <c r="G435"/>
  <c r="G434"/>
  <c r="I433"/>
  <c r="G597" i="2"/>
  <c r="G596"/>
  <c r="G595"/>
  <c r="G594"/>
  <c r="G593"/>
  <c r="G592"/>
  <c r="I591"/>
  <c r="G1439" i="1"/>
  <c r="G1438"/>
  <c r="G1437"/>
  <c r="G1436"/>
  <c r="G1435"/>
  <c r="G1434"/>
  <c r="I1433"/>
  <c r="N613" i="2"/>
  <c r="O613" s="1"/>
  <c r="N614"/>
  <c r="O614" s="1"/>
  <c r="N1457" i="1"/>
  <c r="O1457" s="1"/>
  <c r="N1456"/>
  <c r="O1456" s="1"/>
  <c r="N1462"/>
  <c r="O1462" s="1"/>
  <c r="N1468"/>
  <c r="O1468" s="1"/>
  <c r="N616" i="2"/>
  <c r="O616" s="1"/>
  <c r="N617"/>
  <c r="O617" s="1"/>
  <c r="N1459" i="1"/>
  <c r="O1459" s="1"/>
  <c r="N1458"/>
  <c r="O1458" s="1"/>
  <c r="N615" i="2"/>
  <c r="O615" s="1"/>
  <c r="N1460" i="1"/>
  <c r="O1460" s="1"/>
  <c r="N1461"/>
  <c r="O1461" s="1"/>
  <c r="N1463"/>
  <c r="O1463" s="1"/>
  <c r="N1464"/>
  <c r="O1464" s="1"/>
  <c r="N1474"/>
  <c r="O1474" s="1"/>
  <c r="N1465"/>
  <c r="O1465" s="1"/>
  <c r="N1477"/>
  <c r="O1477" s="1"/>
  <c r="N1469"/>
  <c r="O1469" s="1"/>
  <c r="N1466"/>
  <c r="O1466" s="1"/>
  <c r="N1467"/>
  <c r="O1467" s="1"/>
  <c r="N1470"/>
  <c r="O1470" s="1"/>
  <c r="N620" i="2"/>
  <c r="O620" s="1"/>
  <c r="N618"/>
  <c r="O618" s="1"/>
  <c r="N1473" i="1"/>
  <c r="O1473" s="1"/>
  <c r="N1472"/>
  <c r="O1472" s="1"/>
  <c r="N1471"/>
  <c r="O1471" s="1"/>
  <c r="N619" i="2"/>
  <c r="O619" s="1"/>
  <c r="N1475" i="1"/>
  <c r="O1475" s="1"/>
  <c r="N1476"/>
  <c r="O1476" s="1"/>
  <c r="N1478"/>
  <c r="O1478" s="1"/>
  <c r="N621" i="2"/>
  <c r="O621" s="1"/>
  <c r="N1479" i="1"/>
  <c r="O1479" s="1"/>
  <c r="N1485"/>
  <c r="O1485" s="1"/>
  <c r="N1481"/>
  <c r="O1481" s="1"/>
  <c r="N622" i="2"/>
  <c r="O622" s="1"/>
  <c r="N1480" i="1"/>
  <c r="O1480" s="1"/>
  <c r="G468" i="3"/>
  <c r="G467"/>
  <c r="G466"/>
  <c r="G465"/>
  <c r="G464"/>
  <c r="G463"/>
  <c r="I462"/>
  <c r="N623" i="2"/>
  <c r="O623" s="1"/>
  <c r="N1482" i="1"/>
  <c r="O1482" s="1"/>
  <c r="N1483"/>
  <c r="O1483" s="1"/>
  <c r="N1484"/>
  <c r="O1484" s="1"/>
  <c r="N1486"/>
  <c r="O1486" s="1"/>
  <c r="N1487"/>
  <c r="O1487" s="1"/>
  <c r="N624" i="2"/>
  <c r="O624" s="1"/>
  <c r="N625"/>
  <c r="O625" s="1"/>
  <c r="N1488" i="1"/>
  <c r="O1488" s="1"/>
  <c r="N1489"/>
  <c r="O1489" s="1"/>
  <c r="N1490"/>
  <c r="O1490" s="1"/>
  <c r="N1494"/>
  <c r="O1494" s="1"/>
  <c r="N626" i="2"/>
  <c r="O626" s="1"/>
  <c r="N1493" i="1"/>
  <c r="O1493" s="1"/>
  <c r="N1492"/>
  <c r="O1492" s="1"/>
  <c r="N1491"/>
  <c r="O1491" s="1"/>
  <c r="N627" i="2"/>
  <c r="O627" s="1"/>
  <c r="N1496" i="1"/>
  <c r="O1496" s="1"/>
  <c r="N1525"/>
  <c r="O1525" s="1"/>
  <c r="N1526"/>
  <c r="O1526" s="1"/>
  <c r="N1495"/>
  <c r="O1495" s="1"/>
  <c r="N1497"/>
  <c r="O1497" s="1"/>
  <c r="N1498"/>
  <c r="O1498" s="1"/>
  <c r="N628" i="2"/>
  <c r="O628" s="1"/>
  <c r="N484" i="3"/>
  <c r="G639" i="2"/>
  <c r="G638"/>
  <c r="G637"/>
  <c r="G636"/>
  <c r="G635"/>
  <c r="G634"/>
  <c r="I633"/>
  <c r="N655"/>
  <c r="O655" s="1"/>
  <c r="G1509" i="1"/>
  <c r="G1508"/>
  <c r="G1507"/>
  <c r="G1506"/>
  <c r="G1505"/>
  <c r="G1504"/>
  <c r="I1503"/>
  <c r="N486" i="3"/>
  <c r="N485"/>
  <c r="N487"/>
  <c r="N656" i="2"/>
  <c r="O656" s="1"/>
  <c r="N657"/>
  <c r="O657" s="1"/>
  <c r="N1528" i="1"/>
  <c r="O1528" s="1"/>
  <c r="N1527"/>
  <c r="O1527" s="1"/>
  <c r="N660" i="2"/>
  <c r="O660" s="1"/>
  <c r="N659"/>
  <c r="O659" s="1"/>
  <c r="N658"/>
  <c r="O658" s="1"/>
  <c r="N1531" i="1"/>
  <c r="O1531" s="1"/>
  <c r="N1530"/>
  <c r="O1530" s="1"/>
  <c r="N1529"/>
  <c r="O1529" s="1"/>
  <c r="N1538"/>
  <c r="O1538" s="1"/>
  <c r="N1533"/>
  <c r="O1533" s="1"/>
  <c r="N1532"/>
  <c r="O1532" s="1"/>
  <c r="N1537"/>
  <c r="O1537" s="1"/>
  <c r="N1535"/>
  <c r="O1535" s="1"/>
  <c r="N1534"/>
  <c r="O1534" s="1"/>
  <c r="N488" i="3"/>
  <c r="N1536" i="1"/>
  <c r="O1536" s="1"/>
  <c r="N1539"/>
  <c r="O1539" s="1"/>
  <c r="N661" i="2"/>
  <c r="O661" s="1"/>
  <c r="N489" i="3"/>
  <c r="N662" i="2"/>
  <c r="O662" s="1"/>
  <c r="N663"/>
  <c r="O663" s="1"/>
  <c r="N490" i="3"/>
  <c r="N664" i="2"/>
  <c r="O664" s="1"/>
  <c r="N1540" i="1"/>
  <c r="O1540" s="1"/>
  <c r="N1542"/>
  <c r="O1542" s="1"/>
  <c r="N1541"/>
  <c r="O1541" s="1"/>
  <c r="N665" i="2"/>
  <c r="O665" s="1"/>
  <c r="N491" i="3"/>
  <c r="N1543" i="1"/>
  <c r="O1543" s="1"/>
  <c r="N1545"/>
  <c r="O1545" s="1"/>
  <c r="N1544"/>
  <c r="O1544" s="1"/>
  <c r="N1552"/>
  <c r="O1552" s="1"/>
  <c r="N492" i="3"/>
  <c r="N493"/>
  <c r="N495"/>
  <c r="N1549" i="1"/>
  <c r="O1549" s="1"/>
  <c r="N1551"/>
  <c r="O1551" s="1"/>
  <c r="N1546"/>
  <c r="O1546" s="1"/>
  <c r="N666" i="2"/>
  <c r="O666" s="1"/>
  <c r="N1547" i="1"/>
  <c r="O1547" s="1"/>
  <c r="N1548"/>
  <c r="O1548" s="1"/>
  <c r="N1554"/>
  <c r="O1554" s="1"/>
  <c r="N671" i="2"/>
  <c r="O671" s="1"/>
  <c r="N667"/>
  <c r="O667" s="1"/>
  <c r="N1553" i="1"/>
  <c r="O1553" s="1"/>
  <c r="N668" i="2"/>
  <c r="O668" s="1"/>
  <c r="N1550" i="1"/>
  <c r="O1550" s="1"/>
  <c r="N494" i="3"/>
  <c r="N1555" i="1"/>
  <c r="O1555" s="1"/>
  <c r="N669" i="2"/>
  <c r="O669" s="1"/>
  <c r="N670"/>
  <c r="O670" s="1"/>
  <c r="N1557" i="1"/>
  <c r="O1557" s="1"/>
  <c r="N1556"/>
  <c r="O1556" s="1"/>
  <c r="N496" i="3"/>
  <c r="N497"/>
  <c r="N1558" i="1"/>
  <c r="O495" i="3" s="1"/>
  <c r="N1559" i="1"/>
  <c r="O1559" s="1"/>
  <c r="N1560"/>
  <c r="O1560" s="1"/>
  <c r="N1561"/>
  <c r="O1561" s="1"/>
  <c r="N1562"/>
  <c r="O1562" s="1"/>
  <c r="N674" i="2"/>
  <c r="O674" s="1"/>
  <c r="N498" i="3"/>
  <c r="O498" s="1"/>
  <c r="N672" i="2"/>
  <c r="O672" s="1"/>
  <c r="N1564" i="1"/>
  <c r="O1564" s="1"/>
  <c r="N673" i="2"/>
  <c r="O673" s="1"/>
  <c r="N675"/>
  <c r="O675" s="1"/>
  <c r="N1563" i="1"/>
  <c r="O1563" s="1"/>
  <c r="N1565"/>
  <c r="O1565" s="1"/>
  <c r="G509" i="3"/>
  <c r="G508"/>
  <c r="G507"/>
  <c r="G506"/>
  <c r="G505"/>
  <c r="G504"/>
  <c r="I503"/>
  <c r="N1598" i="1"/>
  <c r="O1598" s="1"/>
  <c r="N1596"/>
  <c r="O1596" s="1"/>
  <c r="N1566"/>
  <c r="O1566" s="1"/>
  <c r="N1567"/>
  <c r="O1567" s="1"/>
  <c r="N1568"/>
  <c r="O1568" s="1"/>
  <c r="N676" i="2"/>
  <c r="O676" s="1"/>
  <c r="N677"/>
  <c r="O677" s="1"/>
  <c r="N678"/>
  <c r="O678" s="1"/>
  <c r="N1595" i="1"/>
  <c r="O1595" s="1"/>
  <c r="N1597"/>
  <c r="O1597" s="1"/>
  <c r="N1600"/>
  <c r="O1600" s="1"/>
  <c r="G689" i="2"/>
  <c r="G688"/>
  <c r="G687"/>
  <c r="G686"/>
  <c r="G685"/>
  <c r="G684"/>
  <c r="I683"/>
  <c r="G1579" i="1"/>
  <c r="G1578"/>
  <c r="G1577"/>
  <c r="G1576"/>
  <c r="G1575"/>
  <c r="G1574"/>
  <c r="I1573"/>
  <c r="N706" i="2"/>
  <c r="O706" s="1"/>
  <c r="N1599" i="1"/>
  <c r="O1599" s="1"/>
  <c r="N525" i="3"/>
  <c r="O525" s="1"/>
  <c r="N1601" i="1"/>
  <c r="O1601" s="1"/>
  <c r="N526" i="3"/>
  <c r="O526" s="1"/>
  <c r="N707" i="2"/>
  <c r="O707" s="1"/>
  <c r="N1602" i="1"/>
  <c r="O1602" s="1"/>
  <c r="N527" i="3"/>
  <c r="O527" s="1"/>
  <c r="N708" i="2"/>
  <c r="O708" s="1"/>
  <c r="N1608" i="1"/>
  <c r="O1608" s="1"/>
  <c r="N1605"/>
  <c r="O1605" s="1"/>
  <c r="N1604"/>
  <c r="O1604" s="1"/>
  <c r="N1603"/>
  <c r="O1603" s="1"/>
  <c r="N1606"/>
  <c r="O1606" s="1"/>
  <c r="N1607"/>
  <c r="O1607" s="1"/>
  <c r="N705" i="2"/>
  <c r="O705" s="1"/>
  <c r="N709"/>
  <c r="O709" s="1"/>
  <c r="N1609" i="1"/>
  <c r="O1609" s="1"/>
  <c r="N1610"/>
  <c r="O1610" s="1"/>
  <c r="N1613"/>
  <c r="O1613" s="1"/>
  <c r="N1618"/>
  <c r="O1618" s="1"/>
  <c r="N528" i="3"/>
  <c r="O528" s="1"/>
  <c r="N1617" i="1"/>
  <c r="O1617" s="1"/>
  <c r="N1619"/>
  <c r="O1619" s="1"/>
  <c r="N1616"/>
  <c r="N1615"/>
  <c r="O1615" s="1"/>
  <c r="N1612"/>
  <c r="O1612" s="1"/>
  <c r="N1614"/>
  <c r="O1614" s="1"/>
  <c r="N1611"/>
  <c r="O1611" s="1"/>
  <c r="N1624"/>
  <c r="O1624" s="1"/>
  <c r="N529" i="3"/>
  <c r="O529" s="1"/>
  <c r="N710" i="2"/>
  <c r="O710" s="1"/>
  <c r="N711"/>
  <c r="O711" s="1"/>
  <c r="N1626" i="1"/>
  <c r="O1626" s="1"/>
  <c r="N530" i="3"/>
  <c r="O530" s="1"/>
  <c r="N1620" i="1"/>
  <c r="O1620" s="1"/>
  <c r="N1621"/>
  <c r="O1621" s="1"/>
  <c r="N712" i="2"/>
  <c r="O712" s="1"/>
  <c r="N746"/>
  <c r="O746" s="1"/>
  <c r="N531" i="3"/>
  <c r="O531" s="1"/>
  <c r="N713" i="2"/>
  <c r="O713" s="1"/>
  <c r="N1622" i="1"/>
  <c r="O1622" s="1"/>
  <c r="N1623"/>
  <c r="O1623" s="1"/>
  <c r="N1625"/>
  <c r="O1625" s="1"/>
  <c r="N1627"/>
  <c r="O1627" s="1"/>
  <c r="N532" i="3"/>
  <c r="O532" s="1"/>
  <c r="G543"/>
  <c r="G542"/>
  <c r="G541"/>
  <c r="G540"/>
  <c r="G539"/>
  <c r="G538"/>
  <c r="I537"/>
  <c r="N714" i="2"/>
  <c r="O714" s="1"/>
  <c r="N1628" i="1"/>
  <c r="O1628" s="1"/>
  <c r="N1629"/>
  <c r="O1629" s="1"/>
  <c r="N1630"/>
  <c r="O1630" s="1"/>
  <c r="N1631"/>
  <c r="O1631" s="1"/>
  <c r="N1632"/>
  <c r="O1632" s="1"/>
  <c r="N1637"/>
  <c r="O1637" s="1"/>
  <c r="N1633"/>
  <c r="O1633" s="1"/>
  <c r="N1634"/>
  <c r="O1634" s="1"/>
  <c r="N715" i="2"/>
  <c r="O715" s="1"/>
  <c r="N1635" i="1"/>
  <c r="O1635" s="1"/>
  <c r="N1636"/>
  <c r="O1636" s="1"/>
  <c r="N1638"/>
  <c r="O1638" s="1"/>
  <c r="N1640"/>
  <c r="O1640" s="1"/>
  <c r="N716" i="2"/>
  <c r="O716" s="1"/>
  <c r="N1639" i="1"/>
  <c r="O1639" s="1"/>
  <c r="N1641"/>
  <c r="O1641" s="1"/>
  <c r="N1671"/>
  <c r="O1671" s="1"/>
  <c r="N1670"/>
  <c r="O1670" s="1"/>
  <c r="G727" i="2"/>
  <c r="G726"/>
  <c r="G725"/>
  <c r="G724"/>
  <c r="G723"/>
  <c r="G722"/>
  <c r="I721"/>
  <c r="N1642" i="1"/>
  <c r="O1642" s="1"/>
  <c r="G1654"/>
  <c r="G1653"/>
  <c r="G1652"/>
  <c r="G1651"/>
  <c r="G1650"/>
  <c r="G1649"/>
  <c r="I1648"/>
  <c r="N1643"/>
  <c r="O1643" s="1"/>
  <c r="N559" i="3"/>
  <c r="O559" s="1"/>
  <c r="N560"/>
  <c r="O560" s="1"/>
  <c r="N744" i="2"/>
  <c r="O744" s="1"/>
  <c r="N747"/>
  <c r="O747" s="1"/>
  <c r="N1675" i="1"/>
  <c r="N745" i="2"/>
  <c r="O745" s="1"/>
  <c r="N1673" i="1"/>
  <c r="O1673" s="1"/>
  <c r="N1672"/>
  <c r="O1672" s="1"/>
  <c r="N1677"/>
  <c r="O1677" s="1"/>
  <c r="N561" i="3"/>
  <c r="O561" s="1"/>
  <c r="N748" i="2"/>
  <c r="O748" s="1"/>
  <c r="N1674" i="1"/>
  <c r="O1674" s="1"/>
  <c r="N1676"/>
  <c r="O1676" s="1"/>
  <c r="N1679"/>
  <c r="O1679" s="1"/>
  <c r="N1680"/>
  <c r="O1680" s="1"/>
  <c r="N749" i="2"/>
  <c r="O749" s="1"/>
  <c r="N562" i="3"/>
  <c r="O562" s="1"/>
  <c r="N1678" i="1"/>
  <c r="O1678" s="1"/>
  <c r="N1682"/>
  <c r="O1682" s="1"/>
  <c r="G328" i="3" l="1"/>
  <c r="G1206" i="1"/>
  <c r="G1285"/>
  <c r="G361" i="3"/>
  <c r="O391"/>
  <c r="O390"/>
  <c r="G398"/>
  <c r="G1361" i="1"/>
  <c r="G1433"/>
  <c r="G433" i="3"/>
  <c r="G462"/>
  <c r="O484"/>
  <c r="G1503" i="1"/>
  <c r="O486" i="3"/>
  <c r="O487"/>
  <c r="O485"/>
  <c r="O488"/>
  <c r="O1558" i="1"/>
  <c r="O489" i="3"/>
  <c r="O491"/>
  <c r="O490"/>
  <c r="O492"/>
  <c r="O493"/>
  <c r="O496"/>
  <c r="O494"/>
  <c r="O497"/>
  <c r="G503"/>
  <c r="G1573" i="1"/>
  <c r="O1616"/>
  <c r="G537" i="3"/>
  <c r="G1648" i="1"/>
  <c r="N1685"/>
  <c r="O1685" s="1"/>
  <c r="N750" i="2"/>
  <c r="O750" s="1"/>
  <c r="N1681" i="1"/>
  <c r="O1681" s="1"/>
  <c r="N751" i="2"/>
  <c r="O751" s="1"/>
  <c r="N752"/>
  <c r="O752" s="1"/>
  <c r="N753"/>
  <c r="O753" s="1"/>
  <c r="N1684" i="1"/>
  <c r="O1684" s="1"/>
  <c r="N1683"/>
  <c r="O1683" s="1"/>
  <c r="N1686"/>
  <c r="O1686" s="1"/>
  <c r="N1687"/>
  <c r="O1687" s="1"/>
  <c r="N1690"/>
  <c r="O1690" s="1"/>
  <c r="N563" i="3"/>
  <c r="O563" s="1"/>
  <c r="N1689" i="1"/>
  <c r="O1689" s="1"/>
  <c r="N1688"/>
  <c r="O1688" s="1"/>
  <c r="N1691"/>
  <c r="O1691" s="1"/>
  <c r="N1692"/>
  <c r="O1692" s="1"/>
  <c r="N754" i="2"/>
  <c r="O754" s="1"/>
  <c r="N1693" i="1"/>
  <c r="O1693" s="1"/>
  <c r="N1694"/>
  <c r="O1694" s="1"/>
  <c r="N1696"/>
  <c r="O1696" s="1"/>
  <c r="N1697"/>
  <c r="O1697" s="1"/>
  <c r="N755" i="2"/>
  <c r="O755" s="1"/>
  <c r="N1695" i="1"/>
  <c r="O1695" s="1"/>
  <c r="N756" i="2"/>
  <c r="O756" s="1"/>
  <c r="N1698" i="1"/>
  <c r="O1698" s="1"/>
  <c r="N1699"/>
  <c r="O1699" s="1"/>
  <c r="N1700"/>
  <c r="O1700" s="1"/>
  <c r="N1706"/>
  <c r="O1706" s="1"/>
  <c r="N757" i="2"/>
  <c r="O757" s="1"/>
  <c r="N564" i="3"/>
  <c r="N565"/>
  <c r="O565" s="1"/>
  <c r="G576"/>
  <c r="G575"/>
  <c r="G574"/>
  <c r="G573"/>
  <c r="G572"/>
  <c r="G571"/>
  <c r="I570"/>
  <c r="N759" i="2"/>
  <c r="O759" s="1"/>
  <c r="N758"/>
  <c r="O758" s="1"/>
  <c r="N1704" i="1"/>
  <c r="O1704" s="1"/>
  <c r="N1703"/>
  <c r="O1703" s="1"/>
  <c r="N1702"/>
  <c r="O1702" s="1"/>
  <c r="N1701"/>
  <c r="O1701" s="1"/>
  <c r="N1705"/>
  <c r="O1705" s="1"/>
  <c r="N1709"/>
  <c r="O1709" s="1"/>
  <c r="N1708"/>
  <c r="O1708" s="1"/>
  <c r="N1707"/>
  <c r="O1707" s="1"/>
  <c r="N1710"/>
  <c r="O1710" s="1"/>
  <c r="N1711"/>
  <c r="O1711" s="1"/>
  <c r="N1712"/>
  <c r="O1712" s="1"/>
  <c r="N1713"/>
  <c r="O1713" s="1"/>
  <c r="N1715"/>
  <c r="O1715" s="1"/>
  <c r="N1743"/>
  <c r="O1743" s="1"/>
  <c r="N1744"/>
  <c r="O1744" s="1"/>
  <c r="N593" i="3"/>
  <c r="O593" s="1"/>
  <c r="N1714" i="1"/>
  <c r="O1714" s="1"/>
  <c r="N788" i="2"/>
  <c r="O788" s="1"/>
  <c r="N1747" i="1"/>
  <c r="O1747" s="1"/>
  <c r="N592" i="3"/>
  <c r="O592" s="1"/>
  <c r="N787" i="2"/>
  <c r="O787" s="1"/>
  <c r="N789"/>
  <c r="O789" s="1"/>
  <c r="G771"/>
  <c r="G770"/>
  <c r="G769"/>
  <c r="G768"/>
  <c r="G767"/>
  <c r="G766"/>
  <c r="I765"/>
  <c r="N760"/>
  <c r="O760" s="1"/>
  <c r="G1727" i="1"/>
  <c r="G1726"/>
  <c r="G1725"/>
  <c r="G1724"/>
  <c r="G1723"/>
  <c r="G1722"/>
  <c r="I1721"/>
  <c r="N1716"/>
  <c r="O1716" s="1"/>
  <c r="N1745"/>
  <c r="O1745" s="1"/>
  <c r="N1750"/>
  <c r="O1750" s="1"/>
  <c r="N1748"/>
  <c r="O1748" s="1"/>
  <c r="N1746"/>
  <c r="O1746" s="1"/>
  <c r="N1749"/>
  <c r="O1749" s="1"/>
  <c r="N594" i="3"/>
  <c r="O594" s="1"/>
  <c r="N790" i="2"/>
  <c r="O790" s="1"/>
  <c r="N1751" i="1"/>
  <c r="O1751" s="1"/>
  <c r="N595" i="3"/>
  <c r="O595" s="1"/>
  <c r="N1752" i="1"/>
  <c r="O1752" s="1"/>
  <c r="N1755"/>
  <c r="O1755" s="1"/>
  <c r="N1754"/>
  <c r="O1754" s="1"/>
  <c r="N1753"/>
  <c r="O1753" s="1"/>
  <c r="N1757"/>
  <c r="O1757" s="1"/>
  <c r="N791" i="2"/>
  <c r="O791" s="1"/>
  <c r="N1756" i="1"/>
  <c r="O1756" s="1"/>
  <c r="N596" i="3"/>
  <c r="O596" s="1"/>
  <c r="N792" i="2"/>
  <c r="O792" s="1"/>
  <c r="N1759" i="1"/>
  <c r="O1759" s="1"/>
  <c r="N1758"/>
  <c r="O1758" s="1"/>
  <c r="N1761"/>
  <c r="O1761" s="1"/>
  <c r="N793" i="2"/>
  <c r="O793" s="1"/>
  <c r="N1760" i="1"/>
  <c r="O1760" s="1"/>
  <c r="N794" i="2"/>
  <c r="O794" s="1"/>
  <c r="N1762" i="1"/>
  <c r="O1762" s="1"/>
  <c r="N1764"/>
  <c r="O1764" s="1"/>
  <c r="N1763"/>
  <c r="O1763" s="1"/>
  <c r="N795" i="2"/>
  <c r="O795" s="1"/>
  <c r="N1765" i="1"/>
  <c r="O1765" s="1"/>
  <c r="N599" i="3"/>
  <c r="O599" s="1"/>
  <c r="N598"/>
  <c r="O598" s="1"/>
  <c r="N597"/>
  <c r="O597" s="1"/>
  <c r="N1770" i="1"/>
  <c r="O1770" s="1"/>
  <c r="N1766"/>
  <c r="O1766" s="1"/>
  <c r="N796" i="2"/>
  <c r="O796" s="1"/>
  <c r="N1767" i="1"/>
  <c r="O1767" s="1"/>
  <c r="N1768"/>
  <c r="O1768" s="1"/>
  <c r="N1769"/>
  <c r="O1769" s="1"/>
  <c r="N1771"/>
  <c r="O1771" s="1"/>
  <c r="N1773"/>
  <c r="O1773" s="1"/>
  <c r="N1772"/>
  <c r="O1772" s="1"/>
  <c r="N1774"/>
  <c r="O1774" s="1"/>
  <c r="N1775"/>
  <c r="O1775" s="1"/>
  <c r="N1776"/>
  <c r="O1776" s="1"/>
  <c r="N797" i="2"/>
  <c r="O797" s="1"/>
  <c r="N1779" i="1"/>
  <c r="O1779" s="1"/>
  <c r="N1778"/>
  <c r="O1778" s="1"/>
  <c r="N1777"/>
  <c r="O1777" s="1"/>
  <c r="N1821"/>
  <c r="O1821" s="1"/>
  <c r="N798" i="2"/>
  <c r="O798" s="1"/>
  <c r="N1786" i="1"/>
  <c r="O1786" s="1"/>
  <c r="N1785"/>
  <c r="O1785" s="1"/>
  <c r="N1784"/>
  <c r="O1784" s="1"/>
  <c r="N1783"/>
  <c r="O1783" s="1"/>
  <c r="N1782"/>
  <c r="O1782" s="1"/>
  <c r="N1781"/>
  <c r="O1781" s="1"/>
  <c r="N1780"/>
  <c r="O1780" s="1"/>
  <c r="N1787"/>
  <c r="O1787" s="1"/>
  <c r="N799" i="2"/>
  <c r="O799" s="1"/>
  <c r="G810"/>
  <c r="G809"/>
  <c r="G808"/>
  <c r="G807"/>
  <c r="G806"/>
  <c r="G805"/>
  <c r="I804"/>
  <c r="N1790" i="1"/>
  <c r="O1790" s="1"/>
  <c r="N1789"/>
  <c r="O1789" s="1"/>
  <c r="N1788"/>
  <c r="O1788" s="1"/>
  <c r="G610" i="3"/>
  <c r="G609"/>
  <c r="G608"/>
  <c r="G607"/>
  <c r="G606"/>
  <c r="G605"/>
  <c r="I604"/>
  <c r="N826" i="2"/>
  <c r="O826" s="1"/>
  <c r="N1791" i="1"/>
  <c r="O1791" s="1"/>
  <c r="G1804"/>
  <c r="G1803"/>
  <c r="G1802"/>
  <c r="G1801"/>
  <c r="G1800"/>
  <c r="G1799"/>
  <c r="I1798"/>
  <c r="N1792"/>
  <c r="O1792" s="1"/>
  <c r="N626" i="3"/>
  <c r="O626" s="1"/>
  <c r="N827" i="2"/>
  <c r="O827" s="1"/>
  <c r="N1824" i="1"/>
  <c r="O1824" s="1"/>
  <c r="N1823"/>
  <c r="O1823" s="1"/>
  <c r="N1822"/>
  <c r="O1822" s="1"/>
  <c r="N627" i="3"/>
  <c r="O627" s="1"/>
  <c r="N828" i="2"/>
  <c r="O828" s="1"/>
  <c r="N1825" i="1"/>
  <c r="O1825" s="1"/>
  <c r="N1826"/>
  <c r="O1826" s="1"/>
  <c r="N628" i="3"/>
  <c r="O628" s="1"/>
  <c r="N629"/>
  <c r="O629" s="1"/>
  <c r="N630"/>
  <c r="O630" s="1"/>
  <c r="N631"/>
  <c r="O631" s="1"/>
  <c r="N829" i="2"/>
  <c r="O829" s="1"/>
  <c r="N1828" i="1"/>
  <c r="O1828" s="1"/>
  <c r="N1827"/>
  <c r="O1827" s="1"/>
  <c r="N1829"/>
  <c r="O1829" s="1"/>
  <c r="N1830"/>
  <c r="O1830" s="1"/>
  <c r="N1831"/>
  <c r="O1831" s="1"/>
  <c r="N830" i="2"/>
  <c r="O830" s="1"/>
  <c r="N1833" i="1"/>
  <c r="O1833" s="1"/>
  <c r="N1832"/>
  <c r="O1832" s="1"/>
  <c r="N1835"/>
  <c r="O1835" s="1"/>
  <c r="N1834"/>
  <c r="O1834" s="1"/>
  <c r="N1837"/>
  <c r="O1837" s="1"/>
  <c r="N1836"/>
  <c r="O1836" s="1"/>
  <c r="N835" i="2"/>
  <c r="O835" s="1"/>
  <c r="N831"/>
  <c r="O831" s="1"/>
  <c r="N1838" i="1"/>
  <c r="O1838" s="1"/>
  <c r="N1839"/>
  <c r="O1839" s="1"/>
  <c r="N832" i="2"/>
  <c r="O832" s="1"/>
  <c r="N836"/>
  <c r="O836" s="1"/>
  <c r="N1840" i="1"/>
  <c r="O1840" s="1"/>
  <c r="N1841"/>
  <c r="O1841" s="1"/>
  <c r="N1842"/>
  <c r="O1842" s="1"/>
  <c r="N1843"/>
  <c r="O1843" s="1"/>
  <c r="N833" i="2"/>
  <c r="O833" s="1"/>
  <c r="N1844" i="1"/>
  <c r="O1844" s="1"/>
  <c r="N1845"/>
  <c r="O1845" s="1"/>
  <c r="N1846"/>
  <c r="O1846" s="1"/>
  <c r="N834" i="2"/>
  <c r="O834" s="1"/>
  <c r="N1848" i="1"/>
  <c r="O1848" s="1"/>
  <c r="N1847"/>
  <c r="O1847" s="1"/>
  <c r="G642" i="3"/>
  <c r="G641"/>
  <c r="G640"/>
  <c r="G639"/>
  <c r="G638"/>
  <c r="G637"/>
  <c r="I636"/>
  <c r="N1849" i="1"/>
  <c r="O1849" s="1"/>
  <c r="N1850"/>
  <c r="O1850" s="1"/>
  <c r="N1851"/>
  <c r="O1851" s="1"/>
  <c r="G847" i="2"/>
  <c r="G846"/>
  <c r="G845"/>
  <c r="G844"/>
  <c r="G843"/>
  <c r="G842"/>
  <c r="I841"/>
  <c r="N1852" i="1"/>
  <c r="O1852" s="1"/>
  <c r="N863" i="2"/>
  <c r="O863" s="1"/>
  <c r="N1854" i="1"/>
  <c r="O1854" s="1"/>
  <c r="N1853"/>
  <c r="O1853" s="1"/>
  <c r="G1866"/>
  <c r="G1865"/>
  <c r="G1864"/>
  <c r="G1863"/>
  <c r="G1862"/>
  <c r="G1861"/>
  <c r="I1860"/>
  <c r="N1855"/>
  <c r="O1855" s="1"/>
  <c r="N1885"/>
  <c r="O1885" s="1"/>
  <c r="N1882"/>
  <c r="O1882" s="1"/>
  <c r="N1883"/>
  <c r="O1883" s="1"/>
  <c r="N1884"/>
  <c r="O1884" s="1"/>
  <c r="N658" i="3"/>
  <c r="O658" s="1"/>
  <c r="N659"/>
  <c r="O659" s="1"/>
  <c r="N864" i="2"/>
  <c r="O864" s="1"/>
  <c r="N1892" i="1"/>
  <c r="O1892" s="1"/>
  <c r="N1886"/>
  <c r="O1886" s="1"/>
  <c r="N1887"/>
  <c r="O1887" s="1"/>
  <c r="N1888"/>
  <c r="O1888" s="1"/>
  <c r="N1889"/>
  <c r="O1889" s="1"/>
  <c r="N1901"/>
  <c r="O1901" s="1"/>
  <c r="N1890"/>
  <c r="O1890" s="1"/>
  <c r="N1891"/>
  <c r="O1891" s="1"/>
  <c r="N660" i="3"/>
  <c r="O660" s="1"/>
  <c r="N866" i="2"/>
  <c r="O866" s="1"/>
  <c r="N865"/>
  <c r="O865" s="1"/>
  <c r="N1893" i="1"/>
  <c r="O1893" s="1"/>
  <c r="N1894"/>
  <c r="O1894" s="1"/>
  <c r="N1895"/>
  <c r="O1895" s="1"/>
  <c r="N1899"/>
  <c r="O1899" s="1"/>
  <c r="N1896"/>
  <c r="O1896" s="1"/>
  <c r="N1897"/>
  <c r="O1897" s="1"/>
  <c r="N1898"/>
  <c r="O1898" s="1"/>
  <c r="N1900"/>
  <c r="O1900" s="1"/>
  <c r="N661" i="3"/>
  <c r="O661" s="1"/>
  <c r="N867" i="2"/>
  <c r="O867" s="1"/>
  <c r="N1902" i="1"/>
  <c r="O1902" s="1"/>
  <c r="N1903"/>
  <c r="O1903" s="1"/>
  <c r="N1912"/>
  <c r="O1912" s="1"/>
  <c r="N868" i="2"/>
  <c r="O868" s="1"/>
  <c r="O564" i="3" l="1"/>
  <c r="O1675" i="1"/>
  <c r="G570" i="3"/>
  <c r="G1721" i="1"/>
  <c r="G604" i="3"/>
  <c r="G1798" i="1"/>
  <c r="G636" i="3"/>
  <c r="G1860" i="1"/>
  <c r="N662" i="3"/>
  <c r="O662" s="1"/>
  <c r="N869" i="2"/>
  <c r="O869" s="1"/>
  <c r="N1904" i="1"/>
  <c r="O1904" s="1"/>
  <c r="N1905"/>
  <c r="O1905" s="1"/>
  <c r="N1906"/>
  <c r="O1906" s="1"/>
  <c r="N871" i="2"/>
  <c r="O871" s="1"/>
  <c r="N1907" i="1"/>
  <c r="O1907" s="1"/>
  <c r="N1908"/>
  <c r="O1908" s="1"/>
  <c r="N1909"/>
  <c r="O1909" s="1"/>
  <c r="N663" i="3"/>
  <c r="O663" s="1"/>
  <c r="N870" i="2"/>
  <c r="O870" s="1"/>
  <c r="N1910" i="1"/>
  <c r="O1910" s="1"/>
  <c r="N1911"/>
  <c r="O1911" s="1"/>
  <c r="N1915"/>
  <c r="O1915" s="1"/>
  <c r="N904" i="2"/>
  <c r="O904" s="1"/>
  <c r="N1913" i="1"/>
  <c r="O1913" s="1"/>
  <c r="N1914"/>
  <c r="O1914" s="1"/>
  <c r="N1916"/>
  <c r="O1916" s="1"/>
  <c r="N1917"/>
  <c r="O1917" s="1"/>
  <c r="N1921"/>
  <c r="O1921" s="1"/>
  <c r="N1922"/>
  <c r="O1922" s="1"/>
  <c r="N1926"/>
  <c r="O1926" s="1"/>
  <c r="N1918"/>
  <c r="O1918" s="1"/>
  <c r="N1919"/>
  <c r="O1919" s="1"/>
  <c r="N1925"/>
  <c r="O1925" s="1"/>
  <c r="N664" i="3"/>
  <c r="O664" s="1"/>
  <c r="N872" i="2"/>
  <c r="O872" s="1"/>
  <c r="N1920" i="1"/>
  <c r="O1920" s="1"/>
  <c r="N1923"/>
  <c r="O1923" s="1"/>
  <c r="N1924"/>
  <c r="O1924" s="1"/>
  <c r="N1927"/>
  <c r="O1927" s="1"/>
  <c r="N1928"/>
  <c r="O1928" s="1"/>
  <c r="N1929"/>
  <c r="O1929" s="1"/>
  <c r="N873" i="2"/>
  <c r="O873" s="1"/>
  <c r="N1932" i="1"/>
  <c r="O1932" s="1"/>
  <c r="N1930"/>
  <c r="O1930" s="1"/>
  <c r="N1931"/>
  <c r="O1931" s="1"/>
  <c r="N1933"/>
  <c r="O1933" s="1"/>
  <c r="N1935"/>
  <c r="O1935" s="1"/>
  <c r="N665" i="3"/>
  <c r="O665" s="1"/>
  <c r="N874" i="2"/>
  <c r="O874" s="1"/>
  <c r="N1934" i="1"/>
  <c r="O1934" s="1"/>
  <c r="N1936"/>
  <c r="O1936" s="1"/>
  <c r="G886" i="2"/>
  <c r="G885"/>
  <c r="G884"/>
  <c r="G883"/>
  <c r="G882"/>
  <c r="G881"/>
  <c r="I880"/>
  <c r="N666" i="3"/>
  <c r="O666" s="1"/>
  <c r="N1937" i="1"/>
  <c r="O1937" s="1"/>
  <c r="N1938"/>
  <c r="O1938" s="1"/>
  <c r="G677" i="3"/>
  <c r="G676"/>
  <c r="G675"/>
  <c r="G674"/>
  <c r="G673"/>
  <c r="G672"/>
  <c r="I671"/>
  <c r="N903" i="2"/>
  <c r="O903" s="1"/>
  <c r="N907"/>
  <c r="O907" s="1"/>
  <c r="N1939" i="1"/>
  <c r="O1939" s="1"/>
  <c r="G1952"/>
  <c r="G1951"/>
  <c r="G1950"/>
  <c r="G1949"/>
  <c r="G1948"/>
  <c r="G1947"/>
  <c r="I1946"/>
  <c r="N1940"/>
  <c r="O1940" s="1"/>
  <c r="N1972"/>
  <c r="O1972" s="1"/>
  <c r="N1969"/>
  <c r="O1969" s="1"/>
  <c r="N1970"/>
  <c r="O1970" s="1"/>
  <c r="N1971"/>
  <c r="O1971" s="1"/>
  <c r="N1975"/>
  <c r="O1975" s="1"/>
  <c r="N1973"/>
  <c r="O1973" s="1"/>
  <c r="N1974"/>
  <c r="O1974" s="1"/>
  <c r="N1976"/>
  <c r="O1976" s="1"/>
  <c r="N1977"/>
  <c r="O1977" s="1"/>
  <c r="N694" i="3"/>
  <c r="O694" s="1"/>
  <c r="N905" i="2"/>
  <c r="O905" s="1"/>
  <c r="N906"/>
  <c r="O906" s="1"/>
  <c r="N1978" i="1"/>
  <c r="O1978" s="1"/>
  <c r="N1979"/>
  <c r="O1979" s="1"/>
  <c r="N695" i="3"/>
  <c r="O695" s="1"/>
  <c r="N1980" i="1"/>
  <c r="O1980" s="1"/>
  <c r="N910" i="2"/>
  <c r="O910" s="1"/>
  <c r="N1982" i="1"/>
  <c r="O1982" s="1"/>
  <c r="N1981"/>
  <c r="O1981" s="1"/>
  <c r="N1983"/>
  <c r="O1983" s="1"/>
  <c r="N1986"/>
  <c r="O1986" s="1"/>
  <c r="N696" i="3"/>
  <c r="O696" s="1"/>
  <c r="N908" i="2"/>
  <c r="O908" s="1"/>
  <c r="N1984" i="1"/>
  <c r="O1984" s="1"/>
  <c r="N1985"/>
  <c r="O1985" s="1"/>
  <c r="N697" i="3"/>
  <c r="O697" s="1"/>
  <c r="N909" i="2"/>
  <c r="O909" s="1"/>
  <c r="N1989" i="1"/>
  <c r="O1989" s="1"/>
  <c r="N1988"/>
  <c r="O1988" s="1"/>
  <c r="N1987"/>
  <c r="O1987" s="1"/>
  <c r="N1990"/>
  <c r="O1990" s="1"/>
  <c r="N698" i="3"/>
  <c r="O698" s="1"/>
  <c r="N1992" i="1"/>
  <c r="O1992" s="1"/>
  <c r="N1991"/>
  <c r="O1991" s="1"/>
  <c r="N1993"/>
  <c r="O1993" s="1"/>
  <c r="N911" i="2"/>
  <c r="O911" s="1"/>
  <c r="N912"/>
  <c r="O912" s="1"/>
  <c r="N1994" i="1"/>
  <c r="O1994" s="1"/>
  <c r="N1995"/>
  <c r="O1995" s="1"/>
  <c r="N1996"/>
  <c r="O1996" s="1"/>
  <c r="N699" i="3"/>
  <c r="O699" s="1"/>
  <c r="N913" i="2"/>
  <c r="O913" s="1"/>
  <c r="N1997" i="1"/>
  <c r="O1997" s="1"/>
  <c r="N1998"/>
  <c r="O1998" s="1"/>
  <c r="N1999"/>
  <c r="O1999" s="1"/>
  <c r="N2000"/>
  <c r="O2000" s="1"/>
  <c r="N700" i="3"/>
  <c r="O700" s="1"/>
  <c r="N914" i="2"/>
  <c r="O914" s="1"/>
  <c r="N2001" i="1"/>
  <c r="O2001" s="1"/>
  <c r="N2003"/>
  <c r="O2003" s="1"/>
  <c r="N2002"/>
  <c r="O2002" s="1"/>
  <c r="N2004"/>
  <c r="O2004" s="1"/>
  <c r="N915" i="2"/>
  <c r="O915" s="1"/>
  <c r="N916"/>
  <c r="O916" s="1"/>
  <c r="N918"/>
  <c r="O918" s="1"/>
  <c r="N2005" i="1"/>
  <c r="O2005" s="1"/>
  <c r="N2006"/>
  <c r="O2006" s="1"/>
  <c r="N701" i="3"/>
  <c r="O701" s="1"/>
  <c r="N2007" i="1"/>
  <c r="O2007" s="1"/>
  <c r="N917" i="2"/>
  <c r="O917" s="1"/>
  <c r="N2008" i="1"/>
  <c r="O2008" s="1"/>
  <c r="N2009"/>
  <c r="O2009" s="1"/>
  <c r="N2010"/>
  <c r="O2010" s="1"/>
  <c r="N2011"/>
  <c r="O2011" s="1"/>
  <c r="N2012"/>
  <c r="O2012" s="1"/>
  <c r="N702" i="3"/>
  <c r="O702" s="1"/>
  <c r="N2013" i="1"/>
  <c r="O2013" s="1"/>
  <c r="N2014"/>
  <c r="O2014" s="1"/>
  <c r="N2021"/>
  <c r="O2021" s="1"/>
  <c r="N2018"/>
  <c r="O2018" s="1"/>
  <c r="N2016"/>
  <c r="O2016" s="1"/>
  <c r="N2017"/>
  <c r="O2017" s="1"/>
  <c r="N2015"/>
  <c r="O2015" s="1"/>
  <c r="N2023"/>
  <c r="O2023" s="1"/>
  <c r="N919" i="2"/>
  <c r="O919" s="1"/>
  <c r="N2019" i="1"/>
  <c r="O2019" s="1"/>
  <c r="N2022"/>
  <c r="O2022" s="1"/>
  <c r="N2020"/>
  <c r="O2020" s="1"/>
  <c r="N920" i="2"/>
  <c r="O920" s="1"/>
  <c r="N703" i="3"/>
  <c r="O703" s="1"/>
  <c r="N921" i="2"/>
  <c r="O921" s="1"/>
  <c r="N922"/>
  <c r="O922" s="1"/>
  <c r="N2024" i="1"/>
  <c r="O2024" s="1"/>
  <c r="N2025"/>
  <c r="O2025" s="1"/>
  <c r="N2026"/>
  <c r="O2026" s="1"/>
  <c r="N2030"/>
  <c r="O2030" s="1"/>
  <c r="N2028"/>
  <c r="O2028" s="1"/>
  <c r="N2027"/>
  <c r="O2027" s="1"/>
  <c r="N704" i="3"/>
  <c r="O704" s="1"/>
  <c r="N2029" i="1"/>
  <c r="O2029" s="1"/>
  <c r="G715" i="3"/>
  <c r="G714"/>
  <c r="G713"/>
  <c r="G712"/>
  <c r="G711"/>
  <c r="G710"/>
  <c r="I709"/>
  <c r="G933" i="2"/>
  <c r="G932"/>
  <c r="G931"/>
  <c r="G930"/>
  <c r="G929"/>
  <c r="G928"/>
  <c r="I927"/>
  <c r="G2041" i="1"/>
  <c r="G2040"/>
  <c r="G2039"/>
  <c r="G2038"/>
  <c r="G2037"/>
  <c r="G2036"/>
  <c r="I2035"/>
  <c r="N732" i="3"/>
  <c r="O732" s="1"/>
  <c r="N2057" i="1"/>
  <c r="O2057" s="1"/>
  <c r="N2058"/>
  <c r="O2058" s="1"/>
  <c r="N951" i="2"/>
  <c r="O951" s="1"/>
  <c r="N950"/>
  <c r="O950" s="1"/>
  <c r="N952"/>
  <c r="O952" s="1"/>
  <c r="N2059" i="1"/>
  <c r="O2059" s="1"/>
  <c r="N2060"/>
  <c r="O2060" s="1"/>
  <c r="N733" i="3"/>
  <c r="O733" s="1"/>
  <c r="N2061" i="1"/>
  <c r="O2061" s="1"/>
  <c r="N2062"/>
  <c r="O2062" s="1"/>
  <c r="N2063"/>
  <c r="O2063" s="1"/>
  <c r="N2064"/>
  <c r="O2064" s="1"/>
  <c r="N734" i="3"/>
  <c r="O734" s="1"/>
  <c r="N2066" i="1"/>
  <c r="O2066" s="1"/>
  <c r="N955" i="2"/>
  <c r="O955" s="1"/>
  <c r="N2065" i="1"/>
  <c r="O2065" s="1"/>
  <c r="N2069"/>
  <c r="O2069" s="1"/>
  <c r="N953" i="2"/>
  <c r="O953" s="1"/>
  <c r="N2070" i="1"/>
  <c r="O2070" s="1"/>
  <c r="N2067"/>
  <c r="O2067" s="1"/>
  <c r="N2068"/>
  <c r="O2068" s="1"/>
  <c r="N735" i="3"/>
  <c r="O735" s="1"/>
  <c r="N957" i="2"/>
  <c r="O957" s="1"/>
  <c r="N2073" i="1"/>
  <c r="O2073" s="1"/>
  <c r="N736" i="3"/>
  <c r="O736" s="1"/>
  <c r="N954" i="2"/>
  <c r="O954" s="1"/>
  <c r="N958"/>
  <c r="O958" s="1"/>
  <c r="N2071" i="1"/>
  <c r="O2071" s="1"/>
  <c r="N2072"/>
  <c r="O2072" s="1"/>
  <c r="N2075"/>
  <c r="O2075" s="1"/>
  <c r="N2076"/>
  <c r="O2076" s="1"/>
  <c r="N956" i="2"/>
  <c r="O956" s="1"/>
  <c r="N2074" i="1"/>
  <c r="O2074" s="1"/>
  <c r="N2077"/>
  <c r="O2077" s="1"/>
  <c r="N2078"/>
  <c r="O2078" s="1"/>
  <c r="N2079"/>
  <c r="O2079" s="1"/>
  <c r="N737" i="3"/>
  <c r="O737" s="1"/>
  <c r="N2080" i="1"/>
  <c r="O2080" s="1"/>
  <c r="N2081"/>
  <c r="O2081" s="1"/>
  <c r="N2082"/>
  <c r="O2082" s="1"/>
  <c r="N2084"/>
  <c r="O2084" s="1"/>
  <c r="N2088"/>
  <c r="O2088" s="1"/>
  <c r="N2083"/>
  <c r="O2083" s="1"/>
  <c r="N2087"/>
  <c r="O2087" s="1"/>
  <c r="N738" i="3"/>
  <c r="O738" s="1"/>
  <c r="N959" i="2"/>
  <c r="O959" s="1"/>
  <c r="N2086" i="1"/>
  <c r="O2086" s="1"/>
  <c r="N2085"/>
  <c r="O2085" s="1"/>
  <c r="N2093"/>
  <c r="O2093" s="1"/>
  <c r="N960" i="2"/>
  <c r="O960" s="1"/>
  <c r="N2090" i="1"/>
  <c r="O2090" s="1"/>
  <c r="N2089"/>
  <c r="O2089" s="1"/>
  <c r="N2091"/>
  <c r="O2091" s="1"/>
  <c r="N740" i="3"/>
  <c r="O740" s="1"/>
  <c r="N2092" i="1"/>
  <c r="O2092" s="1"/>
  <c r="N961" i="2"/>
  <c r="O961" s="1"/>
  <c r="N739" i="3"/>
  <c r="O739" s="1"/>
  <c r="N2095" i="1"/>
  <c r="O2095" s="1"/>
  <c r="G751" i="3"/>
  <c r="G750"/>
  <c r="G749"/>
  <c r="G748"/>
  <c r="G747"/>
  <c r="G746"/>
  <c r="I745"/>
  <c r="N962" i="2"/>
  <c r="O962" s="1"/>
  <c r="N2094" i="1"/>
  <c r="O2094" s="1"/>
  <c r="N2099"/>
  <c r="O2099" s="1"/>
  <c r="N2098"/>
  <c r="O2098" s="1"/>
  <c r="N2096"/>
  <c r="O2096" s="1"/>
  <c r="N2097"/>
  <c r="O2097" s="1"/>
  <c r="N2100"/>
  <c r="O2100" s="1"/>
  <c r="N963" i="2"/>
  <c r="O963" s="1"/>
  <c r="N2101" i="1"/>
  <c r="O2101" s="1"/>
  <c r="N2129"/>
  <c r="O2129" s="1"/>
  <c r="G974" i="2"/>
  <c r="G973"/>
  <c r="G972"/>
  <c r="G971"/>
  <c r="G970"/>
  <c r="G969"/>
  <c r="I968"/>
  <c r="G2112" i="1"/>
  <c r="G2111"/>
  <c r="G2110"/>
  <c r="G2109"/>
  <c r="G2108"/>
  <c r="G2107"/>
  <c r="I2106"/>
  <c r="N767" i="3"/>
  <c r="O767" s="1"/>
  <c r="N768"/>
  <c r="O768" s="1"/>
  <c r="N769"/>
  <c r="O769" s="1"/>
  <c r="N770"/>
  <c r="O770" s="1"/>
  <c r="N771"/>
  <c r="O771" s="1"/>
  <c r="N804"/>
  <c r="N991" i="2"/>
  <c r="O991" s="1"/>
  <c r="N992"/>
  <c r="O992" s="1"/>
  <c r="N2130" i="1"/>
  <c r="O2130" s="1"/>
  <c r="N2131"/>
  <c r="O2131" s="1"/>
  <c r="N993" i="2"/>
  <c r="O993" s="1"/>
  <c r="N2132" i="1"/>
  <c r="O2132" s="1"/>
  <c r="N2133"/>
  <c r="O2133" s="1"/>
  <c r="N2134"/>
  <c r="O2134" s="1"/>
  <c r="N2135"/>
  <c r="O2135" s="1"/>
  <c r="N994" i="2"/>
  <c r="O994" s="1"/>
  <c r="N997"/>
  <c r="O997" s="1"/>
  <c r="N995"/>
  <c r="O995" s="1"/>
  <c r="N996"/>
  <c r="O996" s="1"/>
  <c r="N2137" i="1"/>
  <c r="O2137" s="1"/>
  <c r="N2136"/>
  <c r="O2136" s="1"/>
  <c r="N2138"/>
  <c r="O2138" s="1"/>
  <c r="N2139"/>
  <c r="O2139" s="1"/>
  <c r="N2140"/>
  <c r="O2140" s="1"/>
  <c r="N2143"/>
  <c r="O2143" s="1"/>
  <c r="N2142"/>
  <c r="O2142" s="1"/>
  <c r="N2141"/>
  <c r="O2141" s="1"/>
  <c r="N2144"/>
  <c r="O2144" s="1"/>
  <c r="N2152"/>
  <c r="O2152" s="1"/>
  <c r="N2147"/>
  <c r="O2147" s="1"/>
  <c r="N2146"/>
  <c r="O2146" s="1"/>
  <c r="N2145"/>
  <c r="O2145" s="1"/>
  <c r="N2148"/>
  <c r="O2148" s="1"/>
  <c r="N2151"/>
  <c r="O2151" s="1"/>
  <c r="N2154"/>
  <c r="O2154" s="1"/>
  <c r="N2153"/>
  <c r="O2153" s="1"/>
  <c r="N998" i="2"/>
  <c r="O998" s="1"/>
  <c r="N999"/>
  <c r="O999" s="1"/>
  <c r="N2149" i="1"/>
  <c r="O2149" s="1"/>
  <c r="N2150"/>
  <c r="O2150" s="1"/>
  <c r="N2159"/>
  <c r="N2155"/>
  <c r="O2155" s="1"/>
  <c r="N2156"/>
  <c r="O2156" s="1"/>
  <c r="N2158"/>
  <c r="O2158" s="1"/>
  <c r="N1000" i="2"/>
  <c r="O1000" s="1"/>
  <c r="N2157" i="1"/>
  <c r="O2157" s="1"/>
  <c r="N1001" i="2"/>
  <c r="O1001" s="1"/>
  <c r="N2162" i="1"/>
  <c r="O2162" s="1"/>
  <c r="N2160"/>
  <c r="O2160" s="1"/>
  <c r="N2161"/>
  <c r="O2161" s="1"/>
  <c r="N2163"/>
  <c r="O2163" s="1"/>
  <c r="N2166"/>
  <c r="O2166" s="1"/>
  <c r="N1002" i="2"/>
  <c r="O1002" s="1"/>
  <c r="N2164" i="1"/>
  <c r="O2164" s="1"/>
  <c r="N2165"/>
  <c r="O2165" s="1"/>
  <c r="N2168"/>
  <c r="O2168" s="1"/>
  <c r="N2167"/>
  <c r="O2167" s="1"/>
  <c r="N2169"/>
  <c r="O2169" s="1"/>
  <c r="N2170"/>
  <c r="O2170" s="1"/>
  <c r="N2172"/>
  <c r="O2172" s="1"/>
  <c r="N2171"/>
  <c r="O2171" s="1"/>
  <c r="N2173"/>
  <c r="O2173" s="1"/>
  <c r="N2176"/>
  <c r="O2176" s="1"/>
  <c r="N2174"/>
  <c r="O2174" s="1"/>
  <c r="N2175"/>
  <c r="O2175" s="1"/>
  <c r="N2177"/>
  <c r="O2177" s="1"/>
  <c r="N2178"/>
  <c r="O2178" s="1"/>
  <c r="N2182"/>
  <c r="O2182" s="1"/>
  <c r="N2179"/>
  <c r="O2179" s="1"/>
  <c r="N1003" i="2"/>
  <c r="O1003" s="1"/>
  <c r="N1004"/>
  <c r="O1004" s="1"/>
  <c r="N2180" i="1"/>
  <c r="O2180" s="1"/>
  <c r="N2181"/>
  <c r="O2181" s="1"/>
  <c r="N2183"/>
  <c r="O2183" s="1"/>
  <c r="G782" i="3"/>
  <c r="G781"/>
  <c r="G780"/>
  <c r="G779"/>
  <c r="G778"/>
  <c r="G777"/>
  <c r="I776"/>
  <c r="N2185" i="1"/>
  <c r="O2185" s="1"/>
  <c r="N1005" i="2"/>
  <c r="O1005" s="1"/>
  <c r="N2184" i="1"/>
  <c r="O2184" s="1"/>
  <c r="N2186"/>
  <c r="O2186" s="1"/>
  <c r="G1016" i="2"/>
  <c r="G1015"/>
  <c r="G1014"/>
  <c r="G1013"/>
  <c r="G1012"/>
  <c r="G1011"/>
  <c r="I1010"/>
  <c r="G2199" i="1"/>
  <c r="G2198"/>
  <c r="G2197"/>
  <c r="G2196"/>
  <c r="G2195"/>
  <c r="G2194"/>
  <c r="I2193"/>
  <c r="N2187"/>
  <c r="O2187" s="1"/>
  <c r="N2216"/>
  <c r="O2216" s="1"/>
  <c r="N1033" i="2"/>
  <c r="O1033" s="1"/>
  <c r="N1036"/>
  <c r="O1036" s="1"/>
  <c r="N1035"/>
  <c r="O1035" s="1"/>
  <c r="N1034"/>
  <c r="O1034" s="1"/>
  <c r="N2217" i="1"/>
  <c r="O2217" s="1"/>
  <c r="N2218"/>
  <c r="O2218" s="1"/>
  <c r="N2219"/>
  <c r="O2219" s="1"/>
  <c r="N2220"/>
  <c r="O2220" s="1"/>
  <c r="N2221"/>
  <c r="O2221" s="1"/>
  <c r="N2222"/>
  <c r="O2222" s="1"/>
  <c r="N1042" i="2"/>
  <c r="O1042" s="1"/>
  <c r="N1037"/>
  <c r="O1037" s="1"/>
  <c r="N1038"/>
  <c r="O1038" s="1"/>
  <c r="N1039"/>
  <c r="O1039" s="1"/>
  <c r="N1040"/>
  <c r="O1040" s="1"/>
  <c r="N2223" i="1"/>
  <c r="O2223" s="1"/>
  <c r="N2224"/>
  <c r="O2224" s="1"/>
  <c r="N2225"/>
  <c r="O2225" s="1"/>
  <c r="G671" i="3" l="1"/>
  <c r="G1946" i="1"/>
  <c r="G709" i="3"/>
  <c r="G2035" i="1"/>
  <c r="G745" i="3"/>
  <c r="G2106" i="1"/>
  <c r="G776" i="3"/>
  <c r="G2193" i="1"/>
  <c r="N1041" i="2"/>
  <c r="O1041" s="1"/>
  <c r="N1043"/>
  <c r="O1043" s="1"/>
  <c r="N1044"/>
  <c r="O1044" s="1"/>
  <c r="N2226" i="1"/>
  <c r="O2226" s="1"/>
  <c r="N2228"/>
  <c r="O2228" s="1"/>
  <c r="N1046" i="2"/>
  <c r="O1046" s="1"/>
  <c r="N2227" i="1"/>
  <c r="O2227" s="1"/>
  <c r="N2229"/>
  <c r="O2229" s="1"/>
  <c r="N1045" i="2"/>
  <c r="O1045" s="1"/>
  <c r="N2230" i="1"/>
  <c r="O2230" s="1"/>
  <c r="N2231"/>
  <c r="O2231" s="1"/>
  <c r="N1047" i="2"/>
  <c r="O1047" s="1"/>
  <c r="N2232" i="1"/>
  <c r="O2232" s="1"/>
  <c r="N2235"/>
  <c r="O2235" s="1"/>
  <c r="N1048" i="2"/>
  <c r="O1048" s="1"/>
  <c r="N2233" i="1"/>
  <c r="O2233" s="1"/>
  <c r="N2234"/>
  <c r="O2234" s="1"/>
  <c r="N2236"/>
  <c r="O2236" s="1"/>
  <c r="N2237"/>
  <c r="O2237" s="1"/>
  <c r="N1049" i="2"/>
  <c r="O1049" s="1"/>
  <c r="N2238" i="1"/>
  <c r="O2238" s="1"/>
  <c r="N2239"/>
  <c r="O2239" s="1"/>
  <c r="N2240"/>
  <c r="O2240" s="1"/>
  <c r="N2242"/>
  <c r="O2242" s="1"/>
  <c r="G1060" i="2"/>
  <c r="G1059"/>
  <c r="G1058"/>
  <c r="G1057"/>
  <c r="G1056"/>
  <c r="G1055"/>
  <c r="I1054"/>
  <c r="G2254" i="1"/>
  <c r="G2253"/>
  <c r="G2252"/>
  <c r="G2251"/>
  <c r="G2250"/>
  <c r="G2249"/>
  <c r="I2248"/>
  <c r="N2241"/>
  <c r="O2241" s="1"/>
  <c r="N2270"/>
  <c r="O2270" s="1"/>
  <c r="N2271"/>
  <c r="O2271" s="1"/>
  <c r="N798" i="3"/>
  <c r="O798" s="1"/>
  <c r="N1076" i="2"/>
  <c r="O1076" s="1"/>
  <c r="N1077"/>
  <c r="O1077" s="1"/>
  <c r="N799" i="3"/>
  <c r="O799" s="1"/>
  <c r="N1078" i="2"/>
  <c r="O1078" s="1"/>
  <c r="N1079"/>
  <c r="O1079" s="1"/>
  <c r="N2272" i="1"/>
  <c r="O2272" s="1"/>
  <c r="N2273"/>
  <c r="O2273" s="1"/>
  <c r="N800" i="3"/>
  <c r="O800" s="1"/>
  <c r="N2275" i="1"/>
  <c r="O2275" s="1"/>
  <c r="N2274"/>
  <c r="O2274" s="1"/>
  <c r="N2276"/>
  <c r="O2276" s="1"/>
  <c r="N805" i="3"/>
  <c r="O805" s="1"/>
  <c r="N802"/>
  <c r="O802" s="1"/>
  <c r="N801"/>
  <c r="O801" s="1"/>
  <c r="N1080" i="2"/>
  <c r="O1080" s="1"/>
  <c r="N2278" i="1"/>
  <c r="O2278" s="1"/>
  <c r="N2277"/>
  <c r="O2277" s="1"/>
  <c r="N2279"/>
  <c r="O2279" s="1"/>
  <c r="N2280"/>
  <c r="O2280" s="1"/>
  <c r="N2281"/>
  <c r="O2281" s="1"/>
  <c r="N2282"/>
  <c r="O2282" s="1"/>
  <c r="N1082" i="2"/>
  <c r="O1082" s="1"/>
  <c r="N2284" i="1"/>
  <c r="O2284" s="1"/>
  <c r="N2283"/>
  <c r="O2283" s="1"/>
  <c r="N2285"/>
  <c r="O2285" s="1"/>
  <c r="N2286"/>
  <c r="O2286" s="1"/>
  <c r="N1081" i="2"/>
  <c r="O1081" s="1"/>
  <c r="N2287" i="1"/>
  <c r="O2287" s="1"/>
  <c r="N2288"/>
  <c r="O2288" s="1"/>
  <c r="N2290"/>
  <c r="O2290" s="1"/>
  <c r="N2289"/>
  <c r="O2289" s="1"/>
  <c r="N2291"/>
  <c r="O2291" s="1"/>
  <c r="N1083" i="2"/>
  <c r="O1083" s="1"/>
  <c r="N2298" i="1"/>
  <c r="O2298" s="1"/>
  <c r="N2292"/>
  <c r="O2292" s="1"/>
  <c r="N2293"/>
  <c r="O2293" s="1"/>
  <c r="N803" i="3"/>
  <c r="O803" s="1"/>
  <c r="O804"/>
  <c r="N2294" i="1"/>
  <c r="O2294" s="1"/>
  <c r="N2295"/>
  <c r="O2295" s="1"/>
  <c r="N1084" i="2"/>
  <c r="O1084" s="1"/>
  <c r="N2296" i="1"/>
  <c r="O2296" s="1"/>
  <c r="N2297"/>
  <c r="O2297" s="1"/>
  <c r="N2299"/>
  <c r="O2299" s="1"/>
  <c r="N2300"/>
  <c r="O2300" s="1"/>
  <c r="N1085" i="2"/>
  <c r="O1085" s="1"/>
  <c r="N2301" i="1"/>
  <c r="O2301" s="1"/>
  <c r="N2303"/>
  <c r="O2303" s="1"/>
  <c r="N2302"/>
  <c r="O2302" s="1"/>
  <c r="N2304"/>
  <c r="O2304" s="1"/>
  <c r="N2309"/>
  <c r="O2309" s="1"/>
  <c r="N2306"/>
  <c r="O2306" s="1"/>
  <c r="N2305"/>
  <c r="O2305" s="1"/>
  <c r="N2307"/>
  <c r="O2307" s="1"/>
  <c r="N2308"/>
  <c r="O2308" s="1"/>
  <c r="N2310"/>
  <c r="O2310" s="1"/>
  <c r="N2311"/>
  <c r="O2311" s="1"/>
  <c r="N1086" i="2"/>
  <c r="O1086" s="1"/>
  <c r="N2313" i="1"/>
  <c r="O2313" s="1"/>
  <c r="N2312"/>
  <c r="O2312" s="1"/>
  <c r="N2314"/>
  <c r="O2314" s="1"/>
  <c r="N2315"/>
  <c r="O2315" s="1"/>
  <c r="N2316"/>
  <c r="O2316" s="1"/>
  <c r="N2317"/>
  <c r="O2317" s="1"/>
  <c r="N2318"/>
  <c r="O2318" s="1"/>
  <c r="N2319"/>
  <c r="O2319" s="1"/>
  <c r="N2320"/>
  <c r="O2320" s="1"/>
  <c r="G817" i="3"/>
  <c r="G816"/>
  <c r="G815"/>
  <c r="G814"/>
  <c r="G813"/>
  <c r="G812"/>
  <c r="I811"/>
  <c r="G1097" i="2"/>
  <c r="G1096"/>
  <c r="G1095"/>
  <c r="G1094"/>
  <c r="G1093"/>
  <c r="G1092"/>
  <c r="I1091"/>
  <c r="N2321" i="1"/>
  <c r="O2321" s="1"/>
  <c r="N2322"/>
  <c r="O2322" s="1"/>
  <c r="N2323"/>
  <c r="O2323" s="1"/>
  <c r="N1114" i="2"/>
  <c r="O1114" s="1"/>
  <c r="G2334" i="1"/>
  <c r="G2333"/>
  <c r="G2332"/>
  <c r="G2331"/>
  <c r="G2330"/>
  <c r="G2329"/>
  <c r="I2328"/>
  <c r="N2359"/>
  <c r="O2359" s="1"/>
  <c r="N2357"/>
  <c r="O2357" s="1"/>
  <c r="N2351"/>
  <c r="O2351" s="1"/>
  <c r="N834" i="3"/>
  <c r="O834" s="1"/>
  <c r="N835"/>
  <c r="O835" s="1"/>
  <c r="N1115" i="2"/>
  <c r="O1115" s="1"/>
  <c r="N2353" i="1"/>
  <c r="O2353" s="1"/>
  <c r="N2352"/>
  <c r="O2352" s="1"/>
  <c r="N2354"/>
  <c r="O2354" s="1"/>
  <c r="N2355"/>
  <c r="O2355" s="1"/>
  <c r="N1116" i="2"/>
  <c r="O1116" s="1"/>
  <c r="N2356" i="1"/>
  <c r="O2356" s="1"/>
  <c r="N2358"/>
  <c r="O2358" s="1"/>
  <c r="N2432"/>
  <c r="O2432" s="1"/>
  <c r="N836" i="3"/>
  <c r="O836" s="1"/>
  <c r="N1117" i="2"/>
  <c r="O1117" s="1"/>
  <c r="N2360" i="1"/>
  <c r="O2360" s="1"/>
  <c r="N2361"/>
  <c r="O2361" s="1"/>
  <c r="N2362"/>
  <c r="O2362" s="1"/>
  <c r="N837" i="3"/>
  <c r="O837" s="1"/>
  <c r="N1118" i="2"/>
  <c r="O1118" s="1"/>
  <c r="N2363" i="1"/>
  <c r="O2363" s="1"/>
  <c r="N2365"/>
  <c r="O2365" s="1"/>
  <c r="N2364"/>
  <c r="O2364" s="1"/>
  <c r="N2366"/>
  <c r="O2366" s="1"/>
  <c r="N2367"/>
  <c r="O2367" s="1"/>
  <c r="N2368"/>
  <c r="O2368" s="1"/>
  <c r="N838" i="3"/>
  <c r="O838" s="1"/>
  <c r="N839"/>
  <c r="O839" s="1"/>
  <c r="N1119" i="2"/>
  <c r="O1119" s="1"/>
  <c r="N2369" i="1"/>
  <c r="O2369" s="1"/>
  <c r="N2371"/>
  <c r="O2371" s="1"/>
  <c r="N2370"/>
  <c r="O2370" s="1"/>
  <c r="N2372"/>
  <c r="O2372" s="1"/>
  <c r="N2375"/>
  <c r="O2375" s="1"/>
  <c r="N2374"/>
  <c r="O2374" s="1"/>
  <c r="N2373"/>
  <c r="O2373" s="1"/>
  <c r="N2376"/>
  <c r="O2376" s="1"/>
  <c r="N1120" i="2"/>
  <c r="O1120" s="1"/>
  <c r="N2381" i="1"/>
  <c r="O2381" s="1"/>
  <c r="N2382"/>
  <c r="O2382" s="1"/>
  <c r="N2383"/>
  <c r="O2383" s="1"/>
  <c r="N2384"/>
  <c r="O2384" s="1"/>
  <c r="N1121" i="2"/>
  <c r="N2378" i="1"/>
  <c r="O2378" s="1"/>
  <c r="N2377"/>
  <c r="O2377" s="1"/>
  <c r="N2379"/>
  <c r="O2379" s="1"/>
  <c r="N2380"/>
  <c r="O2380" s="1"/>
  <c r="N2385"/>
  <c r="O2385" s="1"/>
  <c r="N1122" i="2"/>
  <c r="O1122" s="1"/>
  <c r="N2386" i="1"/>
  <c r="O2386" s="1"/>
  <c r="N2387"/>
  <c r="O2387" s="1"/>
  <c r="N2389"/>
  <c r="O2389" s="1"/>
  <c r="N2388"/>
  <c r="O2388" s="1"/>
  <c r="N2390"/>
  <c r="O2390" s="1"/>
  <c r="N2391"/>
  <c r="O2391" s="1"/>
  <c r="G851" i="3"/>
  <c r="G850"/>
  <c r="G849"/>
  <c r="G848"/>
  <c r="G847"/>
  <c r="G846"/>
  <c r="I845"/>
  <c r="G1133" i="2"/>
  <c r="G1132"/>
  <c r="G1131"/>
  <c r="G1130"/>
  <c r="G1129"/>
  <c r="G1128"/>
  <c r="I1127"/>
  <c r="N2392" i="1"/>
  <c r="O2392" s="1"/>
  <c r="N2393"/>
  <c r="O2393" s="1"/>
  <c r="N2394"/>
  <c r="O2394" s="1"/>
  <c r="N2395"/>
  <c r="O2395" s="1"/>
  <c r="N2396"/>
  <c r="O2396" s="1"/>
  <c r="N2397"/>
  <c r="O2397" s="1"/>
  <c r="N2398"/>
  <c r="O2398" s="1"/>
  <c r="N2399"/>
  <c r="O2399" s="1"/>
  <c r="N2400"/>
  <c r="O2400" s="1"/>
  <c r="N1150" i="2"/>
  <c r="O1150" s="1"/>
  <c r="G2413" i="1"/>
  <c r="G2412"/>
  <c r="G2411"/>
  <c r="G2410"/>
  <c r="G2409"/>
  <c r="G2408"/>
  <c r="I2407"/>
  <c r="N2401"/>
  <c r="O2401" s="1"/>
  <c r="N2433"/>
  <c r="O2433" s="1"/>
  <c r="N2430"/>
  <c r="O2430" s="1"/>
  <c r="N2431"/>
  <c r="O2431" s="1"/>
  <c r="N2434"/>
  <c r="O2434" s="1"/>
  <c r="N2435"/>
  <c r="O2435" s="1"/>
  <c r="N2436"/>
  <c r="O2436" s="1"/>
  <c r="N1151" i="2"/>
  <c r="O1151" s="1"/>
  <c r="N1153"/>
  <c r="O1153" s="1"/>
  <c r="N868" i="3"/>
  <c r="O868" s="1"/>
  <c r="N2437" i="1"/>
  <c r="O2437" s="1"/>
  <c r="N2438"/>
  <c r="O2438" s="1"/>
  <c r="N2441"/>
  <c r="O2441" s="1"/>
  <c r="N2439"/>
  <c r="O2439" s="1"/>
  <c r="N2440"/>
  <c r="O2440" s="1"/>
  <c r="N2455"/>
  <c r="O2455" s="1"/>
  <c r="N869" i="3"/>
  <c r="O869" s="1"/>
  <c r="N870"/>
  <c r="O870" s="1"/>
  <c r="N1152" i="2"/>
  <c r="O1152" s="1"/>
  <c r="N2442" i="1"/>
  <c r="O2442" s="1"/>
  <c r="N2443"/>
  <c r="O2443" s="1"/>
  <c r="N2444"/>
  <c r="O2444" s="1"/>
  <c r="N2445"/>
  <c r="O2445" s="1"/>
  <c r="N2446"/>
  <c r="O2446" s="1"/>
  <c r="N2447"/>
  <c r="O2447" s="1"/>
  <c r="N871" i="3"/>
  <c r="O871" s="1"/>
  <c r="N1154" i="2"/>
  <c r="O1154" s="1"/>
  <c r="N2448" i="1"/>
  <c r="O2448" s="1"/>
  <c r="N2451"/>
  <c r="O2451" s="1"/>
  <c r="N2450"/>
  <c r="O2450" s="1"/>
  <c r="N2449"/>
  <c r="O2449" s="1"/>
  <c r="N2452"/>
  <c r="O2452" s="1"/>
  <c r="N1155" i="2"/>
  <c r="O1155" s="1"/>
  <c r="N2453" i="1"/>
  <c r="O2453" s="1"/>
  <c r="N2454"/>
  <c r="O2454" s="1"/>
  <c r="N1156" i="2"/>
  <c r="O1156" s="1"/>
  <c r="N2456" i="1"/>
  <c r="O2456" s="1"/>
  <c r="N1162" i="2"/>
  <c r="O1162" s="1"/>
  <c r="N872" i="3"/>
  <c r="O872" s="1"/>
  <c r="N2457" i="1"/>
  <c r="O2457" s="1"/>
  <c r="N2458"/>
  <c r="O2458" s="1"/>
  <c r="N2459"/>
  <c r="O2459" s="1"/>
  <c r="N2460"/>
  <c r="O2460" s="1"/>
  <c r="N2461"/>
  <c r="O2461" s="1"/>
  <c r="N2462"/>
  <c r="O2462" s="1"/>
  <c r="N1157" i="2"/>
  <c r="O1157" s="1"/>
  <c r="N2465" i="1"/>
  <c r="O2465" s="1"/>
  <c r="N2463"/>
  <c r="O2463" s="1"/>
  <c r="N2464"/>
  <c r="O2464" s="1"/>
  <c r="N2466"/>
  <c r="O2466" s="1"/>
  <c r="N1158" i="2"/>
  <c r="O1158" s="1"/>
  <c r="N2467" i="1"/>
  <c r="O2467" s="1"/>
  <c r="N2468"/>
  <c r="O2468" s="1"/>
  <c r="N2469"/>
  <c r="O2469" s="1"/>
  <c r="N2470"/>
  <c r="O2470" s="1"/>
  <c r="N2477"/>
  <c r="O2477" s="1"/>
  <c r="N2478"/>
  <c r="O2478" s="1"/>
  <c r="N2473"/>
  <c r="O2473" s="1"/>
  <c r="N2471"/>
  <c r="O2471" s="1"/>
  <c r="N2472"/>
  <c r="O2472" s="1"/>
  <c r="N2474"/>
  <c r="O2474" s="1"/>
  <c r="N873" i="3"/>
  <c r="O873" s="1"/>
  <c r="N1159" i="2"/>
  <c r="O1159" s="1"/>
  <c r="N2475" i="1"/>
  <c r="O2475" s="1"/>
  <c r="N875" i="3"/>
  <c r="O875" s="1"/>
  <c r="N1164" i="2"/>
  <c r="O1164" s="1"/>
  <c r="N2476" i="1"/>
  <c r="O2476" s="1"/>
  <c r="N2482"/>
  <c r="O2482" s="1"/>
  <c r="N2492"/>
  <c r="O2492" s="1"/>
  <c r="N874" i="3"/>
  <c r="O874" s="1"/>
  <c r="N1161" i="2"/>
  <c r="O1161" s="1"/>
  <c r="N2479" i="1"/>
  <c r="O2479" s="1"/>
  <c r="N2480"/>
  <c r="O2480" s="1"/>
  <c r="N1160" i="2"/>
  <c r="O1160" s="1"/>
  <c r="N2481" i="1"/>
  <c r="O2481" s="1"/>
  <c r="N1163" i="2"/>
  <c r="O1163" s="1"/>
  <c r="N2483" i="1"/>
  <c r="O2483" s="1"/>
  <c r="N2484"/>
  <c r="O2484" s="1"/>
  <c r="N2485"/>
  <c r="O2485" s="1"/>
  <c r="N2488"/>
  <c r="O2488" s="1"/>
  <c r="N2486"/>
  <c r="O2486" s="1"/>
  <c r="N2487"/>
  <c r="O2487" s="1"/>
  <c r="N2489"/>
  <c r="O2489" s="1"/>
  <c r="N2490"/>
  <c r="O2490" s="1"/>
  <c r="N2491"/>
  <c r="O2491" s="1"/>
  <c r="N903" i="3"/>
  <c r="O903" s="1"/>
  <c r="N2524" i="1"/>
  <c r="O2524" s="1"/>
  <c r="N2525"/>
  <c r="O2525" s="1"/>
  <c r="N2493"/>
  <c r="O2493" s="1"/>
  <c r="N2494"/>
  <c r="O2494" s="1"/>
  <c r="G886" i="3"/>
  <c r="G885"/>
  <c r="G884"/>
  <c r="G883"/>
  <c r="G882"/>
  <c r="G881"/>
  <c r="I880"/>
  <c r="G1177" i="2"/>
  <c r="G1176"/>
  <c r="G1175"/>
  <c r="G1174"/>
  <c r="G1173"/>
  <c r="G1172"/>
  <c r="I1171"/>
  <c r="N1165"/>
  <c r="O1165" s="1"/>
  <c r="G2507" i="1"/>
  <c r="G2506"/>
  <c r="G2505"/>
  <c r="G2504"/>
  <c r="G2503"/>
  <c r="G2502"/>
  <c r="I2501"/>
  <c r="N2495"/>
  <c r="O2495" s="1"/>
  <c r="N904" i="3"/>
  <c r="O904" s="1"/>
  <c r="N2526" i="1"/>
  <c r="O2526" s="1"/>
  <c r="N2527"/>
  <c r="O2527" s="1"/>
  <c r="N2528"/>
  <c r="O2528" s="1"/>
  <c r="N2529"/>
  <c r="O2529" s="1"/>
  <c r="N905" i="3"/>
  <c r="O905" s="1"/>
  <c r="N1194" i="2"/>
  <c r="O1194" s="1"/>
  <c r="N1195"/>
  <c r="O1195" s="1"/>
  <c r="N2530" i="1"/>
  <c r="O2530" s="1"/>
  <c r="N2531"/>
  <c r="O2531" s="1"/>
  <c r="N2532"/>
  <c r="O2532" s="1"/>
  <c r="N2534"/>
  <c r="O2534" s="1"/>
  <c r="N2535"/>
  <c r="O2535" s="1"/>
  <c r="N2545"/>
  <c r="O2545" s="1"/>
  <c r="N2533"/>
  <c r="O2533" s="1"/>
  <c r="N909" i="3"/>
  <c r="O909" s="1"/>
  <c r="N2548" i="1"/>
  <c r="O2548" s="1"/>
  <c r="N907" i="3"/>
  <c r="O907" s="1"/>
  <c r="N2536" i="1"/>
  <c r="O2536" s="1"/>
  <c r="N2542"/>
  <c r="O2542" s="1"/>
  <c r="N906" i="3"/>
  <c r="O906" s="1"/>
  <c r="N2538" i="1"/>
  <c r="O2538" s="1"/>
  <c r="N2537"/>
  <c r="O2537" s="1"/>
  <c r="N2539"/>
  <c r="O2539" s="1"/>
  <c r="N2540"/>
  <c r="O2540" s="1"/>
  <c r="N1196" i="2"/>
  <c r="O1196" s="1"/>
  <c r="N2541" i="1"/>
  <c r="O2541" s="1"/>
  <c r="N2543"/>
  <c r="O2543" s="1"/>
  <c r="N908" i="3"/>
  <c r="O908" s="1"/>
  <c r="N2544" i="1"/>
  <c r="O2544" s="1"/>
  <c r="N910" i="3"/>
  <c r="O910" s="1"/>
  <c r="N1197" i="2"/>
  <c r="O1197" s="1"/>
  <c r="N1198"/>
  <c r="O1198" s="1"/>
  <c r="N2546" i="1"/>
  <c r="O2546" s="1"/>
  <c r="N2547"/>
  <c r="O2547" s="1"/>
  <c r="N2553"/>
  <c r="O2553" s="1"/>
  <c r="N1199" i="2"/>
  <c r="O1199" s="1"/>
  <c r="N2549" i="1"/>
  <c r="O2549" s="1"/>
  <c r="N2550"/>
  <c r="O2550" s="1"/>
  <c r="N2551"/>
  <c r="O2551" s="1"/>
  <c r="N2552"/>
  <c r="O2552" s="1"/>
  <c r="N2557"/>
  <c r="O2557" s="1"/>
  <c r="N2554"/>
  <c r="O2554" s="1"/>
  <c r="N2555"/>
  <c r="O2555" s="1"/>
  <c r="N2556"/>
  <c r="O2556" s="1"/>
  <c r="N2558"/>
  <c r="O2558" s="1"/>
  <c r="N2559"/>
  <c r="O2559" s="1"/>
  <c r="N2560"/>
  <c r="O2560" s="1"/>
  <c r="N2568"/>
  <c r="O2568" s="1"/>
  <c r="N2563"/>
  <c r="O2563" s="1"/>
  <c r="N1205" i="2"/>
  <c r="O1205" s="1"/>
  <c r="N1200"/>
  <c r="O1200" s="1"/>
  <c r="N2561" i="1"/>
  <c r="O2561" s="1"/>
  <c r="N2562"/>
  <c r="O2562" s="1"/>
  <c r="N1201" i="2"/>
  <c r="O1201" s="1"/>
  <c r="N2564" i="1"/>
  <c r="O2564" s="1"/>
  <c r="N912" i="3"/>
  <c r="O912" s="1"/>
  <c r="N1202" i="2"/>
  <c r="O1202" s="1"/>
  <c r="N2565" i="1"/>
  <c r="O2565" s="1"/>
  <c r="N2566"/>
  <c r="O2566" s="1"/>
  <c r="N2567"/>
  <c r="O2567" s="1"/>
  <c r="N2575"/>
  <c r="O2575" s="1"/>
  <c r="G921" i="3"/>
  <c r="G920"/>
  <c r="G919"/>
  <c r="G918"/>
  <c r="G917"/>
  <c r="G916"/>
  <c r="I915"/>
  <c r="N911"/>
  <c r="O911" s="1"/>
  <c r="N1203" i="2"/>
  <c r="O1203" s="1"/>
  <c r="N2569" i="1"/>
  <c r="O2569" s="1"/>
  <c r="N2570"/>
  <c r="O2570" s="1"/>
  <c r="N2571"/>
  <c r="O2571" s="1"/>
  <c r="N1204" i="2"/>
  <c r="O1204" s="1"/>
  <c r="N1206"/>
  <c r="N2572" i="1"/>
  <c r="O2572" s="1"/>
  <c r="N2573"/>
  <c r="O2573" s="1"/>
  <c r="N2574"/>
  <c r="O2574" s="1"/>
  <c r="N2576"/>
  <c r="O2576" s="1"/>
  <c r="N2577"/>
  <c r="O2577" s="1"/>
  <c r="N2578"/>
  <c r="O2578" s="1"/>
  <c r="G2248" l="1"/>
  <c r="G811" i="3"/>
  <c r="G2328" i="1"/>
  <c r="O1121" i="2"/>
  <c r="G845" i="3"/>
  <c r="G2407" i="1"/>
  <c r="G880" i="3"/>
  <c r="G2501" i="1"/>
  <c r="G915" i="3"/>
  <c r="N2579" i="1"/>
  <c r="O2579" s="1"/>
  <c r="N2581"/>
  <c r="O2581" s="1"/>
  <c r="N2580"/>
  <c r="O2580" s="1"/>
  <c r="G1215" i="2"/>
  <c r="G1214"/>
  <c r="G1213"/>
  <c r="G1212"/>
  <c r="G1211"/>
  <c r="G1210"/>
  <c r="I1209"/>
  <c r="N2582" i="1"/>
  <c r="O2582" s="1"/>
  <c r="N2583"/>
  <c r="O2583" s="1"/>
  <c r="N1232" i="2"/>
  <c r="O1232" s="1"/>
  <c r="N1233"/>
  <c r="O1233" s="1"/>
  <c r="N2584" i="1"/>
  <c r="G2594"/>
  <c r="G2593"/>
  <c r="G2592"/>
  <c r="G2591"/>
  <c r="G2590"/>
  <c r="G2589"/>
  <c r="I2588"/>
  <c r="N2585"/>
  <c r="O2585" s="1"/>
  <c r="N1234" i="2"/>
  <c r="O1234" s="1"/>
  <c r="N1237"/>
  <c r="O1237" s="1"/>
  <c r="N2613" i="1"/>
  <c r="O2613" s="1"/>
  <c r="N2612"/>
  <c r="O2612" s="1"/>
  <c r="N1235" i="2"/>
  <c r="O1235" s="1"/>
  <c r="N1238"/>
  <c r="O1238" s="1"/>
  <c r="N2611" i="1"/>
  <c r="O2611" s="1"/>
  <c r="N2621"/>
  <c r="O2621" s="1"/>
  <c r="N1236" i="2"/>
  <c r="O1236" s="1"/>
  <c r="N2614" i="1"/>
  <c r="O2614" s="1"/>
  <c r="N2615"/>
  <c r="O2615" s="1"/>
  <c r="N2616"/>
  <c r="O2616" s="1"/>
  <c r="N2617"/>
  <c r="O2617" s="1"/>
  <c r="N2618"/>
  <c r="O2618" s="1"/>
  <c r="N2619"/>
  <c r="O2619" s="1"/>
  <c r="N2620"/>
  <c r="O2620" s="1"/>
  <c r="N2622"/>
  <c r="O2622" s="1"/>
  <c r="N2623"/>
  <c r="O2623" s="1"/>
  <c r="N2624"/>
  <c r="O2624" s="1"/>
  <c r="N938" i="3"/>
  <c r="O938" s="1"/>
  <c r="N939"/>
  <c r="O939" s="1"/>
  <c r="N1239" i="2"/>
  <c r="N1240"/>
  <c r="O1240" s="1"/>
  <c r="N2627" i="1"/>
  <c r="O2627" s="1"/>
  <c r="N2625"/>
  <c r="O2625" s="1"/>
  <c r="N2626"/>
  <c r="O2626" s="1"/>
  <c r="N2628"/>
  <c r="O2628" s="1"/>
  <c r="N2629"/>
  <c r="O2629" s="1"/>
  <c r="N2630"/>
  <c r="O2630" s="1"/>
  <c r="N2631"/>
  <c r="O2631" s="1"/>
  <c r="N2632"/>
  <c r="O2632" s="1"/>
  <c r="N2633"/>
  <c r="O2633" s="1"/>
  <c r="N2634"/>
  <c r="O2634" s="1"/>
  <c r="N2635"/>
  <c r="O2635" s="1"/>
  <c r="N2636"/>
  <c r="O2636" s="1"/>
  <c r="N940" i="3"/>
  <c r="O940" s="1"/>
  <c r="N2637" i="1"/>
  <c r="O2637" s="1"/>
  <c r="N2638"/>
  <c r="O2638" s="1"/>
  <c r="N2639"/>
  <c r="O2639" s="1"/>
  <c r="N2640"/>
  <c r="O2640" s="1"/>
  <c r="N2641"/>
  <c r="O2641" s="1"/>
  <c r="N2642"/>
  <c r="O2642" s="1"/>
  <c r="N2643"/>
  <c r="O2643" s="1"/>
  <c r="N2644"/>
  <c r="O2644" s="1"/>
  <c r="N2645"/>
  <c r="O2645" s="1"/>
  <c r="N2646"/>
  <c r="O2646" s="1"/>
  <c r="N2657"/>
  <c r="O2657" s="1"/>
  <c r="N2658"/>
  <c r="O2658" s="1"/>
  <c r="N941" i="3"/>
  <c r="O941" s="1"/>
  <c r="N2647" i="1"/>
  <c r="O2647" s="1"/>
  <c r="N2648"/>
  <c r="O2648" s="1"/>
  <c r="N2649"/>
  <c r="O2649" s="1"/>
  <c r="N2650"/>
  <c r="O2650" s="1"/>
  <c r="N942" i="3"/>
  <c r="O942" s="1"/>
  <c r="N2651" i="1"/>
  <c r="O2651" s="1"/>
  <c r="N2652"/>
  <c r="O2652" s="1"/>
  <c r="N2653"/>
  <c r="O2653" s="1"/>
  <c r="N2654"/>
  <c r="O2654" s="1"/>
  <c r="N2655"/>
  <c r="O2655" s="1"/>
  <c r="N2656"/>
  <c r="O2656" s="1"/>
  <c r="N2659"/>
  <c r="O2659" s="1"/>
  <c r="N2660"/>
  <c r="O2660" s="1"/>
  <c r="N1241" i="2"/>
  <c r="O1241" s="1"/>
  <c r="N943" i="3"/>
  <c r="O943" s="1"/>
  <c r="N944"/>
  <c r="O944" s="1"/>
  <c r="N945"/>
  <c r="O945" s="1"/>
  <c r="N1242" i="2"/>
  <c r="O1242" s="1"/>
  <c r="N2661" i="1"/>
  <c r="O2661" s="1"/>
  <c r="N2662"/>
  <c r="O2662" s="1"/>
  <c r="N2663"/>
  <c r="O2663" s="1"/>
  <c r="N2668"/>
  <c r="O2668" s="1"/>
  <c r="N1243" i="2"/>
  <c r="O1243" s="1"/>
  <c r="N1244"/>
  <c r="O1244" s="1"/>
  <c r="N2664" i="1"/>
  <c r="O2664" s="1"/>
  <c r="N2665"/>
  <c r="O2665" s="1"/>
  <c r="N2666"/>
  <c r="O2666" s="1"/>
  <c r="N2667"/>
  <c r="O2667" s="1"/>
  <c r="N2669"/>
  <c r="O2669" s="1"/>
  <c r="N2670"/>
  <c r="O2670" s="1"/>
  <c r="N2671"/>
  <c r="O2671" s="1"/>
  <c r="N2672"/>
  <c r="O2672" s="1"/>
  <c r="N2673"/>
  <c r="O2673" s="1"/>
  <c r="G954" i="3"/>
  <c r="G953"/>
  <c r="G952"/>
  <c r="G951"/>
  <c r="G950"/>
  <c r="G949"/>
  <c r="I948"/>
  <c r="G1252" i="2"/>
  <c r="G1251"/>
  <c r="G1250"/>
  <c r="G1249"/>
  <c r="G1248"/>
  <c r="G1247"/>
  <c r="I1246"/>
  <c r="N1269"/>
  <c r="O1269" s="1"/>
  <c r="G2683" i="1"/>
  <c r="G2682"/>
  <c r="G2681"/>
  <c r="G2680"/>
  <c r="G2679"/>
  <c r="G2678"/>
  <c r="I2677"/>
  <c r="N2674"/>
  <c r="O2674" s="1"/>
  <c r="N1271" i="2"/>
  <c r="O1271" s="1"/>
  <c r="N1270"/>
  <c r="O1270" s="1"/>
  <c r="N971" i="3"/>
  <c r="N972"/>
  <c r="O972" s="1"/>
  <c r="N2700" i="1"/>
  <c r="O971" i="3" s="1"/>
  <c r="N2701" i="1"/>
  <c r="O2701" s="1"/>
  <c r="N2702"/>
  <c r="O2702" s="1"/>
  <c r="N2703"/>
  <c r="O2703" s="1"/>
  <c r="N2704"/>
  <c r="O2704" s="1"/>
  <c r="N973" i="3"/>
  <c r="O973" s="1"/>
  <c r="N2705" i="1"/>
  <c r="O2705" s="1"/>
  <c r="N2706"/>
  <c r="O2706" s="1"/>
  <c r="N2707"/>
  <c r="O2707" s="1"/>
  <c r="N1272" i="2"/>
  <c r="O1272" s="1"/>
  <c r="N2708" i="1"/>
  <c r="O2708" s="1"/>
  <c r="N2709"/>
  <c r="O2709" s="1"/>
  <c r="N2710"/>
  <c r="O2710" s="1"/>
  <c r="N1273" i="2"/>
  <c r="O1273" s="1"/>
  <c r="N1274"/>
  <c r="O1274" s="1"/>
  <c r="N2711" i="1"/>
  <c r="O2711" s="1"/>
  <c r="N2712"/>
  <c r="O2712" s="1"/>
  <c r="N2713"/>
  <c r="O2713" s="1"/>
  <c r="N2731"/>
  <c r="O2731" s="1"/>
  <c r="N974" i="3"/>
  <c r="O974" s="1"/>
  <c r="N2714" i="1"/>
  <c r="O2714" s="1"/>
  <c r="N2715"/>
  <c r="O2715" s="1"/>
  <c r="N2716"/>
  <c r="O2716" s="1"/>
  <c r="N975" i="3"/>
  <c r="O975" s="1"/>
  <c r="N2717" i="1"/>
  <c r="O2717" s="1"/>
  <c r="N2719"/>
  <c r="O2719" s="1"/>
  <c r="N2718"/>
  <c r="O2718" s="1"/>
  <c r="N2720"/>
  <c r="O2720" s="1"/>
  <c r="N2727"/>
  <c r="O2727" s="1"/>
  <c r="N1275" i="2"/>
  <c r="O1275" s="1"/>
  <c r="N1276"/>
  <c r="O1276" s="1"/>
  <c r="N1277"/>
  <c r="O1277" s="1"/>
  <c r="N2721" i="1"/>
  <c r="O2721" s="1"/>
  <c r="N2722"/>
  <c r="O2722" s="1"/>
  <c r="N2723"/>
  <c r="O2723" s="1"/>
  <c r="N2724"/>
  <c r="O2724" s="1"/>
  <c r="N2725"/>
  <c r="O2725" s="1"/>
  <c r="N2726"/>
  <c r="O2726" s="1"/>
  <c r="N2728"/>
  <c r="O2728" s="1"/>
  <c r="N2732"/>
  <c r="O2732" s="1"/>
  <c r="N976" i="3"/>
  <c r="O976" s="1"/>
  <c r="N2729" i="1"/>
  <c r="O2729" s="1"/>
  <c r="N2730"/>
  <c r="O2730" s="1"/>
  <c r="N977" i="3"/>
  <c r="O977" s="1"/>
  <c r="N2733" i="1"/>
  <c r="O2733" s="1"/>
  <c r="N2734"/>
  <c r="O2734" s="1"/>
  <c r="N2735"/>
  <c r="O2735" s="1"/>
  <c r="N2736"/>
  <c r="O2736" s="1"/>
  <c r="N1278" i="2"/>
  <c r="O1278" s="1"/>
  <c r="N2737" i="1"/>
  <c r="O2737" s="1"/>
  <c r="N2738"/>
  <c r="O2738" s="1"/>
  <c r="N2739"/>
  <c r="O2739" s="1"/>
  <c r="N2748"/>
  <c r="O2748" s="1"/>
  <c r="N2740"/>
  <c r="O2740" s="1"/>
  <c r="N2741"/>
  <c r="O2741" s="1"/>
  <c r="N2742"/>
  <c r="O2742" s="1"/>
  <c r="N978" i="3"/>
  <c r="O978" s="1"/>
  <c r="N979"/>
  <c r="O979" s="1"/>
  <c r="N2743" i="1"/>
  <c r="O2743" s="1"/>
  <c r="N2744"/>
  <c r="O2744" s="1"/>
  <c r="N2745"/>
  <c r="O2745" s="1"/>
  <c r="N2746"/>
  <c r="O2746" s="1"/>
  <c r="N2747"/>
  <c r="O2747" s="1"/>
  <c r="N2749"/>
  <c r="O2749" s="1"/>
  <c r="N2750"/>
  <c r="O2750" s="1"/>
  <c r="N1279" i="2"/>
  <c r="O1279" s="1"/>
  <c r="N1280"/>
  <c r="O1280" s="1"/>
  <c r="N980" i="3"/>
  <c r="O980" s="1"/>
  <c r="N2751" i="1"/>
  <c r="O2751" s="1"/>
  <c r="N2752"/>
  <c r="O2752" s="1"/>
  <c r="N2756"/>
  <c r="O2756" s="1"/>
  <c r="N2757"/>
  <c r="O2757" s="1"/>
  <c r="I1285" i="2"/>
  <c r="G1286"/>
  <c r="G1287"/>
  <c r="G1288"/>
  <c r="G1289"/>
  <c r="G1290"/>
  <c r="G1291"/>
  <c r="N1281"/>
  <c r="O1281" s="1"/>
  <c r="N2762" i="1"/>
  <c r="O2762" s="1"/>
  <c r="N2753"/>
  <c r="O2753" s="1"/>
  <c r="N2754"/>
  <c r="O2754" s="1"/>
  <c r="N2755"/>
  <c r="O2755" s="1"/>
  <c r="N2758"/>
  <c r="O2758" s="1"/>
  <c r="N2759"/>
  <c r="O2759" s="1"/>
  <c r="N2760"/>
  <c r="O2760" s="1"/>
  <c r="N2761"/>
  <c r="O2761" s="1"/>
  <c r="N1282" i="2"/>
  <c r="O1282" s="1"/>
  <c r="N1283"/>
  <c r="O1283" s="1"/>
  <c r="N2763" i="1"/>
  <c r="O2763" s="1"/>
  <c r="N2764"/>
  <c r="O2764" s="1"/>
  <c r="G988" i="3"/>
  <c r="G987"/>
  <c r="G986"/>
  <c r="G985"/>
  <c r="G984"/>
  <c r="G983"/>
  <c r="I982"/>
  <c r="G1321" i="2"/>
  <c r="G1320"/>
  <c r="G1319"/>
  <c r="G1318"/>
  <c r="G1317"/>
  <c r="G1316"/>
  <c r="I1315"/>
  <c r="G1315"/>
  <c r="N2765" i="1"/>
  <c r="O2765" s="1"/>
  <c r="N2766"/>
  <c r="O2766" s="1"/>
  <c r="G2776"/>
  <c r="G2775"/>
  <c r="G2774"/>
  <c r="G2773"/>
  <c r="G2772"/>
  <c r="G2771"/>
  <c r="I2770"/>
  <c r="N2767"/>
  <c r="O2767" s="1"/>
  <c r="N2793"/>
  <c r="O2793" s="1"/>
  <c r="N2794"/>
  <c r="O2794" s="1"/>
  <c r="N2795"/>
  <c r="O2795" s="1"/>
  <c r="N2796"/>
  <c r="O2796" s="1"/>
  <c r="N2797"/>
  <c r="O2797" s="1"/>
  <c r="N2798"/>
  <c r="O2798" s="1"/>
  <c r="N1005" i="3"/>
  <c r="O1005" s="1"/>
  <c r="N1308" i="2"/>
  <c r="O1308" s="1"/>
  <c r="N2799" i="1"/>
  <c r="O2799" s="1"/>
  <c r="N2800"/>
  <c r="O2800" s="1"/>
  <c r="N2801"/>
  <c r="O2801" s="1"/>
  <c r="N2802"/>
  <c r="O2802" s="1"/>
  <c r="N1006" i="3"/>
  <c r="O1006" s="1"/>
  <c r="N1309" i="2"/>
  <c r="O1309" s="1"/>
  <c r="N2803" i="1"/>
  <c r="O2803" s="1"/>
  <c r="N2804"/>
  <c r="O2804" s="1"/>
  <c r="N2805"/>
  <c r="O2805" s="1"/>
  <c r="N2806"/>
  <c r="O2806" s="1"/>
  <c r="N2809"/>
  <c r="O2809" s="1"/>
  <c r="O2584" l="1"/>
  <c r="O1206" i="2"/>
  <c r="G2588" i="1"/>
  <c r="O1239" i="2"/>
  <c r="G948" i="3"/>
  <c r="G2677" i="1"/>
  <c r="O2700"/>
  <c r="G982" i="3"/>
  <c r="G2770" i="1"/>
  <c r="N1007" i="3"/>
  <c r="O1007" s="1"/>
  <c r="N2807" i="1"/>
  <c r="O2807" s="1"/>
  <c r="N2808"/>
  <c r="O2808" s="1"/>
  <c r="N2810"/>
  <c r="O2810" s="1"/>
  <c r="N2811"/>
  <c r="O2811" s="1"/>
  <c r="N1310" i="2"/>
  <c r="O1310" s="1"/>
  <c r="N2821" i="1"/>
  <c r="O2821" s="1"/>
  <c r="N2812"/>
  <c r="O2812" s="1"/>
  <c r="N2813"/>
  <c r="O2813" s="1"/>
  <c r="N2814"/>
  <c r="O2814" s="1"/>
  <c r="N2815"/>
  <c r="O2815" s="1"/>
  <c r="N2816"/>
  <c r="O2816" s="1"/>
  <c r="N2817"/>
  <c r="O2817" s="1"/>
  <c r="N2818"/>
  <c r="O2818" s="1"/>
  <c r="N1311" i="2"/>
  <c r="O1311" s="1"/>
  <c r="N1008" i="3"/>
  <c r="O1008" s="1"/>
  <c r="N1009"/>
  <c r="O1009" s="1"/>
  <c r="N2819" i="1"/>
  <c r="O2819" s="1"/>
  <c r="N2820"/>
  <c r="O2820" s="1"/>
  <c r="N1312" i="2"/>
  <c r="O1312" s="1"/>
  <c r="N2822" i="1"/>
  <c r="O2822" s="1"/>
  <c r="N1010" i="3"/>
  <c r="O1010" s="1"/>
  <c r="N2823" i="1"/>
  <c r="O2823" s="1"/>
  <c r="N2824"/>
  <c r="O2824" s="1"/>
  <c r="N2826"/>
  <c r="O2826" s="1"/>
  <c r="N2833"/>
  <c r="O2833" s="1"/>
  <c r="N2825"/>
  <c r="O2825" s="1"/>
  <c r="N2827"/>
  <c r="O2827" s="1"/>
  <c r="N2828"/>
  <c r="O2828" s="1"/>
  <c r="N2829"/>
  <c r="O2829" s="1"/>
  <c r="N1011" i="3"/>
  <c r="N2830" i="1"/>
  <c r="O2830" s="1"/>
  <c r="N2831"/>
  <c r="O2831" s="1"/>
  <c r="N2832"/>
  <c r="O2832" s="1"/>
  <c r="N2834"/>
  <c r="O2834" s="1"/>
  <c r="N2835"/>
  <c r="O2835" s="1"/>
  <c r="N2837"/>
  <c r="O2837" s="1"/>
  <c r="N2836"/>
  <c r="O2836" s="1"/>
  <c r="N2838"/>
  <c r="O2838" s="1"/>
  <c r="N1012" i="3"/>
  <c r="N1313" i="2"/>
  <c r="O1313" s="1"/>
  <c r="N2839" i="1"/>
  <c r="O2839" s="1"/>
  <c r="N2840"/>
  <c r="O2840" s="1"/>
  <c r="N2841"/>
  <c r="O2841" s="1"/>
  <c r="N2842"/>
  <c r="O2842" s="1"/>
  <c r="N2843"/>
  <c r="O2843" s="1"/>
  <c r="N2844"/>
  <c r="O2844" s="1"/>
  <c r="N2845"/>
  <c r="O2845" s="1"/>
  <c r="N2846"/>
  <c r="O2846" s="1"/>
  <c r="N2847"/>
  <c r="O2847" s="1"/>
  <c r="N2848"/>
  <c r="O2848" s="1"/>
  <c r="N1013" i="3"/>
  <c r="N2849" i="1"/>
  <c r="O2849" s="1"/>
  <c r="N2850"/>
  <c r="O2850" s="1"/>
  <c r="N2851"/>
  <c r="O2851" s="1"/>
  <c r="N2852"/>
  <c r="O2852" s="1"/>
  <c r="N2853"/>
  <c r="O2853" s="1"/>
  <c r="G1024" i="3"/>
  <c r="G1023"/>
  <c r="G1022"/>
  <c r="G1021"/>
  <c r="G1020"/>
  <c r="G1019"/>
  <c r="I1018"/>
  <c r="G1346" i="2"/>
  <c r="G1377"/>
  <c r="N2854" i="1"/>
  <c r="O2854" s="1"/>
  <c r="N2856"/>
  <c r="O2856" s="1"/>
  <c r="N2855"/>
  <c r="O2855" s="1"/>
  <c r="N2858"/>
  <c r="O2858" s="1"/>
  <c r="G2866"/>
  <c r="G2865"/>
  <c r="G2864"/>
  <c r="G2863"/>
  <c r="G2862"/>
  <c r="G2861"/>
  <c r="I2860"/>
  <c r="N2857"/>
  <c r="O2857" s="1"/>
  <c r="N2888"/>
  <c r="O2888" s="1"/>
  <c r="N2883"/>
  <c r="O2883" s="1"/>
  <c r="N2884"/>
  <c r="O2884" s="1"/>
  <c r="N2885"/>
  <c r="O2885" s="1"/>
  <c r="N2886"/>
  <c r="O2886" s="1"/>
  <c r="N2887"/>
  <c r="O2887" s="1"/>
  <c r="N2889"/>
  <c r="O2889" s="1"/>
  <c r="N1042" i="3"/>
  <c r="O1042" s="1"/>
  <c r="N1043"/>
  <c r="O1043" s="1"/>
  <c r="N2890" i="1"/>
  <c r="O2890" s="1"/>
  <c r="N2891"/>
  <c r="O2891" s="1"/>
  <c r="N2892"/>
  <c r="O2892" s="1"/>
  <c r="N2893"/>
  <c r="O2893" s="1"/>
  <c r="N2894"/>
  <c r="O2894" s="1"/>
  <c r="N2896"/>
  <c r="O2896" s="1"/>
  <c r="N2897"/>
  <c r="O2897" s="1"/>
  <c r="N2898"/>
  <c r="O2898" s="1"/>
  <c r="N2899"/>
  <c r="O2899" s="1"/>
  <c r="N2900"/>
  <c r="O2900" s="1"/>
  <c r="N2901"/>
  <c r="O2901" s="1"/>
  <c r="N2902"/>
  <c r="O2902" s="1"/>
  <c r="N2903"/>
  <c r="O2903" s="1"/>
  <c r="N2904"/>
  <c r="O2904" s="1"/>
  <c r="N2905"/>
  <c r="O2905" s="1"/>
  <c r="N2906"/>
  <c r="O2906" s="1"/>
  <c r="N2907"/>
  <c r="O2907" s="1"/>
  <c r="N2908"/>
  <c r="O2908" s="1"/>
  <c r="N2909"/>
  <c r="O2909" s="1"/>
  <c r="N2910"/>
  <c r="O2910" s="1"/>
  <c r="N2911"/>
  <c r="O2911" s="1"/>
  <c r="N2912"/>
  <c r="O2912" s="1"/>
  <c r="N2913"/>
  <c r="O2913" s="1"/>
  <c r="N2914"/>
  <c r="O2914" s="1"/>
  <c r="N2915"/>
  <c r="O2915" s="1"/>
  <c r="N2916"/>
  <c r="O2916" s="1"/>
  <c r="N2917"/>
  <c r="O2917" s="1"/>
  <c r="N2918"/>
  <c r="O2918" s="1"/>
  <c r="N2919"/>
  <c r="O2919" s="1"/>
  <c r="N2920"/>
  <c r="O2920" s="1"/>
  <c r="N2921"/>
  <c r="O2921" s="1"/>
  <c r="N2922"/>
  <c r="O2922" s="1"/>
  <c r="N2923"/>
  <c r="O2923" s="1"/>
  <c r="N2924"/>
  <c r="O2924" s="1"/>
  <c r="N2925"/>
  <c r="O2925" s="1"/>
  <c r="N2926"/>
  <c r="O2926" s="1"/>
  <c r="N2927"/>
  <c r="O2927" s="1"/>
  <c r="N2928"/>
  <c r="O2928" s="1"/>
  <c r="N2929"/>
  <c r="O2929" s="1"/>
  <c r="N2930"/>
  <c r="O2930" s="1"/>
  <c r="N2931"/>
  <c r="O2931" s="1"/>
  <c r="N2932"/>
  <c r="O2932" s="1"/>
  <c r="N2933"/>
  <c r="O2933" s="1"/>
  <c r="N2934"/>
  <c r="O2934" s="1"/>
  <c r="N2935"/>
  <c r="O2935" s="1"/>
  <c r="N2936"/>
  <c r="O2936" s="1"/>
  <c r="N2937"/>
  <c r="O2937" s="1"/>
  <c r="N2938"/>
  <c r="O2938" s="1"/>
  <c r="N2939"/>
  <c r="O2939" s="1"/>
  <c r="N2940"/>
  <c r="O2940" s="1"/>
  <c r="N2941"/>
  <c r="O2941" s="1"/>
  <c r="N2895"/>
  <c r="O2895" s="1"/>
  <c r="N1044" i="3"/>
  <c r="O1044" s="1"/>
  <c r="N1338" i="2"/>
  <c r="O1338" s="1"/>
  <c r="N1339"/>
  <c r="O1339" s="1"/>
  <c r="N1045" i="3"/>
  <c r="O1045" s="1"/>
  <c r="N1340" i="2"/>
  <c r="O1340" s="1"/>
  <c r="N1341"/>
  <c r="O1341" s="1"/>
  <c r="N1046" i="3"/>
  <c r="O1046" s="1"/>
  <c r="N1047"/>
  <c r="O1047" s="1"/>
  <c r="N1364" i="2"/>
  <c r="O1364" s="1"/>
  <c r="N3388" i="1"/>
  <c r="O3388" s="1"/>
  <c r="N2971"/>
  <c r="O2971" s="1"/>
  <c r="G1122" i="3"/>
  <c r="G1121"/>
  <c r="G1120"/>
  <c r="G1119"/>
  <c r="G1118"/>
  <c r="G1117"/>
  <c r="I1116"/>
  <c r="N1110"/>
  <c r="O1110" s="1"/>
  <c r="N1109"/>
  <c r="O1109" s="1"/>
  <c r="N1108"/>
  <c r="O1108" s="1"/>
  <c r="G1091"/>
  <c r="G1090"/>
  <c r="G1089"/>
  <c r="G1088"/>
  <c r="G1087"/>
  <c r="G1086"/>
  <c r="I1085"/>
  <c r="N1080"/>
  <c r="O1080" s="1"/>
  <c r="N1079"/>
  <c r="O1079" s="1"/>
  <c r="N1078"/>
  <c r="O1078" s="1"/>
  <c r="G1059"/>
  <c r="G1058"/>
  <c r="G1057"/>
  <c r="G1056"/>
  <c r="G1055"/>
  <c r="G1054"/>
  <c r="I1053"/>
  <c r="G1410" i="2"/>
  <c r="G1409"/>
  <c r="G1408"/>
  <c r="G1407"/>
  <c r="G1406"/>
  <c r="G1405"/>
  <c r="I1404"/>
  <c r="N1398"/>
  <c r="O1398" s="1"/>
  <c r="N1397"/>
  <c r="O1397" s="1"/>
  <c r="N1396"/>
  <c r="O1396" s="1"/>
  <c r="N1395"/>
  <c r="O1395" s="1"/>
  <c r="G1383"/>
  <c r="G1382"/>
  <c r="G1381"/>
  <c r="G1380"/>
  <c r="G1379"/>
  <c r="G1378"/>
  <c r="I1377"/>
  <c r="N1371"/>
  <c r="O1371" s="1"/>
  <c r="N1370"/>
  <c r="O1370" s="1"/>
  <c r="N1369"/>
  <c r="O1369" s="1"/>
  <c r="N1368"/>
  <c r="O1368" s="1"/>
  <c r="N1367"/>
  <c r="O1367" s="1"/>
  <c r="N1366"/>
  <c r="O1366" s="1"/>
  <c r="N1365"/>
  <c r="O1365" s="1"/>
  <c r="G1352"/>
  <c r="G1351"/>
  <c r="G1350"/>
  <c r="G1349"/>
  <c r="G1348"/>
  <c r="G1347"/>
  <c r="I1346"/>
  <c r="G3498" i="1"/>
  <c r="G3497"/>
  <c r="G3496"/>
  <c r="G3495"/>
  <c r="G3494"/>
  <c r="G3493"/>
  <c r="I3492"/>
  <c r="N3485"/>
  <c r="O3485" s="1"/>
  <c r="N3484"/>
  <c r="O3484" s="1"/>
  <c r="N3483"/>
  <c r="O3483" s="1"/>
  <c r="N3482"/>
  <c r="O3482" s="1"/>
  <c r="N3481"/>
  <c r="O3481" s="1"/>
  <c r="N3480"/>
  <c r="O3480" s="1"/>
  <c r="N3479"/>
  <c r="O3479" s="1"/>
  <c r="N3478"/>
  <c r="O3478" s="1"/>
  <c r="N3477"/>
  <c r="O3477" s="1"/>
  <c r="N3476"/>
  <c r="O3476" s="1"/>
  <c r="N3475"/>
  <c r="O3475" s="1"/>
  <c r="N3474"/>
  <c r="O3474" s="1"/>
  <c r="N3473"/>
  <c r="O3473" s="1"/>
  <c r="N3472"/>
  <c r="O3472" s="1"/>
  <c r="N3471"/>
  <c r="O3471" s="1"/>
  <c r="N3470"/>
  <c r="O3470" s="1"/>
  <c r="N3469"/>
  <c r="O3469" s="1"/>
  <c r="N3468"/>
  <c r="O3468" s="1"/>
  <c r="N3467"/>
  <c r="O3467" s="1"/>
  <c r="N3466"/>
  <c r="O3466" s="1"/>
  <c r="N3465"/>
  <c r="O3465" s="1"/>
  <c r="N3464"/>
  <c r="O3464" s="1"/>
  <c r="N3463"/>
  <c r="O3463" s="1"/>
  <c r="N3462"/>
  <c r="O3462" s="1"/>
  <c r="N3461"/>
  <c r="O3461" s="1"/>
  <c r="N3460"/>
  <c r="O3460" s="1"/>
  <c r="N3459"/>
  <c r="O3459" s="1"/>
  <c r="N3458"/>
  <c r="O3458" s="1"/>
  <c r="N3457"/>
  <c r="O3457" s="1"/>
  <c r="N3456"/>
  <c r="O3456" s="1"/>
  <c r="N3455"/>
  <c r="O3455" s="1"/>
  <c r="N3454"/>
  <c r="O3454" s="1"/>
  <c r="N3453"/>
  <c r="O3453" s="1"/>
  <c r="N3452"/>
  <c r="O3452" s="1"/>
  <c r="N3451"/>
  <c r="O3451" s="1"/>
  <c r="N3450"/>
  <c r="O3450" s="1"/>
  <c r="N3449"/>
  <c r="O3449" s="1"/>
  <c r="N3448"/>
  <c r="O3448" s="1"/>
  <c r="N3447"/>
  <c r="O3447" s="1"/>
  <c r="N3446"/>
  <c r="O3446" s="1"/>
  <c r="N3445"/>
  <c r="O3445" s="1"/>
  <c r="N3444"/>
  <c r="O3444" s="1"/>
  <c r="N3443"/>
  <c r="O3443" s="1"/>
  <c r="N3442"/>
  <c r="O3442" s="1"/>
  <c r="N3441"/>
  <c r="O3441" s="1"/>
  <c r="N3440"/>
  <c r="O3440" s="1"/>
  <c r="N3439"/>
  <c r="O3439" s="1"/>
  <c r="N3438"/>
  <c r="O3438" s="1"/>
  <c r="N3437"/>
  <c r="O3437" s="1"/>
  <c r="N3436"/>
  <c r="O3436" s="1"/>
  <c r="N3435"/>
  <c r="O3435" s="1"/>
  <c r="N3434"/>
  <c r="O3434" s="1"/>
  <c r="N3433"/>
  <c r="O3433" s="1"/>
  <c r="N3432"/>
  <c r="O3432" s="1"/>
  <c r="N3431"/>
  <c r="O3431" s="1"/>
  <c r="N3430"/>
  <c r="O3430" s="1"/>
  <c r="N3429"/>
  <c r="O3429" s="1"/>
  <c r="N3428"/>
  <c r="O3428" s="1"/>
  <c r="N3427"/>
  <c r="O3427" s="1"/>
  <c r="N3426"/>
  <c r="O3426" s="1"/>
  <c r="N3425"/>
  <c r="O3425" s="1"/>
  <c r="N3424"/>
  <c r="O3424" s="1"/>
  <c r="N3423"/>
  <c r="O3423" s="1"/>
  <c r="N3422"/>
  <c r="O3422" s="1"/>
  <c r="G3400"/>
  <c r="G3399"/>
  <c r="G3398"/>
  <c r="G3397"/>
  <c r="G3396"/>
  <c r="G3395"/>
  <c r="I3394"/>
  <c r="N3387"/>
  <c r="O3387" s="1"/>
  <c r="N3386"/>
  <c r="O3386" s="1"/>
  <c r="N3385"/>
  <c r="O3385" s="1"/>
  <c r="N3384"/>
  <c r="O3384" s="1"/>
  <c r="N3383"/>
  <c r="O3383" s="1"/>
  <c r="N3382"/>
  <c r="O3382" s="1"/>
  <c r="N3381"/>
  <c r="O3381" s="1"/>
  <c r="N3380"/>
  <c r="O3380" s="1"/>
  <c r="N3379"/>
  <c r="O3379" s="1"/>
  <c r="N3378"/>
  <c r="O3378" s="1"/>
  <c r="N3377"/>
  <c r="O3377" s="1"/>
  <c r="N3376"/>
  <c r="O3376" s="1"/>
  <c r="N3375"/>
  <c r="O3375" s="1"/>
  <c r="N3374"/>
  <c r="O3374" s="1"/>
  <c r="N3373"/>
  <c r="O3373" s="1"/>
  <c r="N3372"/>
  <c r="O3372" s="1"/>
  <c r="N3371"/>
  <c r="O3371" s="1"/>
  <c r="N3370"/>
  <c r="O3370" s="1"/>
  <c r="N3369"/>
  <c r="O3369" s="1"/>
  <c r="N3368"/>
  <c r="O3368" s="1"/>
  <c r="N3367"/>
  <c r="O3367" s="1"/>
  <c r="N3366"/>
  <c r="O3366" s="1"/>
  <c r="N3365"/>
  <c r="O3365" s="1"/>
  <c r="N3364"/>
  <c r="O3364" s="1"/>
  <c r="N3363"/>
  <c r="O3363" s="1"/>
  <c r="N3362"/>
  <c r="O3362" s="1"/>
  <c r="N3361"/>
  <c r="O3361" s="1"/>
  <c r="N3360"/>
  <c r="O3360" s="1"/>
  <c r="N3359"/>
  <c r="O3359" s="1"/>
  <c r="N3358"/>
  <c r="O3358" s="1"/>
  <c r="N3357"/>
  <c r="O3357" s="1"/>
  <c r="N3356"/>
  <c r="O3356" s="1"/>
  <c r="N3355"/>
  <c r="O3355" s="1"/>
  <c r="N3354"/>
  <c r="O3354" s="1"/>
  <c r="N3353"/>
  <c r="O3353" s="1"/>
  <c r="N3352"/>
  <c r="O3352" s="1"/>
  <c r="N3351"/>
  <c r="O3351" s="1"/>
  <c r="N3350"/>
  <c r="O3350" s="1"/>
  <c r="N3349"/>
  <c r="O3349" s="1"/>
  <c r="N3348"/>
  <c r="O3348" s="1"/>
  <c r="N3347"/>
  <c r="O3347" s="1"/>
  <c r="N3346"/>
  <c r="O3346" s="1"/>
  <c r="N3345"/>
  <c r="O3345" s="1"/>
  <c r="N3344"/>
  <c r="O3344" s="1"/>
  <c r="N3343"/>
  <c r="O3343" s="1"/>
  <c r="N3342"/>
  <c r="O3342" s="1"/>
  <c r="N3341"/>
  <c r="O3341" s="1"/>
  <c r="N3340"/>
  <c r="O3340" s="1"/>
  <c r="N3339"/>
  <c r="O3339" s="1"/>
  <c r="N3338"/>
  <c r="O3338" s="1"/>
  <c r="N3337"/>
  <c r="O3337" s="1"/>
  <c r="N3336"/>
  <c r="O3336" s="1"/>
  <c r="N3335"/>
  <c r="O3335" s="1"/>
  <c r="N3334"/>
  <c r="O3334" s="1"/>
  <c r="N3333"/>
  <c r="O3333" s="1"/>
  <c r="N3332"/>
  <c r="O3332" s="1"/>
  <c r="N3331"/>
  <c r="O3331" s="1"/>
  <c r="N3330"/>
  <c r="O3330" s="1"/>
  <c r="N3329"/>
  <c r="O3329" s="1"/>
  <c r="N3328"/>
  <c r="O3328" s="1"/>
  <c r="N3327"/>
  <c r="O3327" s="1"/>
  <c r="N3326"/>
  <c r="O3326" s="1"/>
  <c r="N3325"/>
  <c r="O3325" s="1"/>
  <c r="N3324"/>
  <c r="O3324" s="1"/>
  <c r="N3323"/>
  <c r="O3323" s="1"/>
  <c r="N3322"/>
  <c r="O3322" s="1"/>
  <c r="N3321"/>
  <c r="O3321" s="1"/>
  <c r="N3320"/>
  <c r="O3320" s="1"/>
  <c r="N3319"/>
  <c r="O3319" s="1"/>
  <c r="N3318"/>
  <c r="O3318" s="1"/>
  <c r="N3317"/>
  <c r="O3317" s="1"/>
  <c r="N3316"/>
  <c r="O3316" s="1"/>
  <c r="N3315"/>
  <c r="O3315" s="1"/>
  <c r="N3314"/>
  <c r="O3314" s="1"/>
  <c r="N3313"/>
  <c r="O3313" s="1"/>
  <c r="N3312"/>
  <c r="O3312" s="1"/>
  <c r="N3311"/>
  <c r="O3311" s="1"/>
  <c r="N3310"/>
  <c r="O3310" s="1"/>
  <c r="N3309"/>
  <c r="O3309" s="1"/>
  <c r="G3288"/>
  <c r="G3287"/>
  <c r="G3286"/>
  <c r="G3285"/>
  <c r="G3284"/>
  <c r="G3283"/>
  <c r="I3282"/>
  <c r="N3276"/>
  <c r="O3276" s="1"/>
  <c r="N3275"/>
  <c r="O3275" s="1"/>
  <c r="N3274"/>
  <c r="O3274" s="1"/>
  <c r="N3273"/>
  <c r="O3273" s="1"/>
  <c r="N3272"/>
  <c r="O3272" s="1"/>
  <c r="N3271"/>
  <c r="O3271" s="1"/>
  <c r="N3270"/>
  <c r="O3270" s="1"/>
  <c r="N3269"/>
  <c r="O3269" s="1"/>
  <c r="N3268"/>
  <c r="O3268" s="1"/>
  <c r="N3267"/>
  <c r="O3267" s="1"/>
  <c r="N3266"/>
  <c r="O3266" s="1"/>
  <c r="N3265"/>
  <c r="O3265" s="1"/>
  <c r="N3264"/>
  <c r="O3264" s="1"/>
  <c r="N3263"/>
  <c r="O3263" s="1"/>
  <c r="N3262"/>
  <c r="O3262" s="1"/>
  <c r="N3261"/>
  <c r="O3261" s="1"/>
  <c r="N3260"/>
  <c r="O3260" s="1"/>
  <c r="N3259"/>
  <c r="O3259" s="1"/>
  <c r="N3258"/>
  <c r="O3258" s="1"/>
  <c r="N3257"/>
  <c r="O3257" s="1"/>
  <c r="N3256"/>
  <c r="O3256" s="1"/>
  <c r="N3255"/>
  <c r="O3255" s="1"/>
  <c r="N3254"/>
  <c r="O3254" s="1"/>
  <c r="N3253"/>
  <c r="O3253" s="1"/>
  <c r="N3252"/>
  <c r="O3252" s="1"/>
  <c r="N3251"/>
  <c r="O3251" s="1"/>
  <c r="N3250"/>
  <c r="O3250" s="1"/>
  <c r="N3249"/>
  <c r="O3249" s="1"/>
  <c r="N3248"/>
  <c r="O3248" s="1"/>
  <c r="N3247"/>
  <c r="O3247" s="1"/>
  <c r="N3246"/>
  <c r="O3246" s="1"/>
  <c r="N3245"/>
  <c r="O3245" s="1"/>
  <c r="N3244"/>
  <c r="O3244" s="1"/>
  <c r="N3243"/>
  <c r="O3243" s="1"/>
  <c r="N3242"/>
  <c r="O3242" s="1"/>
  <c r="N3241"/>
  <c r="O3241" s="1"/>
  <c r="N3240"/>
  <c r="O3240" s="1"/>
  <c r="N3239"/>
  <c r="O3239" s="1"/>
  <c r="N3238"/>
  <c r="O3238" s="1"/>
  <c r="N3237"/>
  <c r="O3237" s="1"/>
  <c r="N3236"/>
  <c r="O3236" s="1"/>
  <c r="N3235"/>
  <c r="O3235" s="1"/>
  <c r="N3234"/>
  <c r="O3234" s="1"/>
  <c r="N3233"/>
  <c r="O3233" s="1"/>
  <c r="N3232"/>
  <c r="O3232" s="1"/>
  <c r="N3231"/>
  <c r="O3231" s="1"/>
  <c r="N3230"/>
  <c r="O3230" s="1"/>
  <c r="N3229"/>
  <c r="O3229" s="1"/>
  <c r="N3228"/>
  <c r="O3228" s="1"/>
  <c r="G3207"/>
  <c r="G3206"/>
  <c r="G3205"/>
  <c r="G3204"/>
  <c r="G3203"/>
  <c r="G3202"/>
  <c r="I3201"/>
  <c r="N3195"/>
  <c r="O3195" s="1"/>
  <c r="N3194"/>
  <c r="O3194" s="1"/>
  <c r="N3193"/>
  <c r="O3193" s="1"/>
  <c r="N3192"/>
  <c r="O3192" s="1"/>
  <c r="N3191"/>
  <c r="O3191" s="1"/>
  <c r="N3190"/>
  <c r="O3190" s="1"/>
  <c r="N3189"/>
  <c r="O3189" s="1"/>
  <c r="N3188"/>
  <c r="O3188" s="1"/>
  <c r="N3187"/>
  <c r="O3187" s="1"/>
  <c r="N3186"/>
  <c r="O3186" s="1"/>
  <c r="N3185"/>
  <c r="O3185" s="1"/>
  <c r="N3184"/>
  <c r="O3184" s="1"/>
  <c r="N3183"/>
  <c r="O3183" s="1"/>
  <c r="N3182"/>
  <c r="O3182" s="1"/>
  <c r="N3181"/>
  <c r="O3181" s="1"/>
  <c r="N3180"/>
  <c r="O3180" s="1"/>
  <c r="N3179"/>
  <c r="O3179" s="1"/>
  <c r="N3178"/>
  <c r="O3178" s="1"/>
  <c r="N3177"/>
  <c r="O3177" s="1"/>
  <c r="N3176"/>
  <c r="O3176" s="1"/>
  <c r="N3175"/>
  <c r="O3175" s="1"/>
  <c r="N3174"/>
  <c r="O3174" s="1"/>
  <c r="N3173"/>
  <c r="O3173" s="1"/>
  <c r="N3172"/>
  <c r="O3172" s="1"/>
  <c r="N3171"/>
  <c r="O3171" s="1"/>
  <c r="N3170"/>
  <c r="O3170" s="1"/>
  <c r="N3169"/>
  <c r="O3169" s="1"/>
  <c r="N3168"/>
  <c r="O3168" s="1"/>
  <c r="N3167"/>
  <c r="O3167" s="1"/>
  <c r="N3166"/>
  <c r="O3166" s="1"/>
  <c r="N3165"/>
  <c r="O3165" s="1"/>
  <c r="N3164"/>
  <c r="O3164" s="1"/>
  <c r="N3163"/>
  <c r="O3163" s="1"/>
  <c r="N3162"/>
  <c r="O3162" s="1"/>
  <c r="N3161"/>
  <c r="O3161" s="1"/>
  <c r="N3160"/>
  <c r="O3160" s="1"/>
  <c r="N3159"/>
  <c r="O3159" s="1"/>
  <c r="N3158"/>
  <c r="O3158" s="1"/>
  <c r="N3157"/>
  <c r="O3157" s="1"/>
  <c r="N3156"/>
  <c r="O3156" s="1"/>
  <c r="N3155"/>
  <c r="O3155" s="1"/>
  <c r="N3154"/>
  <c r="O3154" s="1"/>
  <c r="N3153"/>
  <c r="O3153" s="1"/>
  <c r="N3152"/>
  <c r="O3152" s="1"/>
  <c r="N3151"/>
  <c r="O3151" s="1"/>
  <c r="N3150"/>
  <c r="O3150" s="1"/>
  <c r="N3149"/>
  <c r="O3149" s="1"/>
  <c r="N3148"/>
  <c r="O3148" s="1"/>
  <c r="N3147"/>
  <c r="O3147" s="1"/>
  <c r="N3146"/>
  <c r="O3146" s="1"/>
  <c r="N3145"/>
  <c r="O3145" s="1"/>
  <c r="N3144"/>
  <c r="O3144" s="1"/>
  <c r="N3143"/>
  <c r="O3143" s="1"/>
  <c r="N3142"/>
  <c r="O3142" s="1"/>
  <c r="N3141"/>
  <c r="O3141" s="1"/>
  <c r="N3140"/>
  <c r="O3140" s="1"/>
  <c r="N3139"/>
  <c r="O3139" s="1"/>
  <c r="N3138"/>
  <c r="O3138" s="1"/>
  <c r="N3137"/>
  <c r="O3137" s="1"/>
  <c r="N3136"/>
  <c r="O3136" s="1"/>
  <c r="N3135"/>
  <c r="O3135" s="1"/>
  <c r="N3134"/>
  <c r="O3134" s="1"/>
  <c r="N3133"/>
  <c r="O3133" s="1"/>
  <c r="N3132"/>
  <c r="O3132" s="1"/>
  <c r="N3131"/>
  <c r="O3131" s="1"/>
  <c r="N3130"/>
  <c r="O3130" s="1"/>
  <c r="N3129"/>
  <c r="O3129" s="1"/>
  <c r="N3128"/>
  <c r="O3128" s="1"/>
  <c r="G3107"/>
  <c r="G3106"/>
  <c r="G3105"/>
  <c r="G3104"/>
  <c r="G3103"/>
  <c r="G3102"/>
  <c r="I3101"/>
  <c r="N3095"/>
  <c r="O3095" s="1"/>
  <c r="N3094"/>
  <c r="O3094" s="1"/>
  <c r="N3093"/>
  <c r="O3093" s="1"/>
  <c r="N3092"/>
  <c r="O3092" s="1"/>
  <c r="N3091"/>
  <c r="O3091" s="1"/>
  <c r="N3090"/>
  <c r="O3090" s="1"/>
  <c r="N3089"/>
  <c r="O3089" s="1"/>
  <c r="N3088"/>
  <c r="O3088" s="1"/>
  <c r="N3087"/>
  <c r="O3087" s="1"/>
  <c r="N3086"/>
  <c r="O3086" s="1"/>
  <c r="N3085"/>
  <c r="O3085" s="1"/>
  <c r="N3084"/>
  <c r="O3084" s="1"/>
  <c r="N3083"/>
  <c r="O3083" s="1"/>
  <c r="N3082"/>
  <c r="O3082" s="1"/>
  <c r="N3081"/>
  <c r="O3081" s="1"/>
  <c r="N3080"/>
  <c r="O3080" s="1"/>
  <c r="N3079"/>
  <c r="O3079" s="1"/>
  <c r="N3078"/>
  <c r="O3078" s="1"/>
  <c r="N3077"/>
  <c r="O3077" s="1"/>
  <c r="N3076"/>
  <c r="O3076" s="1"/>
  <c r="N3075"/>
  <c r="O3075" s="1"/>
  <c r="N3074"/>
  <c r="O3074" s="1"/>
  <c r="N3073"/>
  <c r="O3073" s="1"/>
  <c r="N3072"/>
  <c r="O3072" s="1"/>
  <c r="N3071"/>
  <c r="O3071" s="1"/>
  <c r="N3070"/>
  <c r="O3070" s="1"/>
  <c r="N3069"/>
  <c r="O3069" s="1"/>
  <c r="N3068"/>
  <c r="O3068" s="1"/>
  <c r="N3067"/>
  <c r="O3067" s="1"/>
  <c r="N3066"/>
  <c r="O3066" s="1"/>
  <c r="N3065"/>
  <c r="O3065" s="1"/>
  <c r="N3064"/>
  <c r="O3064" s="1"/>
  <c r="N3063"/>
  <c r="O3063" s="1"/>
  <c r="N3062"/>
  <c r="O3062" s="1"/>
  <c r="N3061"/>
  <c r="O3061" s="1"/>
  <c r="N3060"/>
  <c r="O3060" s="1"/>
  <c r="N3059"/>
  <c r="O3059" s="1"/>
  <c r="N3058"/>
  <c r="O3058" s="1"/>
  <c r="N3057"/>
  <c r="O3057" s="1"/>
  <c r="N3056"/>
  <c r="O3056" s="1"/>
  <c r="N3055"/>
  <c r="O3055" s="1"/>
  <c r="N3054"/>
  <c r="O3054" s="1"/>
  <c r="N3053"/>
  <c r="O3053" s="1"/>
  <c r="N3052"/>
  <c r="O3052" s="1"/>
  <c r="N3051"/>
  <c r="O3051" s="1"/>
  <c r="N3050"/>
  <c r="O3050" s="1"/>
  <c r="G3030"/>
  <c r="G3029"/>
  <c r="G3028"/>
  <c r="G3027"/>
  <c r="G3026"/>
  <c r="G3025"/>
  <c r="I3024"/>
  <c r="N3021"/>
  <c r="O3021" s="1"/>
  <c r="N3020"/>
  <c r="O3020" s="1"/>
  <c r="N3019"/>
  <c r="O3019" s="1"/>
  <c r="N3018"/>
  <c r="O3018" s="1"/>
  <c r="N3017"/>
  <c r="O3017" s="1"/>
  <c r="N3016"/>
  <c r="O3016" s="1"/>
  <c r="N3015"/>
  <c r="O3015" s="1"/>
  <c r="N3014"/>
  <c r="O3014" s="1"/>
  <c r="N3013"/>
  <c r="O3013" s="1"/>
  <c r="N3012"/>
  <c r="O3012" s="1"/>
  <c r="N3011"/>
  <c r="O3011" s="1"/>
  <c r="N3010"/>
  <c r="O3010" s="1"/>
  <c r="N3009"/>
  <c r="O3009" s="1"/>
  <c r="N3008"/>
  <c r="O3008" s="1"/>
  <c r="N3007"/>
  <c r="O3007" s="1"/>
  <c r="N3006"/>
  <c r="O3006" s="1"/>
  <c r="N3005"/>
  <c r="O3005" s="1"/>
  <c r="N3004"/>
  <c r="O3004" s="1"/>
  <c r="N3003"/>
  <c r="O3003" s="1"/>
  <c r="N3002"/>
  <c r="O3002" s="1"/>
  <c r="N3001"/>
  <c r="O3001" s="1"/>
  <c r="N3000"/>
  <c r="O3000" s="1"/>
  <c r="N2999"/>
  <c r="O2999" s="1"/>
  <c r="N2998"/>
  <c r="O2998" s="1"/>
  <c r="N2997"/>
  <c r="O2997" s="1"/>
  <c r="N2996"/>
  <c r="O2996" s="1"/>
  <c r="N2995"/>
  <c r="O2995" s="1"/>
  <c r="N2994"/>
  <c r="O2994" s="1"/>
  <c r="N2993"/>
  <c r="O2993" s="1"/>
  <c r="N2992"/>
  <c r="O2992" s="1"/>
  <c r="N2991"/>
  <c r="O2991" s="1"/>
  <c r="N2990"/>
  <c r="O2990" s="1"/>
  <c r="N2989"/>
  <c r="O2989" s="1"/>
  <c r="N2988"/>
  <c r="O2988" s="1"/>
  <c r="N2987"/>
  <c r="O2987" s="1"/>
  <c r="N2986"/>
  <c r="O2986" s="1"/>
  <c r="N2985"/>
  <c r="O2985" s="1"/>
  <c r="N2984"/>
  <c r="O2984" s="1"/>
  <c r="N2983"/>
  <c r="O2983" s="1"/>
  <c r="N2982"/>
  <c r="O2982" s="1"/>
  <c r="N2981"/>
  <c r="O2981" s="1"/>
  <c r="N2980"/>
  <c r="O2980" s="1"/>
  <c r="N2979"/>
  <c r="O2979" s="1"/>
  <c r="N2978"/>
  <c r="O2978" s="1"/>
  <c r="N2977"/>
  <c r="O2977" s="1"/>
  <c r="N2976"/>
  <c r="O2976" s="1"/>
  <c r="N2975"/>
  <c r="O2975" s="1"/>
  <c r="N2974"/>
  <c r="O2974" s="1"/>
  <c r="N2973"/>
  <c r="O2973" s="1"/>
  <c r="N2972"/>
  <c r="O2972" s="1"/>
  <c r="G2950"/>
  <c r="G2949"/>
  <c r="G2948"/>
  <c r="G2947"/>
  <c r="G2946"/>
  <c r="G2945"/>
  <c r="I2944"/>
  <c r="O1012" i="3" l="1"/>
  <c r="O1011"/>
  <c r="O1013"/>
  <c r="G1018"/>
  <c r="G1404" i="2"/>
  <c r="G2860" i="1"/>
  <c r="G3492"/>
  <c r="G1053" i="3"/>
  <c r="G3101" i="1"/>
  <c r="G3201"/>
  <c r="G3282"/>
  <c r="G1116" i="3"/>
  <c r="G1085"/>
  <c r="G3394" i="1"/>
  <c r="G3024"/>
  <c r="G2944"/>
</calcChain>
</file>

<file path=xl/sharedStrings.xml><?xml version="1.0" encoding="utf-8"?>
<sst xmlns="http://schemas.openxmlformats.org/spreadsheetml/2006/main" count="13608" uniqueCount="501">
  <si>
    <t>SMART MONEY  FINANCIAL SERVICES</t>
  </si>
  <si>
    <t>9 Diamond colony new palasia  Indore-452001  (M.P.)</t>
  </si>
  <si>
    <t>PH: 0731- 6999902,7987573460</t>
  </si>
  <si>
    <t>Web Site : www.smartmoneyfs.com  Email ID : info@smartmoneyfs.com</t>
  </si>
  <si>
    <t>EQUITY OPTION Daily Call Performance Report  AUGUST – 2017</t>
  </si>
  <si>
    <t xml:space="preserve"> Calls Performance</t>
  </si>
  <si>
    <t>S. No.</t>
  </si>
  <si>
    <t>DATE</t>
  </si>
  <si>
    <t>STRIKE PRICE</t>
  </si>
  <si>
    <t>SEGMENT</t>
  </si>
  <si>
    <t>Buy / Sell</t>
  </si>
  <si>
    <t>Scrip</t>
  </si>
  <si>
    <t>Entry Price</t>
  </si>
  <si>
    <t>Stop Loss</t>
  </si>
  <si>
    <t>1st Target</t>
  </si>
  <si>
    <t>2nd Target</t>
  </si>
  <si>
    <t>3rd Target</t>
  </si>
  <si>
    <t>Call Closed</t>
  </si>
  <si>
    <t xml:space="preserve"> in 1 Lot</t>
  </si>
  <si>
    <t xml:space="preserve">Gain/ Loss Rs. </t>
  </si>
  <si>
    <t>Gain/ Loss %</t>
  </si>
  <si>
    <t>CALL</t>
  </si>
  <si>
    <t>BUY</t>
  </si>
  <si>
    <t>HIND PETRO</t>
  </si>
  <si>
    <t>HINDALCO</t>
  </si>
  <si>
    <t>ASHOK LELYND</t>
  </si>
  <si>
    <t>TVS MOTORS</t>
  </si>
  <si>
    <t>Success Ratio(In %)</t>
  </si>
  <si>
    <t>Total Calls</t>
  </si>
  <si>
    <t>Succeeded Calls</t>
  </si>
  <si>
    <t xml:space="preserve"> </t>
  </si>
  <si>
    <t>Call Closed in Profit</t>
  </si>
  <si>
    <t>Call Closed in Loss</t>
  </si>
  <si>
    <t>SL Triggered</t>
  </si>
  <si>
    <t xml:space="preserve">                                                                                                                                     </t>
  </si>
  <si>
    <t>Call Closed in No Profit No Loss</t>
  </si>
  <si>
    <t>CALL NOT ACTIVET</t>
  </si>
  <si>
    <t>Disclaimer:</t>
  </si>
  <si>
    <t>These Recommendations are generated based on our personal observation using Technical Analysis &amp; Quantitative Analysis techniques and hence,</t>
  </si>
  <si>
    <t xml:space="preserve"> may not reflect the Fundamental Validity of the scrips. Due care has been taken by us while preparing these comments, but still no responsibilty </t>
  </si>
  <si>
    <t>will be assumed by us for the consequences whatsoever resulting out of acting on these recommendations.</t>
  </si>
  <si>
    <t>You are advised to take your position with your best sense and judgement. This document does not claim for profit/losses.</t>
  </si>
  <si>
    <t>EQUITY OPTION Daily Call Performance Report  JULY-2017</t>
  </si>
  <si>
    <t>JSW STEEL</t>
  </si>
  <si>
    <t>TATASTEEL</t>
  </si>
  <si>
    <t>KSCL</t>
  </si>
  <si>
    <t>IDEA</t>
  </si>
  <si>
    <t>PUT</t>
  </si>
  <si>
    <t xml:space="preserve">JAIN IRRIGATION </t>
  </si>
  <si>
    <t>SBI</t>
  </si>
  <si>
    <t>BAJAJ FINANCE</t>
  </si>
  <si>
    <t>JINDAL STEEL</t>
  </si>
  <si>
    <t>TCS</t>
  </si>
  <si>
    <t>FEDERAL BANK</t>
  </si>
  <si>
    <t>UPL</t>
  </si>
  <si>
    <t>YES BANK</t>
  </si>
  <si>
    <t>IOC</t>
  </si>
  <si>
    <t>BAJAJ AUTO</t>
  </si>
  <si>
    <t>AXIS BANK</t>
  </si>
  <si>
    <t>PFC</t>
  </si>
  <si>
    <t>HDFC BANK</t>
  </si>
  <si>
    <t>CANBANK</t>
  </si>
  <si>
    <t>POWERGRID</t>
  </si>
  <si>
    <t>ICICIBANK</t>
  </si>
  <si>
    <t>REC</t>
  </si>
  <si>
    <t>SINTEX</t>
  </si>
  <si>
    <t>YESBANK</t>
  </si>
  <si>
    <t>TATAMOTORS</t>
  </si>
  <si>
    <t>INDUSIND BANK</t>
  </si>
  <si>
    <t>DLF</t>
  </si>
  <si>
    <t>ASHOK LEYLAND</t>
  </si>
  <si>
    <t>HDIL</t>
  </si>
  <si>
    <t>.</t>
  </si>
  <si>
    <t>EQUITY OPTION Daily Call Performance Report  JUNE-2017</t>
  </si>
  <si>
    <t>VEDANTA</t>
  </si>
  <si>
    <t>TATA MOTORS</t>
  </si>
  <si>
    <t>BPCL</t>
  </si>
  <si>
    <t>LIC HOUSING</t>
  </si>
  <si>
    <t>DHFL</t>
  </si>
  <si>
    <t>TATMOTORS</t>
  </si>
  <si>
    <t>HCL TECH</t>
  </si>
  <si>
    <t>BHARAT FORGE</t>
  </si>
  <si>
    <t>CAN BANK</t>
  </si>
  <si>
    <t>INDIA CEMENT</t>
  </si>
  <si>
    <t>CENTURY TEXT</t>
  </si>
  <si>
    <t>BHARAT FINANCE</t>
  </si>
  <si>
    <t>ALAHABAD BANK</t>
  </si>
  <si>
    <t>APOLLO TYRE</t>
  </si>
  <si>
    <t>RELCAPITAL</t>
  </si>
  <si>
    <t>BHEL</t>
  </si>
  <si>
    <t>MOTHERSONSUMI</t>
  </si>
  <si>
    <t>ICICI BANK</t>
  </si>
  <si>
    <t>HAVELLS</t>
  </si>
  <si>
    <t>ESCORT</t>
  </si>
  <si>
    <t>VOLTAS</t>
  </si>
  <si>
    <t xml:space="preserve">*The calls which have not achieved our target or has not triggered stop loss than the valuation will be done with the closing price with the  </t>
  </si>
  <si>
    <t>assumption that client has hold  position and at last squared up the  position at closing price. In Future &amp; Option calls calculation are based on lot size.</t>
  </si>
  <si>
    <t>EQUITY OPTION Daily Call Performance Report  MAY-2017</t>
  </si>
  <si>
    <t>MARUTI SUZUKI</t>
  </si>
  <si>
    <t>TATA STEEL</t>
  </si>
  <si>
    <t>DISHTV</t>
  </si>
  <si>
    <t>GAIL</t>
  </si>
  <si>
    <t>ARVIND</t>
  </si>
  <si>
    <t xml:space="preserve">BANK BARODA </t>
  </si>
  <si>
    <t>APOLO TYRE</t>
  </si>
  <si>
    <t>CESC</t>
  </si>
  <si>
    <t>INDIA BULL REAL</t>
  </si>
  <si>
    <t>CENTURY TEXT.</t>
  </si>
  <si>
    <t>SUN TV</t>
  </si>
  <si>
    <t xml:space="preserve"> ESCORT </t>
  </si>
  <si>
    <t>IDFC</t>
  </si>
  <si>
    <t>IBULL HOUSING FIN</t>
  </si>
  <si>
    <t>CANARA BANK</t>
  </si>
  <si>
    <t xml:space="preserve">ORIENTAL BANK </t>
  </si>
  <si>
    <t>PETRONET</t>
  </si>
  <si>
    <t>EQUITY OPTION Daily Call Performance Report  APRIL-2017</t>
  </si>
  <si>
    <t>PNB</t>
  </si>
  <si>
    <t xml:space="preserve">IDFC </t>
  </si>
  <si>
    <t xml:space="preserve"> YES BANK</t>
  </si>
  <si>
    <t>CEAT</t>
  </si>
  <si>
    <t xml:space="preserve">BHARTI AIRTEL </t>
  </si>
  <si>
    <t>JINDALSTEEL AND POWER</t>
  </si>
  <si>
    <t xml:space="preserve">UPL </t>
  </si>
  <si>
    <t>ADANI ENT</t>
  </si>
  <si>
    <t>BANK BARODA</t>
  </si>
  <si>
    <t>POWER GRID CORP.</t>
  </si>
  <si>
    <t xml:space="preserve"> BANK BARODA</t>
  </si>
  <si>
    <t xml:space="preserve">HIND ZINC </t>
  </si>
  <si>
    <t xml:space="preserve">CIPLA </t>
  </si>
  <si>
    <t xml:space="preserve">YES BANK </t>
  </si>
  <si>
    <t>BHARTI INFRATEL</t>
  </si>
  <si>
    <t>LT</t>
  </si>
  <si>
    <t>RELIANCE</t>
  </si>
  <si>
    <t>EQUITY OPTION Daily Call Performance Report  MARCH-2017</t>
  </si>
  <si>
    <t>ADANI ENTR</t>
  </si>
  <si>
    <t>ADANI PORTS</t>
  </si>
  <si>
    <t>M &amp; M FINANCE</t>
  </si>
  <si>
    <t>CAIRN</t>
  </si>
  <si>
    <t>ORIENTAL BANK</t>
  </si>
  <si>
    <t>BANK OF BARODA</t>
  </si>
  <si>
    <t>COAL INDIA</t>
  </si>
  <si>
    <t>RELIANCE CAPITAL</t>
  </si>
  <si>
    <t>AURBINDOPHARMA</t>
  </si>
  <si>
    <t>BIOCON</t>
  </si>
  <si>
    <t>IBULL</t>
  </si>
  <si>
    <t>AUROBINDOPHARMA</t>
  </si>
  <si>
    <t>TATACOM</t>
  </si>
  <si>
    <t>LIC HOUSING FINANCE</t>
  </si>
  <si>
    <t>ASIAN PAINTS</t>
  </si>
  <si>
    <t>CENTURY TAXT</t>
  </si>
  <si>
    <t>HNI CALL</t>
  </si>
  <si>
    <t>INFOSYS</t>
  </si>
  <si>
    <t>TECH MAHINDRA</t>
  </si>
  <si>
    <t>DISH TV</t>
  </si>
  <si>
    <t>HNI PUT</t>
  </si>
  <si>
    <t>DIVIS LAB</t>
  </si>
  <si>
    <t>SRT</t>
  </si>
  <si>
    <t>WOCKPHARMA</t>
  </si>
  <si>
    <t>RELIANCE INDS</t>
  </si>
  <si>
    <t>HDFC</t>
  </si>
  <si>
    <t>KTK BANK</t>
  </si>
  <si>
    <t>SUNPHARMA</t>
  </si>
  <si>
    <t>EQUITY OPTION Daily Call Performance Report  FEB-2017</t>
  </si>
  <si>
    <t>RELIANCE IND</t>
  </si>
  <si>
    <t>INDAICEMENT</t>
  </si>
  <si>
    <t>WOCKHARDT PHARMA</t>
  </si>
  <si>
    <t>BHARATFORGE</t>
  </si>
  <si>
    <t>REL INFRA</t>
  </si>
  <si>
    <t>JUBILIANT FOOD</t>
  </si>
  <si>
    <t>TITAN</t>
  </si>
  <si>
    <t>TATA MOTERS</t>
  </si>
  <si>
    <t>M&amp;M FINANCE</t>
  </si>
  <si>
    <t>BHARTI AIRTEL</t>
  </si>
  <si>
    <t>MOTHERSUNSUMI</t>
  </si>
  <si>
    <t>ITC</t>
  </si>
  <si>
    <t>AUROBINDO PHARMA</t>
  </si>
  <si>
    <t> JAIN IRRIGATION </t>
  </si>
  <si>
    <t>//</t>
  </si>
  <si>
    <t>HNI-CALL</t>
  </si>
  <si>
    <t>JUSTDIAL</t>
  </si>
  <si>
    <t>BANK INDIA</t>
  </si>
  <si>
    <t>HNI UPL</t>
  </si>
  <si>
    <t>AUROPHARMA</t>
  </si>
  <si>
    <t>JETAIRWAYS</t>
  </si>
  <si>
    <t>LTFH</t>
  </si>
  <si>
    <t>HINDPETRO</t>
  </si>
  <si>
    <t>HDFC LTD.</t>
  </si>
  <si>
    <t>HNI-PUT</t>
  </si>
  <si>
    <t>SUNTV</t>
  </si>
  <si>
    <t>BANKBARODA</t>
  </si>
  <si>
    <t>JINDALSTEEL</t>
  </si>
  <si>
    <t>EQUITY OPTION Daily Call Performance Report  SEPT. – 2017</t>
  </si>
  <si>
    <t>ASHOKLELYND</t>
  </si>
  <si>
    <t>INDIACEMENT</t>
  </si>
  <si>
    <t>EQUITY OPTION Daily Call Performance Report  SEPT.-2017</t>
  </si>
  <si>
    <t>TATA GLOBAL</t>
  </si>
  <si>
    <t>TVSMOTORS</t>
  </si>
  <si>
    <t>BHARATFINANCE</t>
  </si>
  <si>
    <t>BATAINDIA</t>
  </si>
  <si>
    <t>TATASTELL</t>
  </si>
  <si>
    <t>BTST CALL</t>
  </si>
  <si>
    <t>ASIAN PAINT</t>
  </si>
  <si>
    <t>DIVISLAB</t>
  </si>
  <si>
    <t>AXISBANK</t>
  </si>
  <si>
    <t>DR.REDDY</t>
  </si>
  <si>
    <t>CIPLA</t>
  </si>
  <si>
    <t>1900(380)</t>
  </si>
  <si>
    <t>OIL</t>
  </si>
  <si>
    <t>ONGC</t>
  </si>
  <si>
    <t>EQUITY OPTION Daily Call Performance Report  OCTOBER – 2017</t>
  </si>
  <si>
    <t>EQUITY OPTION Daily Call Performance Report  COTOBER.-2017</t>
  </si>
  <si>
    <t>BATA INDIA</t>
  </si>
  <si>
    <t>AURO PHARMA</t>
  </si>
  <si>
    <t>JET AIRWAYS</t>
  </si>
  <si>
    <t>M.AND M.FIN.</t>
  </si>
  <si>
    <t>BHARAT FIN.</t>
  </si>
  <si>
    <t>NIIT TECH.</t>
  </si>
  <si>
    <t>HEXAWARE TECH.</t>
  </si>
  <si>
    <t>IDFC LTD.</t>
  </si>
  <si>
    <t>BTST PUT</t>
  </si>
  <si>
    <t>REL.IND.</t>
  </si>
  <si>
    <t>RELIANCE.IND.</t>
  </si>
  <si>
    <t>KOTAKMAHINDRA BANK</t>
  </si>
  <si>
    <t xml:space="preserve">COAL INDIA </t>
  </si>
  <si>
    <t>KOTAK MAHINDRA BANK</t>
  </si>
  <si>
    <t>RELIANCE IND.</t>
  </si>
  <si>
    <t>BHARTIAIRTEL</t>
  </si>
  <si>
    <t>JUST DIAL</t>
  </si>
  <si>
    <t>JUDT DIAL</t>
  </si>
  <si>
    <t>TATA COMM</t>
  </si>
  <si>
    <t>INDIABULL REAL</t>
  </si>
  <si>
    <t>EQUITY OPTION Daily Call Performance Report  NOVEMBER – 2017</t>
  </si>
  <si>
    <t>EQUITY OPTION Daily Call Performance Report  NOVEMBER.-2017</t>
  </si>
  <si>
    <t>EQUITY OPTION Daily Call Performance Report  NOVEMBER– 2017</t>
  </si>
  <si>
    <t>HEXAWARE TECH</t>
  </si>
  <si>
    <t>JINDASTEEL AND POWER</t>
  </si>
  <si>
    <t>SUN PHARMA</t>
  </si>
  <si>
    <t>AMARARAJA BATT.</t>
  </si>
  <si>
    <t>WOCK PHARMA</t>
  </si>
  <si>
    <t>JAIN IRRIGATION</t>
  </si>
  <si>
    <t>TATA ELXSI</t>
  </si>
  <si>
    <t>BHARAT ELECTRICAL</t>
  </si>
  <si>
    <t>TV 18 BROADCAST</t>
  </si>
  <si>
    <t>INDIABULLHOUSING</t>
  </si>
  <si>
    <t>TV18 BROADCAST</t>
  </si>
  <si>
    <t>JAIN IRRIGATION(DEC.)</t>
  </si>
  <si>
    <t>VOLTAS(DEC.)</t>
  </si>
  <si>
    <t>KPIT</t>
  </si>
  <si>
    <t>EQUITY OPTION Daily Call Performance Report  DECEMBER – 2017</t>
  </si>
  <si>
    <t>IGL</t>
  </si>
  <si>
    <t>EQUITY OPTION Daily Call Performance Report  DECEMBER.-2017</t>
  </si>
  <si>
    <t xml:space="preserve"> BTST CALL</t>
  </si>
  <si>
    <t>JET AIRWYS</t>
  </si>
  <si>
    <t>MARUTI</t>
  </si>
  <si>
    <t>PETRONET LNG</t>
  </si>
  <si>
    <t>ENGINEERS INDIA</t>
  </si>
  <si>
    <t>TITAN IND.</t>
  </si>
  <si>
    <t>IRB INFRA</t>
  </si>
  <si>
    <t>TATA STELL</t>
  </si>
  <si>
    <t>L.AND T.</t>
  </si>
  <si>
    <t>RAYMOND</t>
  </si>
  <si>
    <t>JINDAL STEEL &amp; POWER</t>
  </si>
  <si>
    <t>LUPIN</t>
  </si>
  <si>
    <t>EQUITY OPTION Daily Call Performance Report  JANUARY– 2018</t>
  </si>
  <si>
    <t>NMDC</t>
  </si>
  <si>
    <t>JUBLFOOD</t>
  </si>
  <si>
    <t>JINDAL STEEL&amp;POWER</t>
  </si>
  <si>
    <t>BTST-CALL</t>
  </si>
  <si>
    <t>IDFC LTD</t>
  </si>
  <si>
    <t>PC JEWELLES</t>
  </si>
  <si>
    <t>PC JEWELLERS</t>
  </si>
  <si>
    <t>JINDALSTEEL&amp;POWER</t>
  </si>
  <si>
    <t>IDFC BANK</t>
  </si>
  <si>
    <t>ULTRATECH CEM.</t>
  </si>
  <si>
    <t>INFY</t>
  </si>
  <si>
    <t>MIND TREE</t>
  </si>
  <si>
    <t>INDIA BULL HSG</t>
  </si>
  <si>
    <t>M.ANDM.</t>
  </si>
  <si>
    <t>EQUITY OPTION Daily Call Performance Report  FEBRURY– 2018</t>
  </si>
  <si>
    <t>ALLHABAD BANK</t>
  </si>
  <si>
    <t>EQUITY OPTION Daily Call Performance Report  MARCH– 2018</t>
  </si>
  <si>
    <t>NIIT TECH</t>
  </si>
  <si>
    <t>BTST-PUT</t>
  </si>
  <si>
    <t>EQUITY OPTION Daily Call Performance Report  APRIL– 2018</t>
  </si>
  <si>
    <t>WIPRO</t>
  </si>
  <si>
    <t>M AND M.</t>
  </si>
  <si>
    <t>TATA MOOTRS</t>
  </si>
  <si>
    <t>DCB BANK</t>
  </si>
  <si>
    <t>VEDL</t>
  </si>
  <si>
    <t>HOLD</t>
  </si>
  <si>
    <t>EQUITY OPTION Daily Call Performance Report  MAY– 2018</t>
  </si>
  <si>
    <t>RELIANCE CAP.</t>
  </si>
  <si>
    <t>BHARAT ELECTRIC</t>
  </si>
  <si>
    <t>FEDERAL ABNK</t>
  </si>
  <si>
    <t>BAJAJ FINSERVE</t>
  </si>
  <si>
    <t>IDBI BANK</t>
  </si>
  <si>
    <t>NCC</t>
  </si>
  <si>
    <t>BERGER PAINT</t>
  </si>
  <si>
    <t>AMBUJA CEMNT</t>
  </si>
  <si>
    <t>EQUITY OPTION Daily Call Performance Report  JUNE– 2018</t>
  </si>
  <si>
    <t xml:space="preserve">JUBL FOOD </t>
  </si>
  <si>
    <t>JINDAL STELL</t>
  </si>
  <si>
    <t>GLENMARK PHARMA</t>
  </si>
  <si>
    <t>TORRENT PHARMA</t>
  </si>
  <si>
    <t>SATR</t>
  </si>
  <si>
    <t>EQUITY OPTION Daily Call Performance Report  JULY– 2018</t>
  </si>
  <si>
    <t>DR REDDY</t>
  </si>
  <si>
    <t>HEXAWARE</t>
  </si>
  <si>
    <t>ADANI PORT</t>
  </si>
  <si>
    <t>ADANIENT</t>
  </si>
  <si>
    <t>TATAELXSI</t>
  </si>
  <si>
    <t>EQUITY OPTION Daily Call Performance Report  AUGUST– 2018</t>
  </si>
  <si>
    <t>APOLLO HOSPITAL</t>
  </si>
  <si>
    <t>STAR</t>
  </si>
  <si>
    <t>SRF</t>
  </si>
  <si>
    <t>AMBUJA CEMENT</t>
  </si>
  <si>
    <t>CANFINHOMES</t>
  </si>
  <si>
    <t>NTPC</t>
  </si>
  <si>
    <t>MINDTREE</t>
  </si>
  <si>
    <t>EQUITY OPTION Daily Call Performance Report  SEPTEMBER– 2018</t>
  </si>
  <si>
    <t>EQUITY OPTION Daily Call Performance Report SEPTEMBER– 2018</t>
  </si>
  <si>
    <t>VODAFONE IDEA</t>
  </si>
  <si>
    <t>EQUITY OPTION Daily Call Performance Report  OCTOBER– 2018</t>
  </si>
  <si>
    <t>EQUITY OPTION Daily Call Performance Report OCTOBER– 2018</t>
  </si>
  <si>
    <t>UNITED SPIRIT</t>
  </si>
  <si>
    <t>M AND M</t>
  </si>
  <si>
    <t>INDIABULL HOUSING</t>
  </si>
  <si>
    <t>INDIA BULL HOUSING</t>
  </si>
  <si>
    <t>2 nd floor 201-202 Radha Krishna Apartment,Block “A”,Manorama Ganj, M.G. Road, Indore (M.P.) PIN : 452010.</t>
  </si>
  <si>
    <t>PH: +91-7987573460,+91-8878924480</t>
  </si>
  <si>
    <t>UNION BANK</t>
  </si>
  <si>
    <t>IDEAVODAFONE</t>
  </si>
  <si>
    <t>EQUITY OPTION Daily Call Performance Report  NOVEMBER– 2018</t>
  </si>
  <si>
    <t>EQUITY OPTION Daily Call Performance Report NOVEMBER– 2018</t>
  </si>
  <si>
    <t>VODAFONEIDEA</t>
  </si>
  <si>
    <t>ADANIPORT</t>
  </si>
  <si>
    <t>PIDILITE IND.</t>
  </si>
  <si>
    <t>CAPITAL FIRST</t>
  </si>
  <si>
    <t>DABUR INDIA</t>
  </si>
  <si>
    <t>NIITTECH</t>
  </si>
  <si>
    <t>EQUITY OPTION Daily Call Performance Report  DECEMBER– 2018</t>
  </si>
  <si>
    <t>EQUITY OPTION Daily Call Performance Report DECEMBER– 2018</t>
  </si>
  <si>
    <t>ARVIND LTD.</t>
  </si>
  <si>
    <t>CANFIN HOME</t>
  </si>
  <si>
    <t>DABUR</t>
  </si>
  <si>
    <t>ZEEL</t>
  </si>
  <si>
    <t>RELIANCE CAP</t>
  </si>
  <si>
    <t>RELIANCE INFRA</t>
  </si>
  <si>
    <t>GRASIM</t>
  </si>
  <si>
    <t>EQUITY OPTION Daily Call Performance Report  JANUARY-2019</t>
  </si>
  <si>
    <t>EQUITY OPTION Daily Call Performance Report JANUARY-2019</t>
  </si>
  <si>
    <t>HCLTECH</t>
  </si>
  <si>
    <t>ASHOK LEYLEND</t>
  </si>
  <si>
    <t>IBULHIGFIN</t>
  </si>
  <si>
    <t xml:space="preserve">         </t>
  </si>
  <si>
    <t>RELIANCEIND.</t>
  </si>
  <si>
    <t>EXIDE IND.</t>
  </si>
  <si>
    <t>ADANOPORT</t>
  </si>
  <si>
    <t>BHARTI AITRTEL</t>
  </si>
  <si>
    <t>EQUITY OPTION Daily Call Performance Report FEBRURY-2019</t>
  </si>
  <si>
    <t>HPCL</t>
  </si>
  <si>
    <t>EQUITY OPTION Daily Call Performance Report  FEBRURY-2019</t>
  </si>
  <si>
    <t>MANAPPURAM</t>
  </si>
  <si>
    <t>RELIANC EIND.</t>
  </si>
  <si>
    <t>BALKRISHNA</t>
  </si>
  <si>
    <t>APOLO HOSPITAL</t>
  </si>
  <si>
    <t>EQUITY OPTION Daily Call Performance Report MARCH-2019</t>
  </si>
  <si>
    <t>EQUITY OPTION Daily Call Performance Report  MARCH-2019</t>
  </si>
  <si>
    <t>TORRENT POWER</t>
  </si>
  <si>
    <t>IDEA VODAFONE</t>
  </si>
  <si>
    <t>CG POWER</t>
  </si>
  <si>
    <t>TATA CHEMICAL</t>
  </si>
  <si>
    <t xml:space="preserve">DRREDDY </t>
  </si>
  <si>
    <t>EQUITY OPTION Daily Call Performance Report APRIL-2019</t>
  </si>
  <si>
    <t>HINPETRO</t>
  </si>
  <si>
    <t>EQUITY OPTION Daily Call Performance Report  APRIL-2019</t>
  </si>
  <si>
    <t>HDFC LTD</t>
  </si>
  <si>
    <t>TATA MOTORS DVR</t>
  </si>
  <si>
    <t>BAJAJA FINSERVE</t>
  </si>
  <si>
    <t>BAJAJAAUTO</t>
  </si>
  <si>
    <t>INDIGO</t>
  </si>
  <si>
    <t>MARICO</t>
  </si>
  <si>
    <t>ACC</t>
  </si>
  <si>
    <t>EQUITY OPTION Daily Call Performance Report MAY-2019</t>
  </si>
  <si>
    <t>EQUITY OPTION Daily Call Performance Report  MAY-2019</t>
  </si>
  <si>
    <t>BEML</t>
  </si>
  <si>
    <t>EQUITY OPTION Daily Call Performance Report-JUNE-2019</t>
  </si>
  <si>
    <t>EQUITY OPTION Daily Call Performance Report  JUNE-2019</t>
  </si>
  <si>
    <t>COLGATE PALMOLIVE</t>
  </si>
  <si>
    <t>L.AND T.FH</t>
  </si>
  <si>
    <t>HEXAWARETECH</t>
  </si>
  <si>
    <t>EQUITY OPTION Daily Call Performance Report-JULY-2019</t>
  </si>
  <si>
    <t>The calls which have not achieved our target or has not triggered stop loss than the valuation will be done with the closing price.</t>
  </si>
  <si>
    <t>EQUITY HNI-OPTION Daily Call Performance Report  JULY-2019</t>
  </si>
  <si>
    <t>PIRAMAL ENT</t>
  </si>
  <si>
    <t>RBL BANK</t>
  </si>
  <si>
    <t>EQUITY OPTION Daily Call Performance Report  JULY-2019</t>
  </si>
  <si>
    <t>INDABULLHOUSING</t>
  </si>
  <si>
    <t>EQUITY OPTION Daily Call Performance Report-AUGUST-2019</t>
  </si>
  <si>
    <t>EQUITY HNI-OPTION Daily Call Performance Report  AUGUST-2019</t>
  </si>
  <si>
    <t>BALKRISHNA IND.</t>
  </si>
  <si>
    <t>M.AND M.</t>
  </si>
  <si>
    <t>EQUITY OPTION Daily Call Performance Report  AUGUST-2019</t>
  </si>
  <si>
    <t>HINDZINC</t>
  </si>
  <si>
    <t>BERGERPAINT</t>
  </si>
  <si>
    <t>RELIANCE INFRA.</t>
  </si>
  <si>
    <t>CASTROL INDIA</t>
  </si>
  <si>
    <t>EQUITY OPTION Daily Call Performance Report-SEPTEMBER-2019</t>
  </si>
  <si>
    <t>EQUITY HNI-OPTION Daily Call Performance Report  SEPTEMBER-2019</t>
  </si>
  <si>
    <t>EQUITY OPTION Daily Call Performance Report  SEPTEMBER-2019</t>
  </si>
  <si>
    <t>CADILA HEALTH</t>
  </si>
  <si>
    <t>BHARAT ELECTRONICS</t>
  </si>
  <si>
    <t>UJJIVAN FINANCE</t>
  </si>
  <si>
    <t>DRREDDY</t>
  </si>
  <si>
    <t>MCX</t>
  </si>
  <si>
    <t>ICICI PRU.</t>
  </si>
  <si>
    <t>HEROMOTOCORP</t>
  </si>
  <si>
    <t>MUTHOOT FINANCE</t>
  </si>
  <si>
    <t>EQUITY OPTION Daily Call Performance Report-OCTOMBER-2019</t>
  </si>
  <si>
    <t>EQUITY OPTION Daily Call Performance Report  OCTOMBER-2019</t>
  </si>
  <si>
    <t>EQUITY HNI-OPTION Daily Call Performance Report  OCTOMBER-2019</t>
  </si>
  <si>
    <t>ADANIPOWER</t>
  </si>
  <si>
    <t>POWER GRID</t>
  </si>
  <si>
    <t>PVR</t>
  </si>
  <si>
    <t>These Recommendations are generated based on our personal observation using Technical Analysis &amp; Quantitative Analysis techniques</t>
  </si>
  <si>
    <t>The calls which have not achieved our target or has not triggered stop loss than the valuation will be done with the closing price.and also trade with your best sense and judgement. This document does not claim for profit/losses.</t>
  </si>
  <si>
    <t>EQUITY OPTION Daily Call Performance Report  NOVEMBER-2019</t>
  </si>
  <si>
    <t>EQUITY HNI-OPTION Daily Call Performance Report  NOVEMBER-2019</t>
  </si>
  <si>
    <t>EQUITY OPTION Daily Call Performance Report-NOVEMBER-2019</t>
  </si>
  <si>
    <t>L. AND T. FH</t>
  </si>
  <si>
    <t>MGL</t>
  </si>
  <si>
    <t>L AND T. FH</t>
  </si>
  <si>
    <t>M AND M. FIN.</t>
  </si>
  <si>
    <t>JINDAL STEEL DEC.</t>
  </si>
  <si>
    <t>INDIABULL HOUSING DEC.</t>
  </si>
  <si>
    <t>EQUITY OPTION Daily Call Performance Report-DECEMBER-2019</t>
  </si>
  <si>
    <t>EQUITY HNI-OPTION Daily Call Performance Report  DECEMBER-2019</t>
  </si>
  <si>
    <t>EQUITY OPTION Daily Call Performance Report  DECEMBER-2019</t>
  </si>
  <si>
    <t>BAJAJ FINACE</t>
  </si>
  <si>
    <t>UNITE BREWRIS</t>
  </si>
  <si>
    <t>EQUITY OPTION Daily Call Performance Report-JANUARY-2020</t>
  </si>
  <si>
    <t>EQUITY HNI-OPTION Daily Call Performance Report  JANUARY-2020</t>
  </si>
  <si>
    <t>EQUITY OPTION Daily Call Performance Report  JANUARY-2020</t>
  </si>
  <si>
    <t>MAX FINANCE</t>
  </si>
  <si>
    <t>GODREJ CONSU.</t>
  </si>
  <si>
    <t>GODREJ CONSUMER</t>
  </si>
  <si>
    <t>L AND T FH</t>
  </si>
  <si>
    <t>EQUITY OPTION Daily Call Performance Report-FEBUARY-2020</t>
  </si>
  <si>
    <t>EQUITY HNI-OPTION Daily Call Performance Report  FEBUARY-2020</t>
  </si>
  <si>
    <t>EQUITY OPTION Daily Call Performance Report  FEBUARY-2020</t>
  </si>
  <si>
    <t>MUTHOOT FIN.</t>
  </si>
  <si>
    <t>MAX FIN.</t>
  </si>
  <si>
    <t>EQUITY OPTION Daily Call Performance Report-MARCH-2020</t>
  </si>
  <si>
    <t>EQUITY HNI-OPTION Daily Call Performance Report  MARCH-2020</t>
  </si>
  <si>
    <t>EQUITY OPTION Daily Call Performance Report  MARCH-2020</t>
  </si>
  <si>
    <t>HDFC LIFE</t>
  </si>
  <si>
    <t>EQUITY OPTION Daily Call Performance Report-JULY-2020</t>
  </si>
  <si>
    <t>EQUITY HNI-OPTION Daily Call Performance Report  OCTOBER-2020</t>
  </si>
  <si>
    <t>EQUITY HNI-OPTION Daily Call Performance Report  SERPTEMBER-2020</t>
  </si>
  <si>
    <t>EQUITY OPTION Daily Call Performance Report-OCTOBER-2020</t>
  </si>
  <si>
    <t>JSW</t>
  </si>
  <si>
    <t>ULTRATECH CEMENT</t>
  </si>
  <si>
    <t>M. AND M. FGIN.</t>
  </si>
  <si>
    <t>COFORGE</t>
  </si>
  <si>
    <t>EQUITY OPTION Daily Call Performance Report-SEPTEMBER-2020</t>
  </si>
  <si>
    <t>BANDHAN BANK</t>
  </si>
  <si>
    <t>MANAPPURAM FIN.</t>
  </si>
  <si>
    <t>GODREJ CONSU</t>
  </si>
  <si>
    <t>DREDDY</t>
  </si>
  <si>
    <t xml:space="preserve"> BHARTI INFRATEL</t>
  </si>
  <si>
    <t>EQUITY OPTION Daily Call Performance Report-AUGUST-2020</t>
  </si>
  <si>
    <t>DRREDY</t>
  </si>
  <si>
    <t>BAJAJ FIN.</t>
  </si>
  <si>
    <t xml:space="preserve">UNITED SPIRIT </t>
  </si>
  <si>
    <t>REKIANCE IND.</t>
  </si>
  <si>
    <t>EQUITY OPTION Daily Call Performance Report-JUNE-2020</t>
  </si>
  <si>
    <t>POWERGRID NOV.</t>
  </si>
  <si>
    <t>EQUITY OPTION Daily Call Performance Report-NOVEMBER-2020</t>
  </si>
  <si>
    <t>GODREJ PROP.</t>
  </si>
  <si>
    <t xml:space="preserve">AURO PHARMA </t>
  </si>
  <si>
    <t>M AND M. LTD.</t>
  </si>
  <si>
    <t>EQUITY OPTION Daily Call Performance Report-DECEMBER-2020</t>
  </si>
  <si>
    <t>BHARTI INFRATEL (INDUS TOWER)</t>
  </si>
  <si>
    <t>HIND NILEVER</t>
  </si>
  <si>
    <t>HAVELS INDIA</t>
  </si>
  <si>
    <t>L. AND T.</t>
  </si>
  <si>
    <t>TATA CONSUMER</t>
  </si>
  <si>
    <t>EQUITY OPTION Daily Call Performance Report-JANUARY-2021</t>
  </si>
  <si>
    <t>TATA STEL</t>
  </si>
  <si>
    <t>INDUS TOWER</t>
  </si>
  <si>
    <t>MATUTI</t>
  </si>
  <si>
    <t>TATA CHEM</t>
  </si>
  <si>
    <t>IDFC FIRST BANK</t>
  </si>
  <si>
    <t>TATACHEM</t>
  </si>
  <si>
    <t>TATA CHEM.</t>
  </si>
  <si>
    <t xml:space="preserve">LIC HOUSING </t>
  </si>
  <si>
    <t>CHOLAMANDLAM fin.</t>
  </si>
  <si>
    <t>EQUITY OPTION Daily Call Performance Report-FEBRUARY-2021</t>
  </si>
  <si>
    <t>L AND T. LTD.</t>
  </si>
  <si>
    <t>IRCTC</t>
  </si>
  <si>
    <t>EQUITY OPTION Daily Call Performance Report-MARCH-2021</t>
  </si>
</sst>
</file>

<file path=xl/styles.xml><?xml version="1.0" encoding="utf-8"?>
<styleSheet xmlns="http://schemas.openxmlformats.org/spreadsheetml/2006/main">
  <numFmts count="1">
    <numFmt numFmtId="164" formatCode="0.00;[Red]0.00"/>
  </numFmts>
  <fonts count="53">
    <font>
      <sz val="11"/>
      <color rgb="FF000000"/>
      <name val="Calibri"/>
      <family val="2"/>
      <charset val="1"/>
    </font>
    <font>
      <sz val="12"/>
      <color rgb="FF000000"/>
      <name val="Calibri"/>
      <family val="2"/>
      <charset val="1"/>
    </font>
    <font>
      <b/>
      <sz val="12"/>
      <color rgb="FF993300"/>
      <name val="Arial Black"/>
      <family val="2"/>
      <charset val="1"/>
    </font>
    <font>
      <b/>
      <sz val="12"/>
      <name val="Arial"/>
      <family val="2"/>
      <charset val="1"/>
    </font>
    <font>
      <b/>
      <sz val="12"/>
      <color rgb="FF800000"/>
      <name val="Times New Roman"/>
      <family val="1"/>
      <charset val="1"/>
    </font>
    <font>
      <b/>
      <sz val="12"/>
      <name val="Times New Roman"/>
      <family val="1"/>
      <charset val="1"/>
    </font>
    <font>
      <b/>
      <sz val="12"/>
      <color rgb="FFFFFFFF"/>
      <name val="Arial Narrow"/>
      <family val="2"/>
      <charset val="1"/>
    </font>
    <font>
      <b/>
      <sz val="12"/>
      <color rgb="FF009900"/>
      <name val="Calibri"/>
      <family val="2"/>
      <charset val="1"/>
    </font>
    <font>
      <b/>
      <sz val="11"/>
      <color rgb="FFFF0000"/>
      <name val="Calibri"/>
      <family val="2"/>
      <charset val="1"/>
    </font>
    <font>
      <sz val="12"/>
      <color rgb="FF000000"/>
      <name val="Arial Narrow"/>
      <family val="2"/>
      <charset val="1"/>
    </font>
    <font>
      <b/>
      <sz val="12"/>
      <name val="Arial Narrow"/>
      <family val="2"/>
      <charset val="1"/>
    </font>
    <font>
      <b/>
      <sz val="12"/>
      <color rgb="FFFF0000"/>
      <name val="Arial Narrow"/>
      <family val="2"/>
      <charset val="1"/>
    </font>
    <font>
      <b/>
      <sz val="12"/>
      <color rgb="FF000000"/>
      <name val="Arial Narrow"/>
      <family val="2"/>
      <charset val="1"/>
    </font>
    <font>
      <sz val="12"/>
      <color rgb="FFFF0000"/>
      <name val="Calibri"/>
      <family val="2"/>
      <charset val="1"/>
    </font>
    <font>
      <b/>
      <sz val="9"/>
      <name val="Arial Narrow"/>
      <family val="2"/>
      <charset val="1"/>
    </font>
    <font>
      <b/>
      <u/>
      <sz val="9"/>
      <name val="Arial Narrow"/>
      <family val="2"/>
      <charset val="1"/>
    </font>
    <font>
      <b/>
      <sz val="9"/>
      <color rgb="FFFF0000"/>
      <name val="Arial Narrow"/>
      <family val="2"/>
      <charset val="1"/>
    </font>
    <font>
      <sz val="9"/>
      <color rgb="FF000000"/>
      <name val="Calibri"/>
      <family val="2"/>
      <charset val="1"/>
    </font>
    <font>
      <b/>
      <sz val="9"/>
      <color rgb="FF000000"/>
      <name val="Arial Narrow"/>
      <family val="2"/>
      <charset val="1"/>
    </font>
    <font>
      <b/>
      <sz val="10"/>
      <name val="Arial Narrow"/>
      <family val="2"/>
      <charset val="1"/>
    </font>
    <font>
      <b/>
      <sz val="11"/>
      <color rgb="FF002060"/>
      <name val="Calibri"/>
      <family val="2"/>
      <charset val="1"/>
    </font>
    <font>
      <sz val="11"/>
      <color rgb="FF262626"/>
      <name val="Segoe UI Symbol"/>
      <family val="2"/>
      <charset val="1"/>
    </font>
    <font>
      <b/>
      <sz val="9"/>
      <name val="Arial Narrow"/>
      <family val="2"/>
    </font>
    <font>
      <b/>
      <sz val="10"/>
      <name val="Arial Narrow"/>
      <family val="2"/>
    </font>
    <font>
      <b/>
      <sz val="12"/>
      <name val="Arial Narrow"/>
      <family val="2"/>
    </font>
    <font>
      <b/>
      <sz val="9"/>
      <color rgb="FF000000"/>
      <name val="Arial Narrow"/>
      <family val="2"/>
    </font>
    <font>
      <b/>
      <sz val="9"/>
      <color rgb="FFFF0000"/>
      <name val="Arial Narrow"/>
      <family val="2"/>
    </font>
    <font>
      <sz val="12"/>
      <color rgb="FF000000"/>
      <name val="Calibri"/>
      <family val="2"/>
    </font>
    <font>
      <b/>
      <sz val="11"/>
      <color rgb="FF003366"/>
      <name val="Calibri"/>
      <family val="2"/>
    </font>
    <font>
      <b/>
      <sz val="12"/>
      <color rgb="FFFF0000"/>
      <name val="Arial Narrow"/>
      <family val="2"/>
    </font>
    <font>
      <sz val="11"/>
      <color rgb="FF000000"/>
      <name val="Calibri"/>
      <family val="2"/>
    </font>
    <font>
      <b/>
      <sz val="11"/>
      <color rgb="FF00B050"/>
      <name val="Calibri"/>
      <family val="2"/>
      <charset val="1"/>
    </font>
    <font>
      <b/>
      <sz val="11"/>
      <color rgb="FF993300"/>
      <name val="Arial Black"/>
      <family val="2"/>
      <charset val="1"/>
    </font>
    <font>
      <b/>
      <sz val="11"/>
      <name val="Arial"/>
      <family val="2"/>
      <charset val="1"/>
    </font>
    <font>
      <b/>
      <sz val="11"/>
      <color rgb="FFFFFFFF"/>
      <name val="Arial Narrow"/>
      <family val="2"/>
      <charset val="1"/>
    </font>
    <font>
      <b/>
      <sz val="11"/>
      <color rgb="FF009900"/>
      <name val="Calibri"/>
      <family val="2"/>
    </font>
    <font>
      <b/>
      <sz val="11"/>
      <color rgb="FFFF0000"/>
      <name val="Calibri"/>
      <family val="2"/>
    </font>
    <font>
      <b/>
      <sz val="11"/>
      <color rgb="FF000000"/>
      <name val="Arial Narrow"/>
      <family val="2"/>
    </font>
    <font>
      <b/>
      <sz val="11"/>
      <name val="Arial Narrow"/>
      <family val="2"/>
    </font>
    <font>
      <b/>
      <sz val="11"/>
      <color rgb="FFFF0000"/>
      <name val="Arial Narrow"/>
      <family val="2"/>
    </font>
    <font>
      <b/>
      <sz val="11"/>
      <name val="Arial Narrow"/>
      <family val="2"/>
      <charset val="1"/>
    </font>
    <font>
      <b/>
      <sz val="11"/>
      <color rgb="FFFF0000"/>
      <name val="Arial Narrow"/>
      <family val="2"/>
      <charset val="1"/>
    </font>
    <font>
      <b/>
      <sz val="11"/>
      <color rgb="FF000000"/>
      <name val="Arial Narrow"/>
      <family val="2"/>
      <charset val="1"/>
    </font>
    <font>
      <sz val="11"/>
      <color rgb="FFFF0000"/>
      <name val="Calibri"/>
      <family val="2"/>
      <charset val="1"/>
    </font>
    <font>
      <b/>
      <u/>
      <sz val="11"/>
      <name val="Arial Narrow"/>
      <family val="2"/>
      <charset val="1"/>
    </font>
    <font>
      <b/>
      <sz val="11"/>
      <color rgb="FF009900"/>
      <name val="Calibri"/>
      <family val="2"/>
      <charset val="1"/>
    </font>
    <font>
      <b/>
      <sz val="11"/>
      <color rgb="FF800000"/>
      <name val="Times New Roman"/>
      <family val="1"/>
      <charset val="1"/>
    </font>
    <font>
      <b/>
      <sz val="11"/>
      <name val="Times New Roman"/>
      <family val="1"/>
      <charset val="1"/>
    </font>
    <font>
      <sz val="11"/>
      <color rgb="FF000000"/>
      <name val="Arial Narrow"/>
      <family val="2"/>
      <charset val="1"/>
    </font>
    <font>
      <b/>
      <sz val="11"/>
      <color rgb="FF800000"/>
      <name val="Arial Narrow"/>
      <family val="2"/>
      <charset val="1"/>
    </font>
    <font>
      <sz val="10"/>
      <color rgb="FF000000"/>
      <name val="Calibri"/>
      <family val="2"/>
      <charset val="1"/>
    </font>
    <font>
      <b/>
      <sz val="11"/>
      <color rgb="FF00B050"/>
      <name val="Calibri"/>
      <family val="2"/>
    </font>
    <font>
      <sz val="12"/>
      <color indexed="8"/>
      <name val="Calibri"/>
      <family val="2"/>
    </font>
  </fonts>
  <fills count="4">
    <fill>
      <patternFill patternType="none"/>
    </fill>
    <fill>
      <patternFill patternType="gray125"/>
    </fill>
    <fill>
      <patternFill patternType="solid">
        <fgColor rgb="FFFFFFFF"/>
        <bgColor rgb="FFFFFFCC"/>
      </patternFill>
    </fill>
    <fill>
      <patternFill patternType="solid">
        <fgColor rgb="FF993300"/>
        <bgColor rgb="FF993366"/>
      </patternFill>
    </fill>
  </fills>
  <borders count="44">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bottom style="medium">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indexed="64"/>
      </left>
      <right style="thin">
        <color indexed="64"/>
      </right>
      <top style="thin">
        <color indexed="64"/>
      </top>
      <bottom style="thin">
        <color indexed="64"/>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s>
  <cellStyleXfs count="1">
    <xf numFmtId="0" fontId="0" fillId="0" borderId="0"/>
  </cellStyleXfs>
  <cellXfs count="230">
    <xf numFmtId="0" fontId="0" fillId="0" borderId="0" xfId="0"/>
    <xf numFmtId="0" fontId="1" fillId="0" borderId="0" xfId="0" applyFont="1" applyAlignment="1">
      <alignment horizontal="center"/>
    </xf>
    <xf numFmtId="0" fontId="4" fillId="0" borderId="0" xfId="0" applyFont="1" applyBorder="1" applyAlignment="1">
      <alignment horizontal="center"/>
    </xf>
    <xf numFmtId="0" fontId="5" fillId="0" borderId="0" xfId="0" applyFont="1" applyBorder="1" applyAlignment="1">
      <alignment horizontal="center"/>
    </xf>
    <xf numFmtId="16" fontId="1" fillId="0" borderId="4" xfId="0" applyNumberFormat="1" applyFont="1" applyBorder="1" applyAlignment="1">
      <alignment horizontal="center"/>
    </xf>
    <xf numFmtId="0" fontId="1" fillId="0" borderId="4" xfId="0" applyFont="1" applyBorder="1" applyAlignment="1">
      <alignment horizontal="center"/>
    </xf>
    <xf numFmtId="2" fontId="1" fillId="0" borderId="4" xfId="0" applyNumberFormat="1" applyFont="1" applyBorder="1" applyAlignment="1">
      <alignment horizontal="center"/>
    </xf>
    <xf numFmtId="164" fontId="7" fillId="0" borderId="4" xfId="0" applyNumberFormat="1" applyFont="1" applyBorder="1" applyAlignment="1">
      <alignment horizontal="center"/>
    </xf>
    <xf numFmtId="164" fontId="8" fillId="0" borderId="4" xfId="0" applyNumberFormat="1" applyFont="1" applyBorder="1" applyAlignment="1">
      <alignment horizontal="center" vertical="center"/>
    </xf>
    <xf numFmtId="0" fontId="9" fillId="0" borderId="4" xfId="0" applyFont="1" applyBorder="1" applyAlignment="1">
      <alignment horizontal="center"/>
    </xf>
    <xf numFmtId="20" fontId="10" fillId="0" borderId="0" xfId="0" applyNumberFormat="1" applyFont="1" applyBorder="1" applyAlignment="1">
      <alignment horizontal="center"/>
    </xf>
    <xf numFmtId="2" fontId="10" fillId="0" borderId="0" xfId="0" applyNumberFormat="1" applyFont="1" applyBorder="1" applyAlignment="1">
      <alignment horizontal="center"/>
    </xf>
    <xf numFmtId="2" fontId="1" fillId="0" borderId="0" xfId="0" applyNumberFormat="1" applyFont="1" applyBorder="1" applyAlignment="1">
      <alignment horizontal="center"/>
    </xf>
    <xf numFmtId="2" fontId="11" fillId="0" borderId="0" xfId="0" applyNumberFormat="1" applyFont="1" applyAlignment="1">
      <alignment horizontal="center"/>
    </xf>
    <xf numFmtId="2" fontId="12" fillId="0" borderId="0" xfId="0" applyNumberFormat="1" applyFont="1"/>
    <xf numFmtId="2" fontId="1" fillId="0" borderId="0" xfId="0" applyNumberFormat="1" applyFont="1"/>
    <xf numFmtId="0" fontId="1" fillId="0" borderId="0" xfId="0" applyFont="1"/>
    <xf numFmtId="0" fontId="10" fillId="0" borderId="0" xfId="0" applyFont="1" applyBorder="1" applyAlignment="1">
      <alignment horizontal="center"/>
    </xf>
    <xf numFmtId="2" fontId="10" fillId="0" borderId="6" xfId="0" applyNumberFormat="1" applyFont="1" applyBorder="1" applyAlignment="1"/>
    <xf numFmtId="2" fontId="10" fillId="0" borderId="7" xfId="0" applyNumberFormat="1" applyFont="1" applyBorder="1" applyAlignment="1"/>
    <xf numFmtId="2" fontId="10" fillId="0" borderId="0" xfId="0" applyNumberFormat="1" applyFont="1" applyBorder="1" applyAlignment="1"/>
    <xf numFmtId="2" fontId="1" fillId="0" borderId="0" xfId="0" applyNumberFormat="1" applyFont="1" applyAlignment="1">
      <alignment horizontal="center"/>
    </xf>
    <xf numFmtId="2" fontId="10" fillId="0" borderId="4" xfId="0" applyNumberFormat="1" applyFont="1" applyBorder="1" applyAlignment="1"/>
    <xf numFmtId="2" fontId="10" fillId="0" borderId="9" xfId="0" applyNumberFormat="1" applyFont="1" applyBorder="1" applyAlignment="1"/>
    <xf numFmtId="0" fontId="12" fillId="0" borderId="0" xfId="0" applyFont="1" applyBorder="1" applyAlignment="1">
      <alignment horizontal="center"/>
    </xf>
    <xf numFmtId="2" fontId="13" fillId="0" borderId="0" xfId="0" applyNumberFormat="1" applyFont="1"/>
    <xf numFmtId="2" fontId="10" fillId="0" borderId="11" xfId="0" applyNumberFormat="1" applyFont="1" applyBorder="1" applyAlignment="1"/>
    <xf numFmtId="2" fontId="10" fillId="0" borderId="12" xfId="0" applyNumberFormat="1" applyFont="1" applyBorder="1" applyAlignment="1"/>
    <xf numFmtId="20" fontId="14" fillId="0" borderId="0" xfId="0" applyNumberFormat="1" applyFont="1" applyBorder="1" applyAlignment="1">
      <alignment horizontal="center"/>
    </xf>
    <xf numFmtId="0" fontId="1" fillId="0" borderId="0" xfId="0" applyFont="1" applyBorder="1" applyAlignment="1">
      <alignment horizontal="center"/>
    </xf>
    <xf numFmtId="2" fontId="11" fillId="0" borderId="0" xfId="0" applyNumberFormat="1" applyFont="1" applyBorder="1" applyAlignment="1">
      <alignment horizontal="center"/>
    </xf>
    <xf numFmtId="0" fontId="15" fillId="0" borderId="0" xfId="0" applyFont="1" applyBorder="1"/>
    <xf numFmtId="0" fontId="14" fillId="0" borderId="0" xfId="0" applyFont="1" applyBorder="1" applyAlignment="1">
      <alignment horizontal="center"/>
    </xf>
    <xf numFmtId="2" fontId="14" fillId="0" borderId="0" xfId="0" applyNumberFormat="1" applyFont="1" applyBorder="1" applyAlignment="1">
      <alignment horizontal="center"/>
    </xf>
    <xf numFmtId="2" fontId="16" fillId="0" borderId="0" xfId="0" applyNumberFormat="1" applyFont="1" applyBorder="1" applyAlignment="1">
      <alignment horizontal="center"/>
    </xf>
    <xf numFmtId="2" fontId="14" fillId="0" borderId="0" xfId="0" applyNumberFormat="1" applyFont="1" applyAlignment="1">
      <alignment horizontal="center"/>
    </xf>
    <xf numFmtId="0" fontId="14" fillId="0" borderId="0" xfId="0" applyFont="1" applyBorder="1" applyAlignment="1">
      <alignment horizontal="left"/>
    </xf>
    <xf numFmtId="0" fontId="14" fillId="0" borderId="0" xfId="0" applyFont="1" applyAlignment="1">
      <alignment horizontal="center"/>
    </xf>
    <xf numFmtId="0" fontId="14" fillId="0" borderId="0" xfId="0" applyFont="1" applyBorder="1"/>
    <xf numFmtId="2" fontId="17" fillId="0" borderId="0" xfId="0" applyNumberFormat="1" applyFont="1"/>
    <xf numFmtId="2" fontId="16" fillId="0" borderId="0" xfId="0" applyNumberFormat="1" applyFont="1" applyAlignment="1">
      <alignment horizontal="center"/>
    </xf>
    <xf numFmtId="2" fontId="14" fillId="0" borderId="0" xfId="0" applyNumberFormat="1" applyFont="1" applyAlignment="1">
      <alignment horizontal="right"/>
    </xf>
    <xf numFmtId="0" fontId="18" fillId="0" borderId="0" xfId="0" applyFont="1" applyBorder="1" applyAlignment="1"/>
    <xf numFmtId="2" fontId="19" fillId="0" borderId="0" xfId="0" applyNumberFormat="1" applyFont="1" applyBorder="1" applyAlignment="1">
      <alignment horizontal="center"/>
    </xf>
    <xf numFmtId="164" fontId="20" fillId="0" borderId="3" xfId="0" applyNumberFormat="1" applyFont="1" applyBorder="1" applyAlignment="1">
      <alignment horizontal="center" vertical="center"/>
    </xf>
    <xf numFmtId="0" fontId="10" fillId="0" borderId="0" xfId="0" applyFont="1" applyBorder="1" applyAlignment="1">
      <alignment horizontal="left"/>
    </xf>
    <xf numFmtId="0" fontId="21" fillId="0" borderId="0" xfId="0" applyFont="1"/>
    <xf numFmtId="0" fontId="0" fillId="0" borderId="4" xfId="0" applyBorder="1" applyAlignment="1">
      <alignment horizontal="center"/>
    </xf>
    <xf numFmtId="0" fontId="21" fillId="0" borderId="4" xfId="0" applyFont="1" applyBorder="1"/>
    <xf numFmtId="0" fontId="0" fillId="0" borderId="0" xfId="0" applyBorder="1" applyAlignment="1">
      <alignment horizontal="center"/>
    </xf>
    <xf numFmtId="164" fontId="7" fillId="0" borderId="0" xfId="0" applyNumberFormat="1" applyFont="1" applyBorder="1" applyAlignment="1">
      <alignment horizontal="center"/>
    </xf>
    <xf numFmtId="164" fontId="8" fillId="0" borderId="0" xfId="0" applyNumberFormat="1" applyFont="1" applyBorder="1" applyAlignment="1">
      <alignment horizontal="center" vertical="center"/>
    </xf>
    <xf numFmtId="20" fontId="22" fillId="0" borderId="0" xfId="0" applyNumberFormat="1" applyFont="1" applyFill="1" applyBorder="1" applyAlignment="1">
      <alignment horizontal="center"/>
    </xf>
    <xf numFmtId="0" fontId="22" fillId="0" borderId="0" xfId="0" applyFont="1" applyFill="1" applyBorder="1" applyAlignment="1">
      <alignment horizontal="center"/>
    </xf>
    <xf numFmtId="0" fontId="22" fillId="0" borderId="0" xfId="0" applyFont="1" applyFill="1" applyBorder="1" applyAlignment="1">
      <alignment horizontal="left"/>
    </xf>
    <xf numFmtId="2" fontId="22" fillId="0" borderId="0" xfId="0" applyNumberFormat="1" applyFont="1" applyFill="1" applyBorder="1" applyAlignment="1">
      <alignment horizontal="center"/>
    </xf>
    <xf numFmtId="2" fontId="22" fillId="0" borderId="0" xfId="0" applyNumberFormat="1" applyFont="1" applyBorder="1" applyAlignment="1">
      <alignment horizontal="center"/>
    </xf>
    <xf numFmtId="2" fontId="23" fillId="0" borderId="0" xfId="0" applyNumberFormat="1" applyFont="1" applyFill="1" applyBorder="1" applyAlignment="1">
      <alignment horizontal="center"/>
    </xf>
    <xf numFmtId="20" fontId="24" fillId="0" borderId="0" xfId="0" applyNumberFormat="1" applyFont="1" applyFill="1" applyBorder="1" applyAlignment="1">
      <alignment horizontal="center"/>
    </xf>
    <xf numFmtId="0" fontId="24" fillId="0" borderId="0" xfId="0" applyFont="1" applyFill="1" applyBorder="1" applyAlignment="1">
      <alignment horizontal="center"/>
    </xf>
    <xf numFmtId="0" fontId="24" fillId="0" borderId="0" xfId="0" applyFont="1" applyFill="1" applyBorder="1" applyAlignment="1">
      <alignment horizontal="left"/>
    </xf>
    <xf numFmtId="2" fontId="24" fillId="0" borderId="0" xfId="0" applyNumberFormat="1" applyFont="1" applyFill="1" applyBorder="1" applyAlignment="1">
      <alignment horizontal="center"/>
    </xf>
    <xf numFmtId="0" fontId="25" fillId="0" borderId="0" xfId="0" applyFont="1" applyFill="1" applyBorder="1" applyAlignment="1"/>
    <xf numFmtId="2" fontId="26" fillId="0" borderId="0" xfId="0" applyNumberFormat="1" applyFont="1" applyBorder="1" applyAlignment="1">
      <alignment horizontal="center"/>
    </xf>
    <xf numFmtId="0" fontId="27" fillId="0" borderId="0" xfId="0" applyFont="1" applyBorder="1"/>
    <xf numFmtId="0" fontId="27" fillId="0" borderId="0" xfId="0" applyFont="1" applyBorder="1" applyAlignment="1">
      <alignment horizontal="center"/>
    </xf>
    <xf numFmtId="164" fontId="28" fillId="0" borderId="0" xfId="0" applyNumberFormat="1" applyFont="1" applyFill="1" applyBorder="1" applyAlignment="1">
      <alignment horizontal="center" vertical="center"/>
    </xf>
    <xf numFmtId="2" fontId="29" fillId="0" borderId="0" xfId="0" applyNumberFormat="1" applyFont="1" applyBorder="1" applyAlignment="1">
      <alignment horizontal="center"/>
    </xf>
    <xf numFmtId="16" fontId="27" fillId="0" borderId="26" xfId="0" applyNumberFormat="1" applyFont="1" applyBorder="1" applyAlignment="1">
      <alignment horizontal="center"/>
    </xf>
    <xf numFmtId="16" fontId="27" fillId="0" borderId="0" xfId="0" applyNumberFormat="1" applyFont="1" applyBorder="1" applyAlignment="1">
      <alignment horizontal="center"/>
    </xf>
    <xf numFmtId="0" fontId="0" fillId="0" borderId="26" xfId="0" applyBorder="1" applyAlignment="1">
      <alignment horizontal="center"/>
    </xf>
    <xf numFmtId="164" fontId="8" fillId="0" borderId="3" xfId="0" applyNumberFormat="1" applyFont="1" applyBorder="1" applyAlignment="1">
      <alignment horizontal="center" vertical="center"/>
    </xf>
    <xf numFmtId="0" fontId="30" fillId="0" borderId="0" xfId="0" applyFont="1" applyAlignment="1">
      <alignment horizontal="center"/>
    </xf>
    <xf numFmtId="0" fontId="27" fillId="0" borderId="26" xfId="0" applyFont="1" applyBorder="1" applyAlignment="1">
      <alignment horizontal="center"/>
    </xf>
    <xf numFmtId="0" fontId="27" fillId="0" borderId="4" xfId="0" applyFont="1" applyBorder="1" applyAlignment="1">
      <alignment horizontal="center"/>
    </xf>
    <xf numFmtId="0" fontId="27" fillId="0" borderId="2" xfId="0" applyFont="1" applyFill="1" applyBorder="1" applyAlignment="1">
      <alignment horizontal="center"/>
    </xf>
    <xf numFmtId="0" fontId="0" fillId="0" borderId="0" xfId="0" applyFont="1"/>
    <xf numFmtId="0" fontId="30" fillId="0" borderId="26" xfId="0" applyFont="1" applyBorder="1" applyAlignment="1">
      <alignment horizontal="center"/>
    </xf>
    <xf numFmtId="16" fontId="30" fillId="0" borderId="26" xfId="0" applyNumberFormat="1" applyFont="1" applyBorder="1" applyAlignment="1">
      <alignment horizontal="center"/>
    </xf>
    <xf numFmtId="0" fontId="30" fillId="0" borderId="4" xfId="0" applyFont="1" applyBorder="1" applyAlignment="1">
      <alignment horizontal="center"/>
    </xf>
    <xf numFmtId="164" fontId="35" fillId="0" borderId="4" xfId="0" applyNumberFormat="1" applyFont="1" applyBorder="1" applyAlignment="1">
      <alignment horizontal="center"/>
    </xf>
    <xf numFmtId="164" fontId="36" fillId="0" borderId="4" xfId="0" applyNumberFormat="1" applyFont="1" applyBorder="1" applyAlignment="1">
      <alignment horizontal="center" vertical="center"/>
    </xf>
    <xf numFmtId="0" fontId="37" fillId="0" borderId="0" xfId="0" applyFont="1" applyFill="1" applyBorder="1" applyAlignment="1"/>
    <xf numFmtId="20" fontId="38" fillId="0" borderId="0" xfId="0" applyNumberFormat="1" applyFont="1" applyFill="1" applyBorder="1" applyAlignment="1">
      <alignment horizontal="center"/>
    </xf>
    <xf numFmtId="0" fontId="38" fillId="0" borderId="0" xfId="0" applyFont="1" applyFill="1" applyBorder="1" applyAlignment="1">
      <alignment horizontal="center"/>
    </xf>
    <xf numFmtId="0" fontId="38" fillId="0" borderId="0" xfId="0" applyFont="1" applyFill="1" applyBorder="1" applyAlignment="1">
      <alignment horizontal="left"/>
    </xf>
    <xf numFmtId="2" fontId="38" fillId="0" borderId="0" xfId="0" applyNumberFormat="1" applyFont="1" applyFill="1" applyBorder="1" applyAlignment="1">
      <alignment horizontal="center"/>
    </xf>
    <xf numFmtId="2" fontId="39" fillId="0" borderId="0" xfId="0" applyNumberFormat="1" applyFont="1" applyBorder="1" applyAlignment="1">
      <alignment horizontal="center"/>
    </xf>
    <xf numFmtId="2" fontId="38" fillId="0" borderId="0" xfId="0" applyNumberFormat="1" applyFont="1" applyBorder="1" applyAlignment="1">
      <alignment horizontal="center"/>
    </xf>
    <xf numFmtId="0" fontId="30" fillId="0" borderId="0" xfId="0" applyFont="1" applyBorder="1"/>
    <xf numFmtId="0" fontId="30" fillId="0" borderId="0" xfId="0" applyFont="1" applyBorder="1" applyAlignment="1">
      <alignment horizontal="center"/>
    </xf>
    <xf numFmtId="0" fontId="0" fillId="0" borderId="0" xfId="0" applyFont="1" applyAlignment="1">
      <alignment horizontal="center"/>
    </xf>
    <xf numFmtId="20" fontId="40" fillId="0" borderId="0" xfId="0" applyNumberFormat="1" applyFont="1" applyBorder="1" applyAlignment="1">
      <alignment horizontal="center"/>
    </xf>
    <xf numFmtId="2" fontId="40" fillId="0" borderId="0" xfId="0" applyNumberFormat="1" applyFont="1" applyBorder="1" applyAlignment="1">
      <alignment horizontal="center"/>
    </xf>
    <xf numFmtId="2" fontId="0" fillId="0" borderId="0" xfId="0" applyNumberFormat="1" applyFont="1" applyBorder="1" applyAlignment="1">
      <alignment horizontal="center"/>
    </xf>
    <xf numFmtId="2" fontId="41" fillId="0" borderId="0" xfId="0" applyNumberFormat="1" applyFont="1" applyAlignment="1">
      <alignment horizontal="center"/>
    </xf>
    <xf numFmtId="2" fontId="42" fillId="0" borderId="0" xfId="0" applyNumberFormat="1" applyFont="1"/>
    <xf numFmtId="2" fontId="0" fillId="0" borderId="0" xfId="0" applyNumberFormat="1" applyFont="1"/>
    <xf numFmtId="0" fontId="40" fillId="0" borderId="0" xfId="0" applyFont="1" applyBorder="1" applyAlignment="1">
      <alignment horizontal="center"/>
    </xf>
    <xf numFmtId="2" fontId="40" fillId="0" borderId="6" xfId="0" applyNumberFormat="1" applyFont="1" applyBorder="1" applyAlignment="1"/>
    <xf numFmtId="2" fontId="40" fillId="0" borderId="7" xfId="0" applyNumberFormat="1" applyFont="1" applyBorder="1" applyAlignment="1"/>
    <xf numFmtId="2" fontId="40" fillId="0" borderId="0" xfId="0" applyNumberFormat="1" applyFont="1" applyBorder="1" applyAlignment="1"/>
    <xf numFmtId="2" fontId="0" fillId="0" borderId="0" xfId="0" applyNumberFormat="1" applyFont="1" applyAlignment="1">
      <alignment horizontal="center"/>
    </xf>
    <xf numFmtId="2" fontId="40" fillId="0" borderId="4" xfId="0" applyNumberFormat="1" applyFont="1" applyBorder="1" applyAlignment="1"/>
    <xf numFmtId="2" fontId="40" fillId="0" borderId="9" xfId="0" applyNumberFormat="1" applyFont="1" applyBorder="1" applyAlignment="1"/>
    <xf numFmtId="0" fontId="42" fillId="0" borderId="0" xfId="0" applyFont="1" applyBorder="1" applyAlignment="1">
      <alignment horizontal="center"/>
    </xf>
    <xf numFmtId="2" fontId="43" fillId="0" borderId="0" xfId="0" applyNumberFormat="1" applyFont="1"/>
    <xf numFmtId="2" fontId="40" fillId="0" borderId="11" xfId="0" applyNumberFormat="1" applyFont="1" applyBorder="1" applyAlignment="1"/>
    <xf numFmtId="2" fontId="40" fillId="0" borderId="12" xfId="0" applyNumberFormat="1" applyFont="1" applyBorder="1" applyAlignment="1"/>
    <xf numFmtId="0" fontId="44" fillId="0" borderId="0" xfId="0" applyFont="1" applyBorder="1"/>
    <xf numFmtId="2" fontId="41" fillId="0" borderId="0" xfId="0" applyNumberFormat="1" applyFont="1" applyBorder="1" applyAlignment="1">
      <alignment horizontal="center"/>
    </xf>
    <xf numFmtId="2" fontId="40" fillId="0" borderId="0" xfId="0" applyNumberFormat="1" applyFont="1" applyAlignment="1">
      <alignment horizontal="center"/>
    </xf>
    <xf numFmtId="0" fontId="40" fillId="0" borderId="0" xfId="0" applyFont="1" applyBorder="1" applyAlignment="1">
      <alignment horizontal="left"/>
    </xf>
    <xf numFmtId="0" fontId="40" fillId="0" borderId="0" xfId="0" applyFont="1" applyAlignment="1">
      <alignment horizontal="center"/>
    </xf>
    <xf numFmtId="0" fontId="40" fillId="0" borderId="0" xfId="0" applyFont="1" applyBorder="1"/>
    <xf numFmtId="0" fontId="0" fillId="0" borderId="0" xfId="0" applyFont="1" applyBorder="1" applyAlignment="1">
      <alignment horizontal="center"/>
    </xf>
    <xf numFmtId="2" fontId="40" fillId="0" borderId="0" xfId="0" applyNumberFormat="1" applyFont="1" applyAlignment="1">
      <alignment horizontal="right"/>
    </xf>
    <xf numFmtId="0" fontId="0" fillId="0" borderId="0" xfId="0" applyFont="1" applyBorder="1"/>
    <xf numFmtId="0" fontId="0" fillId="0" borderId="4" xfId="0" applyFont="1" applyBorder="1" applyAlignment="1">
      <alignment horizontal="center"/>
    </xf>
    <xf numFmtId="0" fontId="0" fillId="0" borderId="26" xfId="0" applyFont="1" applyBorder="1" applyAlignment="1">
      <alignment horizontal="center"/>
    </xf>
    <xf numFmtId="2" fontId="0" fillId="0" borderId="26" xfId="0" applyNumberFormat="1" applyFont="1" applyBorder="1" applyAlignment="1">
      <alignment horizontal="center"/>
    </xf>
    <xf numFmtId="164" fontId="45" fillId="0" borderId="4" xfId="0" applyNumberFormat="1" applyFont="1" applyBorder="1" applyAlignment="1">
      <alignment horizontal="center"/>
    </xf>
    <xf numFmtId="2" fontId="0" fillId="0" borderId="4" xfId="0" applyNumberFormat="1" applyFont="1" applyBorder="1" applyAlignment="1">
      <alignment horizontal="center"/>
    </xf>
    <xf numFmtId="16" fontId="0" fillId="0" borderId="4" xfId="0" applyNumberFormat="1" applyFont="1" applyBorder="1" applyAlignment="1">
      <alignment horizontal="center"/>
    </xf>
    <xf numFmtId="0" fontId="46" fillId="0" borderId="0" xfId="0" applyFont="1" applyBorder="1" applyAlignment="1">
      <alignment horizontal="center"/>
    </xf>
    <xf numFmtId="0" fontId="47" fillId="0" borderId="0" xfId="0" applyFont="1" applyBorder="1" applyAlignment="1">
      <alignment horizontal="center"/>
    </xf>
    <xf numFmtId="0" fontId="48" fillId="0" borderId="4" xfId="0" applyFont="1" applyBorder="1" applyAlignment="1">
      <alignment horizontal="center"/>
    </xf>
    <xf numFmtId="0" fontId="0" fillId="0" borderId="14" xfId="0" applyFont="1" applyBorder="1" applyAlignment="1">
      <alignment horizontal="center"/>
    </xf>
    <xf numFmtId="0" fontId="42" fillId="0" borderId="0" xfId="0" applyFont="1" applyBorder="1" applyAlignment="1"/>
    <xf numFmtId="164" fontId="31" fillId="0" borderId="4" xfId="0" applyNumberFormat="1" applyFont="1" applyBorder="1" applyAlignment="1">
      <alignment horizontal="center"/>
    </xf>
    <xf numFmtId="0" fontId="49" fillId="0" borderId="20" xfId="0" applyFont="1" applyBorder="1" applyAlignment="1">
      <alignment horizontal="center"/>
    </xf>
    <xf numFmtId="0" fontId="49" fillId="0" borderId="21" xfId="0" applyFont="1" applyBorder="1" applyAlignment="1">
      <alignment horizontal="center"/>
    </xf>
    <xf numFmtId="2" fontId="49" fillId="0" borderId="21" xfId="0" applyNumberFormat="1" applyFont="1" applyBorder="1" applyAlignment="1">
      <alignment horizontal="center"/>
    </xf>
    <xf numFmtId="2" fontId="49" fillId="0" borderId="21" xfId="0" applyNumberFormat="1" applyFont="1" applyBorder="1" applyAlignment="1">
      <alignment horizontal="right"/>
    </xf>
    <xf numFmtId="2" fontId="41" fillId="0" borderId="21" xfId="0" applyNumberFormat="1" applyFont="1" applyBorder="1" applyAlignment="1">
      <alignment horizontal="right"/>
    </xf>
    <xf numFmtId="2" fontId="49" fillId="0" borderId="22" xfId="0" applyNumberFormat="1" applyFont="1" applyBorder="1" applyAlignment="1">
      <alignment horizontal="center"/>
    </xf>
    <xf numFmtId="164" fontId="45" fillId="0" borderId="3" xfId="0" applyNumberFormat="1" applyFont="1" applyBorder="1" applyAlignment="1">
      <alignment horizontal="center"/>
    </xf>
    <xf numFmtId="0" fontId="0" fillId="0" borderId="2" xfId="0" applyFont="1" applyFill="1" applyBorder="1" applyAlignment="1">
      <alignment horizontal="center"/>
    </xf>
    <xf numFmtId="16" fontId="0" fillId="0" borderId="26" xfId="0" applyNumberFormat="1" applyFont="1" applyBorder="1" applyAlignment="1">
      <alignment horizontal="center"/>
    </xf>
    <xf numFmtId="16" fontId="0" fillId="0" borderId="3" xfId="0" applyNumberFormat="1" applyFont="1" applyBorder="1" applyAlignment="1">
      <alignment horizontal="center"/>
    </xf>
    <xf numFmtId="0" fontId="0" fillId="0" borderId="3" xfId="0" applyFont="1" applyBorder="1" applyAlignment="1">
      <alignment horizontal="center"/>
    </xf>
    <xf numFmtId="2" fontId="0" fillId="0" borderId="3" xfId="0" applyNumberFormat="1" applyFont="1" applyBorder="1" applyAlignment="1">
      <alignment horizontal="center"/>
    </xf>
    <xf numFmtId="16" fontId="30" fillId="0" borderId="3" xfId="0" applyNumberFormat="1" applyFont="1" applyBorder="1" applyAlignment="1">
      <alignment horizontal="center"/>
    </xf>
    <xf numFmtId="16" fontId="0" fillId="0" borderId="0" xfId="0" applyNumberFormat="1" applyFont="1" applyBorder="1" applyAlignment="1">
      <alignment horizontal="center"/>
    </xf>
    <xf numFmtId="164" fontId="45" fillId="0" borderId="0" xfId="0" applyNumberFormat="1" applyFont="1" applyBorder="1" applyAlignment="1">
      <alignment horizontal="center"/>
    </xf>
    <xf numFmtId="0" fontId="40" fillId="0" borderId="5" xfId="0" applyFont="1" applyBorder="1" applyAlignment="1">
      <alignment horizontal="center"/>
    </xf>
    <xf numFmtId="0" fontId="40" fillId="0" borderId="8" xfId="0" applyFont="1" applyBorder="1" applyAlignment="1">
      <alignment horizontal="center"/>
    </xf>
    <xf numFmtId="0" fontId="40" fillId="0" borderId="10" xfId="0" applyFont="1" applyBorder="1" applyAlignment="1">
      <alignment horizontal="center"/>
    </xf>
    <xf numFmtId="0" fontId="40" fillId="0" borderId="13" xfId="0" applyFont="1" applyBorder="1" applyAlignment="1">
      <alignment horizontal="center"/>
    </xf>
    <xf numFmtId="0" fontId="40" fillId="0" borderId="14" xfId="0" applyFont="1" applyBorder="1" applyAlignment="1">
      <alignment horizontal="center"/>
    </xf>
    <xf numFmtId="0" fontId="40" fillId="0" borderId="15" xfId="0" applyFont="1" applyBorder="1" applyAlignment="1">
      <alignment horizontal="center"/>
    </xf>
    <xf numFmtId="0" fontId="50" fillId="0" borderId="0" xfId="0" applyFont="1"/>
    <xf numFmtId="0" fontId="30" fillId="0" borderId="0" xfId="0" applyFont="1"/>
    <xf numFmtId="164" fontId="51" fillId="0" borderId="4" xfId="0" applyNumberFormat="1" applyFont="1" applyBorder="1" applyAlignment="1">
      <alignment horizontal="center" vertical="center"/>
    </xf>
    <xf numFmtId="0" fontId="30" fillId="0" borderId="2" xfId="0" applyFont="1" applyFill="1" applyBorder="1" applyAlignment="1">
      <alignment horizontal="center"/>
    </xf>
    <xf numFmtId="0" fontId="37" fillId="0" borderId="0" xfId="0" applyFont="1"/>
    <xf numFmtId="164" fontId="20" fillId="0" borderId="0" xfId="0" applyNumberFormat="1" applyFont="1" applyBorder="1" applyAlignment="1">
      <alignment horizontal="center" vertical="center"/>
    </xf>
    <xf numFmtId="0" fontId="52" fillId="0" borderId="0" xfId="0" applyFont="1" applyAlignment="1">
      <alignment horizontal="center"/>
    </xf>
    <xf numFmtId="0" fontId="40" fillId="0" borderId="5" xfId="0" applyFont="1" applyBorder="1" applyAlignment="1">
      <alignment horizontal="center"/>
    </xf>
    <xf numFmtId="0" fontId="40" fillId="0" borderId="8" xfId="0" applyFont="1" applyBorder="1" applyAlignment="1">
      <alignment horizontal="center"/>
    </xf>
    <xf numFmtId="0" fontId="40" fillId="0" borderId="10" xfId="0" applyFont="1" applyBorder="1" applyAlignment="1">
      <alignment horizontal="center"/>
    </xf>
    <xf numFmtId="0" fontId="32" fillId="0" borderId="1" xfId="0" applyFont="1" applyBorder="1" applyAlignment="1">
      <alignment horizontal="center"/>
    </xf>
    <xf numFmtId="2" fontId="33" fillId="2" borderId="27" xfId="0" applyNumberFormat="1" applyFont="1" applyFill="1" applyBorder="1" applyAlignment="1">
      <alignment horizontal="center"/>
    </xf>
    <xf numFmtId="2" fontId="33" fillId="2" borderId="0" xfId="0" applyNumberFormat="1" applyFont="1" applyFill="1" applyBorder="1" applyAlignment="1">
      <alignment horizontal="center"/>
    </xf>
    <xf numFmtId="2" fontId="33" fillId="2" borderId="28" xfId="0" applyNumberFormat="1" applyFont="1" applyFill="1" applyBorder="1" applyAlignment="1">
      <alignment horizontal="center"/>
    </xf>
    <xf numFmtId="2" fontId="33" fillId="2" borderId="3" xfId="0" applyNumberFormat="1" applyFont="1" applyFill="1" applyBorder="1" applyAlignment="1">
      <alignment horizontal="center"/>
    </xf>
    <xf numFmtId="0" fontId="34" fillId="3" borderId="4" xfId="0" applyFont="1" applyFill="1" applyBorder="1" applyAlignment="1">
      <alignment horizontal="center"/>
    </xf>
    <xf numFmtId="0" fontId="34" fillId="3" borderId="1" xfId="0" applyFont="1" applyFill="1" applyBorder="1" applyAlignment="1">
      <alignment horizontal="center" vertical="center" wrapText="1"/>
    </xf>
    <xf numFmtId="2" fontId="34" fillId="3" borderId="1" xfId="0" applyNumberFormat="1" applyFont="1" applyFill="1" applyBorder="1" applyAlignment="1">
      <alignment horizontal="center" vertical="center" wrapText="1"/>
    </xf>
    <xf numFmtId="2" fontId="34" fillId="3" borderId="4" xfId="0" applyNumberFormat="1" applyFont="1" applyFill="1" applyBorder="1" applyAlignment="1">
      <alignment horizontal="center" vertical="center" wrapText="1"/>
    </xf>
    <xf numFmtId="2" fontId="34" fillId="3" borderId="4" xfId="0" applyNumberFormat="1" applyFont="1" applyFill="1" applyBorder="1" applyAlignment="1">
      <alignment horizontal="center" vertical="center"/>
    </xf>
    <xf numFmtId="0" fontId="34" fillId="3" borderId="3" xfId="0" applyFont="1" applyFill="1" applyBorder="1" applyAlignment="1">
      <alignment horizontal="center"/>
    </xf>
    <xf numFmtId="2" fontId="33" fillId="2" borderId="2" xfId="0" applyNumberFormat="1" applyFont="1" applyFill="1" applyBorder="1" applyAlignment="1">
      <alignment horizontal="center"/>
    </xf>
    <xf numFmtId="0" fontId="34" fillId="3" borderId="4" xfId="0" applyFont="1" applyFill="1" applyBorder="1" applyAlignment="1">
      <alignment horizontal="center" vertical="center" wrapText="1"/>
    </xf>
    <xf numFmtId="0" fontId="40" fillId="0" borderId="17" xfId="0" applyFont="1" applyBorder="1" applyAlignment="1">
      <alignment horizontal="center"/>
    </xf>
    <xf numFmtId="0" fontId="40" fillId="0" borderId="18" xfId="0" applyFont="1" applyBorder="1" applyAlignment="1">
      <alignment horizontal="center"/>
    </xf>
    <xf numFmtId="2" fontId="33" fillId="2" borderId="19" xfId="0" applyNumberFormat="1" applyFont="1" applyFill="1" applyBorder="1" applyAlignment="1">
      <alignment horizontal="center"/>
    </xf>
    <xf numFmtId="0" fontId="40" fillId="0" borderId="16" xfId="0" applyFont="1" applyBorder="1" applyAlignment="1">
      <alignment horizontal="center"/>
    </xf>
    <xf numFmtId="2" fontId="34" fillId="3" borderId="1" xfId="0" applyNumberFormat="1" applyFont="1" applyFill="1" applyBorder="1" applyAlignment="1">
      <alignment horizontal="right" vertical="center" wrapText="1"/>
    </xf>
    <xf numFmtId="2" fontId="34" fillId="3" borderId="4" xfId="0" applyNumberFormat="1" applyFont="1" applyFill="1" applyBorder="1" applyAlignment="1">
      <alignment horizontal="right" vertical="center"/>
    </xf>
    <xf numFmtId="0" fontId="40" fillId="0" borderId="14" xfId="0" applyFont="1" applyBorder="1" applyAlignment="1">
      <alignment horizontal="center"/>
    </xf>
    <xf numFmtId="0" fontId="40" fillId="0" borderId="15" xfId="0" applyFont="1" applyBorder="1" applyAlignment="1">
      <alignment horizontal="center"/>
    </xf>
    <xf numFmtId="0" fontId="32" fillId="0" borderId="38" xfId="0" applyFont="1" applyBorder="1" applyAlignment="1">
      <alignment horizontal="center"/>
    </xf>
    <xf numFmtId="0" fontId="32" fillId="0" borderId="39" xfId="0" applyFont="1" applyBorder="1" applyAlignment="1">
      <alignment horizontal="center"/>
    </xf>
    <xf numFmtId="0" fontId="32" fillId="0" borderId="40" xfId="0" applyFont="1" applyBorder="1" applyAlignment="1">
      <alignment horizontal="center"/>
    </xf>
    <xf numFmtId="0" fontId="32" fillId="0" borderId="36" xfId="0" applyFont="1" applyBorder="1" applyAlignment="1">
      <alignment horizontal="center"/>
    </xf>
    <xf numFmtId="0" fontId="32" fillId="0" borderId="0" xfId="0" applyFont="1" applyBorder="1" applyAlignment="1">
      <alignment horizontal="center"/>
    </xf>
    <xf numFmtId="0" fontId="32" fillId="0" borderId="37" xfId="0" applyFont="1" applyBorder="1" applyAlignment="1">
      <alignment horizontal="center"/>
    </xf>
    <xf numFmtId="2" fontId="33" fillId="2" borderId="36" xfId="0" applyNumberFormat="1" applyFont="1" applyFill="1" applyBorder="1" applyAlignment="1">
      <alignment horizontal="center"/>
    </xf>
    <xf numFmtId="2" fontId="33" fillId="2" borderId="37" xfId="0" applyNumberFormat="1" applyFont="1" applyFill="1" applyBorder="1" applyAlignment="1">
      <alignment horizontal="center"/>
    </xf>
    <xf numFmtId="2" fontId="33" fillId="2" borderId="33" xfId="0" applyNumberFormat="1" applyFont="1" applyFill="1" applyBorder="1" applyAlignment="1">
      <alignment horizontal="center"/>
    </xf>
    <xf numFmtId="2" fontId="33" fillId="2" borderId="34" xfId="0" applyNumberFormat="1" applyFont="1" applyFill="1" applyBorder="1" applyAlignment="1">
      <alignment horizontal="center"/>
    </xf>
    <xf numFmtId="2" fontId="33" fillId="2" borderId="35" xfId="0" applyNumberFormat="1" applyFont="1" applyFill="1" applyBorder="1" applyAlignment="1">
      <alignment horizontal="center"/>
    </xf>
    <xf numFmtId="0" fontId="40" fillId="0" borderId="13" xfId="0" applyFont="1" applyBorder="1" applyAlignment="1">
      <alignment horizontal="center"/>
    </xf>
    <xf numFmtId="0" fontId="34" fillId="3" borderId="31" xfId="0" applyFont="1" applyFill="1" applyBorder="1" applyAlignment="1">
      <alignment horizontal="center"/>
    </xf>
    <xf numFmtId="0" fontId="34" fillId="3" borderId="32" xfId="0" applyFont="1" applyFill="1" applyBorder="1" applyAlignment="1">
      <alignment horizontal="center"/>
    </xf>
    <xf numFmtId="0" fontId="34" fillId="3" borderId="13" xfId="0" applyFont="1" applyFill="1" applyBorder="1" applyAlignment="1">
      <alignment horizontal="center"/>
    </xf>
    <xf numFmtId="0" fontId="34" fillId="3" borderId="29" xfId="0" applyFont="1" applyFill="1" applyBorder="1" applyAlignment="1">
      <alignment horizontal="center"/>
    </xf>
    <xf numFmtId="0" fontId="34" fillId="3" borderId="30" xfId="0" applyFont="1" applyFill="1" applyBorder="1" applyAlignment="1">
      <alignment horizontal="center"/>
    </xf>
    <xf numFmtId="0" fontId="34" fillId="3" borderId="14" xfId="0" applyFont="1" applyFill="1" applyBorder="1" applyAlignment="1">
      <alignment horizontal="center"/>
    </xf>
    <xf numFmtId="0" fontId="34" fillId="3" borderId="3" xfId="0" applyFont="1" applyFill="1" applyBorder="1" applyAlignment="1">
      <alignment horizontal="center" vertical="center" wrapText="1"/>
    </xf>
    <xf numFmtId="2" fontId="34" fillId="3" borderId="3" xfId="0" applyNumberFormat="1" applyFont="1" applyFill="1" applyBorder="1" applyAlignment="1">
      <alignment horizontal="center" vertical="center" wrapText="1"/>
    </xf>
    <xf numFmtId="2" fontId="34" fillId="3" borderId="1" xfId="0" applyNumberFormat="1" applyFont="1" applyFill="1" applyBorder="1" applyAlignment="1">
      <alignment horizontal="center" vertical="center"/>
    </xf>
    <xf numFmtId="2" fontId="34" fillId="3" borderId="3" xfId="0" applyNumberFormat="1" applyFont="1" applyFill="1" applyBorder="1" applyAlignment="1">
      <alignment horizontal="center" vertical="center"/>
    </xf>
    <xf numFmtId="2" fontId="34" fillId="3" borderId="2" xfId="0" applyNumberFormat="1" applyFont="1" applyFill="1" applyBorder="1" applyAlignment="1">
      <alignment horizontal="center" vertical="center" wrapText="1"/>
    </xf>
    <xf numFmtId="0" fontId="32" fillId="0" borderId="23" xfId="0" applyFont="1" applyBorder="1" applyAlignment="1">
      <alignment horizontal="center"/>
    </xf>
    <xf numFmtId="2" fontId="33" fillId="2" borderId="24" xfId="0" applyNumberFormat="1" applyFont="1" applyFill="1" applyBorder="1" applyAlignment="1">
      <alignment horizontal="center"/>
    </xf>
    <xf numFmtId="2" fontId="33" fillId="2" borderId="25" xfId="0" applyNumberFormat="1" applyFont="1" applyFill="1" applyBorder="1" applyAlignment="1">
      <alignment horizontal="center"/>
    </xf>
    <xf numFmtId="0" fontId="32" fillId="0" borderId="41" xfId="0" applyFont="1" applyBorder="1" applyAlignment="1">
      <alignment horizontal="center"/>
    </xf>
    <xf numFmtId="0" fontId="32" fillId="0" borderId="42" xfId="0" applyFont="1" applyBorder="1" applyAlignment="1">
      <alignment horizontal="center"/>
    </xf>
    <xf numFmtId="0" fontId="32" fillId="0" borderId="43" xfId="0" applyFont="1" applyBorder="1" applyAlignment="1">
      <alignment horizontal="center"/>
    </xf>
    <xf numFmtId="0" fontId="32" fillId="0" borderId="27" xfId="0" applyFont="1" applyBorder="1" applyAlignment="1">
      <alignment horizontal="center"/>
    </xf>
    <xf numFmtId="0" fontId="32" fillId="0" borderId="28" xfId="0" applyFont="1" applyBorder="1" applyAlignment="1">
      <alignment horizontal="center"/>
    </xf>
    <xf numFmtId="2" fontId="33" fillId="2" borderId="20" xfId="0" applyNumberFormat="1" applyFont="1" applyFill="1" applyBorder="1" applyAlignment="1">
      <alignment horizontal="center"/>
    </xf>
    <xf numFmtId="2" fontId="33" fillId="2" borderId="21" xfId="0" applyNumberFormat="1" applyFont="1" applyFill="1" applyBorder="1" applyAlignment="1">
      <alignment horizontal="center"/>
    </xf>
    <xf numFmtId="2" fontId="33" fillId="2" borderId="22" xfId="0" applyNumberFormat="1" applyFont="1" applyFill="1" applyBorder="1" applyAlignment="1">
      <alignment horizontal="center"/>
    </xf>
    <xf numFmtId="0" fontId="10" fillId="0" borderId="5" xfId="0" applyFont="1" applyBorder="1" applyAlignment="1">
      <alignment horizontal="center"/>
    </xf>
    <xf numFmtId="0" fontId="10" fillId="0" borderId="8" xfId="0" applyFont="1" applyBorder="1" applyAlignment="1">
      <alignment horizontal="center"/>
    </xf>
    <xf numFmtId="0" fontId="10" fillId="0" borderId="10" xfId="0" applyFont="1" applyBorder="1" applyAlignment="1">
      <alignment horizontal="center"/>
    </xf>
    <xf numFmtId="0" fontId="6" fillId="3" borderId="4" xfId="0" applyFont="1" applyFill="1" applyBorder="1" applyAlignment="1">
      <alignment horizontal="center"/>
    </xf>
    <xf numFmtId="0" fontId="6" fillId="3" borderId="1" xfId="0" applyFont="1" applyFill="1" applyBorder="1" applyAlignment="1">
      <alignment horizontal="center" vertical="center" wrapText="1"/>
    </xf>
    <xf numFmtId="2" fontId="6" fillId="3" borderId="1" xfId="0" applyNumberFormat="1" applyFont="1" applyFill="1" applyBorder="1" applyAlignment="1">
      <alignment horizontal="center" vertical="center" wrapText="1"/>
    </xf>
    <xf numFmtId="2" fontId="6" fillId="3" borderId="4" xfId="0" applyNumberFormat="1" applyFont="1" applyFill="1" applyBorder="1" applyAlignment="1">
      <alignment horizontal="center" vertical="center" wrapText="1"/>
    </xf>
    <xf numFmtId="2" fontId="6" fillId="3" borderId="4" xfId="0" applyNumberFormat="1" applyFont="1" applyFill="1" applyBorder="1" applyAlignment="1">
      <alignment horizontal="center" vertical="center"/>
    </xf>
    <xf numFmtId="2" fontId="3" fillId="2" borderId="2" xfId="0" applyNumberFormat="1" applyFont="1" applyFill="1" applyBorder="1" applyAlignment="1">
      <alignment horizontal="center"/>
    </xf>
    <xf numFmtId="2" fontId="3" fillId="2" borderId="3" xfId="0" applyNumberFormat="1" applyFont="1" applyFill="1" applyBorder="1" applyAlignment="1">
      <alignment horizontal="center"/>
    </xf>
    <xf numFmtId="0" fontId="6" fillId="3" borderId="3" xfId="0" applyFont="1" applyFill="1" applyBorder="1" applyAlignment="1">
      <alignment horizontal="center"/>
    </xf>
    <xf numFmtId="0" fontId="2" fillId="0" borderId="1" xfId="0" applyFont="1" applyBorder="1" applyAlignment="1">
      <alignment horizontal="center"/>
    </xf>
    <xf numFmtId="2" fontId="6" fillId="3" borderId="1" xfId="0" applyNumberFormat="1" applyFont="1" applyFill="1" applyBorder="1" applyAlignment="1">
      <alignment horizontal="right" vertical="center" wrapText="1"/>
    </xf>
    <xf numFmtId="2" fontId="6" fillId="3" borderId="4" xfId="0" applyNumberFormat="1" applyFont="1" applyFill="1" applyBorder="1" applyAlignment="1">
      <alignment horizontal="right" vertical="center"/>
    </xf>
  </cellXfs>
  <cellStyles count="1">
    <cellStyle name="Normal" xfId="0" builtinId="0"/>
  </cellStyles>
  <dxfs count="10">
    <dxf>
      <font>
        <color rgb="FF00B050"/>
      </font>
    </dxf>
    <dxf>
      <font>
        <color rgb="FF9C0006"/>
      </font>
    </dxf>
    <dxf>
      <font>
        <color rgb="FF00B050"/>
      </font>
    </dxf>
    <dxf>
      <font>
        <color rgb="FF9C0006"/>
      </font>
    </dxf>
    <dxf>
      <font>
        <color rgb="FF00B050"/>
      </font>
    </dxf>
    <dxf>
      <font>
        <color rgb="FF9C0006"/>
      </font>
    </dxf>
    <dxf>
      <font>
        <color rgb="FF00B050"/>
      </font>
    </dxf>
    <dxf>
      <font>
        <color rgb="FF9C0006"/>
      </font>
    </dxf>
    <dxf>
      <font>
        <color rgb="FF00B050"/>
      </font>
    </dxf>
    <dxf>
      <font>
        <color rgb="FF9C0006"/>
      </font>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99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9C0006"/>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2060"/>
      <rgbColor rgb="FF00B050"/>
      <rgbColor rgb="FF003300"/>
      <rgbColor rgb="FF333300"/>
      <rgbColor rgb="FF993300"/>
      <rgbColor rgb="FF993366"/>
      <rgbColor rgb="FF333399"/>
      <rgbColor rgb="FF26262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2:AJ3507"/>
  <sheetViews>
    <sheetView tabSelected="1" workbookViewId="0">
      <selection activeCell="P30" sqref="P30"/>
    </sheetView>
  </sheetViews>
  <sheetFormatPr defaultRowHeight="15"/>
  <cols>
    <col min="1" max="1" width="10.28515625" style="76" customWidth="1"/>
    <col min="2" max="2" width="12" style="76" customWidth="1"/>
    <col min="3" max="3" width="13.7109375" style="76" customWidth="1"/>
    <col min="4" max="4" width="15" style="76" customWidth="1"/>
    <col min="5" max="5" width="14.28515625" style="76" customWidth="1"/>
    <col min="6" max="6" width="28.85546875" style="76" customWidth="1"/>
    <col min="7" max="7" width="12.5703125" style="76" customWidth="1"/>
    <col min="8" max="8" width="11.7109375" style="76" customWidth="1"/>
    <col min="9" max="10" width="11.42578125" style="76" customWidth="1"/>
    <col min="11" max="11" width="12.140625" style="76" customWidth="1"/>
    <col min="12" max="12" width="15.28515625" style="76" customWidth="1"/>
    <col min="13" max="13" width="11.7109375" style="76" customWidth="1"/>
    <col min="14" max="14" width="14.140625" style="76" customWidth="1"/>
    <col min="15" max="15" width="12.140625" style="76" customWidth="1"/>
    <col min="16" max="32" width="8.5703125" style="76"/>
    <col min="33" max="16384" width="9.140625" style="76"/>
  </cols>
  <sheetData>
    <row r="2" spans="1:15">
      <c r="A2" s="161" t="s">
        <v>0</v>
      </c>
      <c r="B2" s="161"/>
      <c r="C2" s="161"/>
      <c r="D2" s="161"/>
      <c r="E2" s="161"/>
      <c r="F2" s="161"/>
      <c r="G2" s="161"/>
      <c r="H2" s="161"/>
      <c r="I2" s="161"/>
      <c r="J2" s="161"/>
      <c r="K2" s="161"/>
      <c r="L2" s="161"/>
      <c r="M2" s="161"/>
      <c r="N2" s="161"/>
      <c r="O2" s="161"/>
    </row>
    <row r="3" spans="1:15">
      <c r="A3" s="161"/>
      <c r="B3" s="161"/>
      <c r="C3" s="161"/>
      <c r="D3" s="161"/>
      <c r="E3" s="161"/>
      <c r="F3" s="161"/>
      <c r="G3" s="161"/>
      <c r="H3" s="161"/>
      <c r="I3" s="161"/>
      <c r="J3" s="161"/>
      <c r="K3" s="161"/>
      <c r="L3" s="161"/>
      <c r="M3" s="161"/>
      <c r="N3" s="161"/>
      <c r="O3" s="161"/>
    </row>
    <row r="4" spans="1:15">
      <c r="A4" s="161"/>
      <c r="B4" s="161"/>
      <c r="C4" s="161"/>
      <c r="D4" s="161"/>
      <c r="E4" s="161"/>
      <c r="F4" s="161"/>
      <c r="G4" s="161"/>
      <c r="H4" s="161"/>
      <c r="I4" s="161"/>
      <c r="J4" s="161"/>
      <c r="K4" s="161"/>
      <c r="L4" s="161"/>
      <c r="M4" s="161"/>
      <c r="N4" s="161"/>
      <c r="O4" s="161"/>
    </row>
    <row r="5" spans="1:15">
      <c r="A5" s="162" t="s">
        <v>328</v>
      </c>
      <c r="B5" s="163"/>
      <c r="C5" s="163"/>
      <c r="D5" s="163"/>
      <c r="E5" s="163"/>
      <c r="F5" s="163"/>
      <c r="G5" s="163"/>
      <c r="H5" s="163"/>
      <c r="I5" s="163"/>
      <c r="J5" s="163"/>
      <c r="K5" s="163"/>
      <c r="L5" s="163"/>
      <c r="M5" s="163"/>
      <c r="N5" s="163"/>
      <c r="O5" s="164"/>
    </row>
    <row r="6" spans="1:15">
      <c r="A6" s="162" t="s">
        <v>329</v>
      </c>
      <c r="B6" s="163"/>
      <c r="C6" s="163"/>
      <c r="D6" s="163"/>
      <c r="E6" s="163"/>
      <c r="F6" s="163"/>
      <c r="G6" s="163"/>
      <c r="H6" s="163"/>
      <c r="I6" s="163"/>
      <c r="J6" s="163"/>
      <c r="K6" s="163"/>
      <c r="L6" s="163"/>
      <c r="M6" s="163"/>
      <c r="N6" s="163"/>
      <c r="O6" s="164"/>
    </row>
    <row r="7" spans="1:15">
      <c r="A7" s="165" t="s">
        <v>3</v>
      </c>
      <c r="B7" s="165"/>
      <c r="C7" s="165"/>
      <c r="D7" s="165"/>
      <c r="E7" s="165"/>
      <c r="F7" s="165"/>
      <c r="G7" s="165"/>
      <c r="H7" s="165"/>
      <c r="I7" s="165"/>
      <c r="J7" s="165"/>
      <c r="K7" s="165"/>
      <c r="L7" s="165"/>
      <c r="M7" s="165"/>
      <c r="N7" s="165"/>
      <c r="O7" s="165"/>
    </row>
    <row r="8" spans="1:15" ht="16.5">
      <c r="A8" s="166" t="s">
        <v>500</v>
      </c>
      <c r="B8" s="166"/>
      <c r="C8" s="166"/>
      <c r="D8" s="166"/>
      <c r="E8" s="166"/>
      <c r="F8" s="166"/>
      <c r="G8" s="166"/>
      <c r="H8" s="166"/>
      <c r="I8" s="166"/>
      <c r="J8" s="166"/>
      <c r="K8" s="166"/>
      <c r="L8" s="166"/>
      <c r="M8" s="166"/>
      <c r="N8" s="166"/>
      <c r="O8" s="166"/>
    </row>
    <row r="9" spans="1:15" ht="16.5">
      <c r="A9" s="166" t="s">
        <v>5</v>
      </c>
      <c r="B9" s="166"/>
      <c r="C9" s="166"/>
      <c r="D9" s="166"/>
      <c r="E9" s="166"/>
      <c r="F9" s="166"/>
      <c r="G9" s="166"/>
      <c r="H9" s="166"/>
      <c r="I9" s="166"/>
      <c r="J9" s="166"/>
      <c r="K9" s="166"/>
      <c r="L9" s="166"/>
      <c r="M9" s="166"/>
      <c r="N9" s="166"/>
      <c r="O9" s="166"/>
    </row>
    <row r="10" spans="1:15">
      <c r="A10" s="167" t="s">
        <v>6</v>
      </c>
      <c r="B10" s="168" t="s">
        <v>7</v>
      </c>
      <c r="C10" s="169" t="s">
        <v>8</v>
      </c>
      <c r="D10" s="168" t="s">
        <v>9</v>
      </c>
      <c r="E10" s="167" t="s">
        <v>10</v>
      </c>
      <c r="F10" s="167" t="s">
        <v>11</v>
      </c>
      <c r="G10" s="169" t="s">
        <v>12</v>
      </c>
      <c r="H10" s="169" t="s">
        <v>13</v>
      </c>
      <c r="I10" s="169" t="s">
        <v>14</v>
      </c>
      <c r="J10" s="169" t="s">
        <v>15</v>
      </c>
      <c r="K10" s="169" t="s">
        <v>16</v>
      </c>
      <c r="L10" s="170" t="s">
        <v>17</v>
      </c>
      <c r="M10" s="168" t="s">
        <v>18</v>
      </c>
      <c r="N10" s="168" t="s">
        <v>19</v>
      </c>
      <c r="O10" s="168" t="s">
        <v>20</v>
      </c>
    </row>
    <row r="11" spans="1:15">
      <c r="A11" s="167"/>
      <c r="B11" s="168"/>
      <c r="C11" s="169"/>
      <c r="D11" s="168"/>
      <c r="E11" s="167"/>
      <c r="F11" s="167"/>
      <c r="G11" s="169"/>
      <c r="H11" s="169"/>
      <c r="I11" s="169"/>
      <c r="J11" s="169"/>
      <c r="K11" s="169"/>
      <c r="L11" s="170"/>
      <c r="M11" s="168"/>
      <c r="N11" s="168"/>
      <c r="O11" s="168"/>
    </row>
    <row r="12" spans="1:15">
      <c r="A12" s="77">
        <v>1</v>
      </c>
      <c r="B12" s="78">
        <v>44260</v>
      </c>
      <c r="C12" s="79">
        <v>2000</v>
      </c>
      <c r="D12" s="77" t="s">
        <v>21</v>
      </c>
      <c r="E12" s="77" t="s">
        <v>22</v>
      </c>
      <c r="F12" s="77" t="s">
        <v>224</v>
      </c>
      <c r="G12" s="77">
        <v>34</v>
      </c>
      <c r="H12" s="77">
        <v>18</v>
      </c>
      <c r="I12" s="77">
        <v>47</v>
      </c>
      <c r="J12" s="77">
        <v>60</v>
      </c>
      <c r="K12" s="77">
        <v>72</v>
      </c>
      <c r="L12" s="77" t="s">
        <v>289</v>
      </c>
      <c r="M12" s="77">
        <v>400</v>
      </c>
      <c r="N12" s="80">
        <v>0</v>
      </c>
      <c r="O12" s="81">
        <v>0</v>
      </c>
    </row>
    <row r="13" spans="1:15">
      <c r="A13" s="77">
        <v>2</v>
      </c>
      <c r="B13" s="78">
        <v>44259</v>
      </c>
      <c r="C13" s="79">
        <v>650</v>
      </c>
      <c r="D13" s="77" t="s">
        <v>21</v>
      </c>
      <c r="E13" s="77" t="s">
        <v>22</v>
      </c>
      <c r="F13" s="77" t="s">
        <v>54</v>
      </c>
      <c r="G13" s="77">
        <v>26</v>
      </c>
      <c r="H13" s="77">
        <v>19.5</v>
      </c>
      <c r="I13" s="77">
        <v>30</v>
      </c>
      <c r="J13" s="77">
        <v>33.5</v>
      </c>
      <c r="K13" s="77">
        <v>37</v>
      </c>
      <c r="L13" s="77">
        <v>19.5</v>
      </c>
      <c r="M13" s="77">
        <v>1300</v>
      </c>
      <c r="N13" s="80">
        <f>IF('NORMAL OPTION CALLS'!E13="BUY",('NORMAL OPTION CALLS'!L13-'NORMAL OPTION CALLS'!G13)*('NORMAL OPTION CALLS'!M13),('NORMAL OPTION CALLS'!G13-'NORMAL OPTION CALLS'!L13)*('NORMAL OPTION CALLS'!M13))</f>
        <v>-8450</v>
      </c>
      <c r="O13" s="81">
        <f>'NORMAL OPTION CALLS'!N13/('NORMAL OPTION CALLS'!M13)/'NORMAL OPTION CALLS'!G13%</f>
        <v>-25</v>
      </c>
    </row>
    <row r="14" spans="1:15">
      <c r="A14" s="77">
        <v>3</v>
      </c>
      <c r="B14" s="78">
        <v>44259</v>
      </c>
      <c r="C14" s="79">
        <v>820</v>
      </c>
      <c r="D14" s="77" t="s">
        <v>21</v>
      </c>
      <c r="E14" s="77" t="s">
        <v>22</v>
      </c>
      <c r="F14" s="77" t="s">
        <v>371</v>
      </c>
      <c r="G14" s="77">
        <v>28</v>
      </c>
      <c r="H14" s="77">
        <v>24</v>
      </c>
      <c r="I14" s="77">
        <v>31</v>
      </c>
      <c r="J14" s="77">
        <v>33.5</v>
      </c>
      <c r="K14" s="77">
        <v>36</v>
      </c>
      <c r="L14" s="77">
        <v>24</v>
      </c>
      <c r="M14" s="77">
        <v>2000</v>
      </c>
      <c r="N14" s="80">
        <f>IF('NORMAL OPTION CALLS'!E14="BUY",('NORMAL OPTION CALLS'!L14-'NORMAL OPTION CALLS'!G14)*('NORMAL OPTION CALLS'!M14),('NORMAL OPTION CALLS'!G14-'NORMAL OPTION CALLS'!L14)*('NORMAL OPTION CALLS'!M14))</f>
        <v>-8000</v>
      </c>
      <c r="O14" s="81">
        <f>'NORMAL OPTION CALLS'!N14/('NORMAL OPTION CALLS'!M14)/'NORMAL OPTION CALLS'!G14%</f>
        <v>-14.285714285714285</v>
      </c>
    </row>
    <row r="15" spans="1:15">
      <c r="A15" s="77">
        <v>4</v>
      </c>
      <c r="B15" s="78">
        <v>44258</v>
      </c>
      <c r="C15" s="79">
        <v>250</v>
      </c>
      <c r="D15" s="77" t="s">
        <v>21</v>
      </c>
      <c r="E15" s="77" t="s">
        <v>22</v>
      </c>
      <c r="F15" s="77" t="s">
        <v>326</v>
      </c>
      <c r="G15" s="77">
        <v>17</v>
      </c>
      <c r="H15" s="77">
        <v>14</v>
      </c>
      <c r="I15" s="77">
        <v>19</v>
      </c>
      <c r="J15" s="77">
        <v>20.5</v>
      </c>
      <c r="K15" s="77">
        <v>22</v>
      </c>
      <c r="L15" s="77">
        <v>19</v>
      </c>
      <c r="M15" s="77">
        <v>3100</v>
      </c>
      <c r="N15" s="80">
        <f>IF('NORMAL OPTION CALLS'!E15="BUY",('NORMAL OPTION CALLS'!L15-'NORMAL OPTION CALLS'!G15)*('NORMAL OPTION CALLS'!M15),('NORMAL OPTION CALLS'!G15-'NORMAL OPTION CALLS'!L15)*('NORMAL OPTION CALLS'!M15))</f>
        <v>6200</v>
      </c>
      <c r="O15" s="81">
        <f>'NORMAL OPTION CALLS'!N15/('NORMAL OPTION CALLS'!M15)/'NORMAL OPTION CALLS'!G15%</f>
        <v>11.76470588235294</v>
      </c>
    </row>
    <row r="16" spans="1:15">
      <c r="A16" s="77">
        <v>5</v>
      </c>
      <c r="B16" s="78">
        <v>44258</v>
      </c>
      <c r="C16" s="79">
        <v>920</v>
      </c>
      <c r="D16" s="77" t="s">
        <v>21</v>
      </c>
      <c r="E16" s="77" t="s">
        <v>22</v>
      </c>
      <c r="F16" s="77" t="s">
        <v>309</v>
      </c>
      <c r="G16" s="77">
        <v>48</v>
      </c>
      <c r="H16" s="77">
        <v>44</v>
      </c>
      <c r="I16" s="77">
        <v>50.5</v>
      </c>
      <c r="J16" s="77">
        <v>53</v>
      </c>
      <c r="K16" s="77">
        <v>55.5</v>
      </c>
      <c r="L16" s="77">
        <v>55.5</v>
      </c>
      <c r="M16" s="77">
        <v>2000</v>
      </c>
      <c r="N16" s="80">
        <f>IF('NORMAL OPTION CALLS'!E16="BUY",('NORMAL OPTION CALLS'!L16-'NORMAL OPTION CALLS'!G16)*('NORMAL OPTION CALLS'!M16),('NORMAL OPTION CALLS'!G16-'NORMAL OPTION CALLS'!L16)*('NORMAL OPTION CALLS'!M16))</f>
        <v>15000</v>
      </c>
      <c r="O16" s="81">
        <f>'NORMAL OPTION CALLS'!N16/('NORMAL OPTION CALLS'!M16)/'NORMAL OPTION CALLS'!G16%</f>
        <v>15.625</v>
      </c>
    </row>
    <row r="17" spans="1:15">
      <c r="A17" s="77">
        <v>6</v>
      </c>
      <c r="B17" s="78">
        <v>44258</v>
      </c>
      <c r="C17" s="79">
        <v>420</v>
      </c>
      <c r="D17" s="77" t="s">
        <v>21</v>
      </c>
      <c r="E17" s="77" t="s">
        <v>22</v>
      </c>
      <c r="F17" s="77" t="s">
        <v>49</v>
      </c>
      <c r="G17" s="77">
        <v>12.5</v>
      </c>
      <c r="H17" s="77">
        <v>9.8000000000000007</v>
      </c>
      <c r="I17" s="77">
        <v>14</v>
      </c>
      <c r="J17" s="77">
        <v>15.5</v>
      </c>
      <c r="K17" s="77">
        <v>17</v>
      </c>
      <c r="L17" s="77">
        <v>13.95</v>
      </c>
      <c r="M17" s="77">
        <v>3000</v>
      </c>
      <c r="N17" s="80">
        <f>IF('NORMAL OPTION CALLS'!E17="BUY",('NORMAL OPTION CALLS'!L17-'NORMAL OPTION CALLS'!G17)*('NORMAL OPTION CALLS'!M17),('NORMAL OPTION CALLS'!G17-'NORMAL OPTION CALLS'!L17)*('NORMAL OPTION CALLS'!M17))</f>
        <v>4349.9999999999982</v>
      </c>
      <c r="O17" s="81">
        <f>'NORMAL OPTION CALLS'!N17/('NORMAL OPTION CALLS'!M17)/'NORMAL OPTION CALLS'!G17%</f>
        <v>11.599999999999994</v>
      </c>
    </row>
    <row r="18" spans="1:15">
      <c r="A18" s="77">
        <v>7</v>
      </c>
      <c r="B18" s="78">
        <v>44257</v>
      </c>
      <c r="C18" s="79">
        <v>650</v>
      </c>
      <c r="D18" s="77" t="s">
        <v>21</v>
      </c>
      <c r="E18" s="77" t="s">
        <v>22</v>
      </c>
      <c r="F18" s="77" t="s">
        <v>81</v>
      </c>
      <c r="G18" s="77">
        <v>24</v>
      </c>
      <c r="H18" s="77">
        <v>18.8</v>
      </c>
      <c r="I18" s="77">
        <v>27</v>
      </c>
      <c r="J18" s="77">
        <v>30</v>
      </c>
      <c r="K18" s="77">
        <v>33</v>
      </c>
      <c r="L18" s="77">
        <v>33</v>
      </c>
      <c r="M18" s="77">
        <v>1500</v>
      </c>
      <c r="N18" s="80">
        <f>IF('NORMAL OPTION CALLS'!E18="BUY",('NORMAL OPTION CALLS'!L18-'NORMAL OPTION CALLS'!G18)*('NORMAL OPTION CALLS'!M18),('NORMAL OPTION CALLS'!G18-'NORMAL OPTION CALLS'!L18)*('NORMAL OPTION CALLS'!M18))</f>
        <v>13500</v>
      </c>
      <c r="O18" s="81">
        <f>'NORMAL OPTION CALLS'!N18/('NORMAL OPTION CALLS'!M18)/'NORMAL OPTION CALLS'!G18%</f>
        <v>37.5</v>
      </c>
    </row>
    <row r="19" spans="1:15">
      <c r="A19" s="77">
        <v>8</v>
      </c>
      <c r="B19" s="78">
        <v>44257</v>
      </c>
      <c r="C19" s="79">
        <v>3200</v>
      </c>
      <c r="D19" s="77" t="s">
        <v>21</v>
      </c>
      <c r="E19" s="77" t="s">
        <v>22</v>
      </c>
      <c r="F19" s="77" t="s">
        <v>265</v>
      </c>
      <c r="G19" s="77">
        <v>100</v>
      </c>
      <c r="H19" s="77">
        <v>70</v>
      </c>
      <c r="I19" s="77">
        <v>120</v>
      </c>
      <c r="J19" s="77">
        <v>140</v>
      </c>
      <c r="K19" s="77">
        <v>160</v>
      </c>
      <c r="L19" s="77">
        <v>100</v>
      </c>
      <c r="M19" s="77">
        <v>250</v>
      </c>
      <c r="N19" s="80">
        <f>IF('NORMAL OPTION CALLS'!E19="BUY",('NORMAL OPTION CALLS'!L19-'NORMAL OPTION CALLS'!G19)*('NORMAL OPTION CALLS'!M19),('NORMAL OPTION CALLS'!G19-'NORMAL OPTION CALLS'!L19)*('NORMAL OPTION CALLS'!M19))</f>
        <v>0</v>
      </c>
      <c r="O19" s="81">
        <f>'NORMAL OPTION CALLS'!N19/('NORMAL OPTION CALLS'!M19)/'NORMAL OPTION CALLS'!G19%</f>
        <v>0</v>
      </c>
    </row>
    <row r="20" spans="1:15">
      <c r="A20" s="77">
        <v>9</v>
      </c>
      <c r="B20" s="78">
        <v>44256</v>
      </c>
      <c r="C20" s="79">
        <v>2000</v>
      </c>
      <c r="D20" s="77" t="s">
        <v>21</v>
      </c>
      <c r="E20" s="77" t="s">
        <v>22</v>
      </c>
      <c r="F20" s="77" t="s">
        <v>499</v>
      </c>
      <c r="G20" s="77">
        <v>100</v>
      </c>
      <c r="H20" s="77">
        <v>76</v>
      </c>
      <c r="I20" s="77">
        <v>115</v>
      </c>
      <c r="J20" s="77">
        <v>130</v>
      </c>
      <c r="K20" s="77">
        <v>145</v>
      </c>
      <c r="L20" s="77">
        <v>115</v>
      </c>
      <c r="M20" s="77">
        <v>325</v>
      </c>
      <c r="N20" s="80">
        <f>IF('NORMAL OPTION CALLS'!E20="BUY",('NORMAL OPTION CALLS'!L20-'NORMAL OPTION CALLS'!G20)*('NORMAL OPTION CALLS'!M20),('NORMAL OPTION CALLS'!G20-'NORMAL OPTION CALLS'!L20)*('NORMAL OPTION CALLS'!M20))</f>
        <v>4875</v>
      </c>
      <c r="O20" s="81">
        <f>'NORMAL OPTION CALLS'!N20/('NORMAL OPTION CALLS'!M20)/'NORMAL OPTION CALLS'!G20%</f>
        <v>15</v>
      </c>
    </row>
    <row r="21" spans="1:15" ht="13.5" customHeight="1">
      <c r="A21" s="77">
        <v>10</v>
      </c>
      <c r="B21" s="78">
        <v>44256</v>
      </c>
      <c r="C21" s="79">
        <v>520</v>
      </c>
      <c r="D21" s="77" t="s">
        <v>47</v>
      </c>
      <c r="E21" s="77" t="s">
        <v>22</v>
      </c>
      <c r="F21" s="77" t="s">
        <v>172</v>
      </c>
      <c r="G21" s="77">
        <v>19</v>
      </c>
      <c r="H21" s="77">
        <v>14</v>
      </c>
      <c r="I21" s="77">
        <v>22</v>
      </c>
      <c r="J21" s="77">
        <v>25</v>
      </c>
      <c r="K21" s="77">
        <v>28</v>
      </c>
      <c r="L21" s="77">
        <v>22</v>
      </c>
      <c r="M21" s="77">
        <v>1851</v>
      </c>
      <c r="N21" s="80">
        <f>IF('NORMAL OPTION CALLS'!E21="BUY",('NORMAL OPTION CALLS'!L21-'NORMAL OPTION CALLS'!G21)*('NORMAL OPTION CALLS'!M21),('NORMAL OPTION CALLS'!G21-'NORMAL OPTION CALLS'!L21)*('NORMAL OPTION CALLS'!M21))</f>
        <v>5553</v>
      </c>
      <c r="O21" s="81">
        <f>'NORMAL OPTION CALLS'!N21/('NORMAL OPTION CALLS'!M21)/'NORMAL OPTION CALLS'!G21%</f>
        <v>15.789473684210526</v>
      </c>
    </row>
    <row r="22" spans="1:15" ht="17.25" thickBot="1">
      <c r="A22" s="91"/>
      <c r="B22" s="92"/>
      <c r="C22" s="92"/>
      <c r="D22" s="93"/>
      <c r="E22" s="93"/>
      <c r="F22" s="93"/>
      <c r="G22" s="94"/>
      <c r="H22" s="95"/>
      <c r="I22" s="96" t="s">
        <v>27</v>
      </c>
      <c r="J22" s="96"/>
      <c r="K22" s="97"/>
    </row>
    <row r="23" spans="1:15" ht="16.5">
      <c r="A23" s="98"/>
      <c r="B23" s="92"/>
      <c r="C23" s="92"/>
      <c r="D23" s="158" t="s">
        <v>28</v>
      </c>
      <c r="E23" s="158"/>
      <c r="F23" s="99">
        <v>8</v>
      </c>
      <c r="G23" s="100">
        <f>'NORMAL OPTION CALLS'!G24+'NORMAL OPTION CALLS'!G25+'NORMAL OPTION CALLS'!G26+'NORMAL OPTION CALLS'!G27+'NORMAL OPTION CALLS'!G28+'NORMAL OPTION CALLS'!G29</f>
        <v>100</v>
      </c>
      <c r="H23" s="93">
        <v>8</v>
      </c>
      <c r="I23" s="101">
        <f>'NORMAL OPTION CALLS'!H24/'NORMAL OPTION CALLS'!H23%</f>
        <v>75</v>
      </c>
      <c r="J23" s="101"/>
      <c r="K23" s="101"/>
      <c r="N23" t="s">
        <v>30</v>
      </c>
    </row>
    <row r="24" spans="1:15" ht="16.5">
      <c r="A24" s="98"/>
      <c r="B24" s="92"/>
      <c r="C24" s="92"/>
      <c r="D24" s="159" t="s">
        <v>29</v>
      </c>
      <c r="E24" s="159"/>
      <c r="F24" s="103">
        <v>6</v>
      </c>
      <c r="G24" s="104">
        <f>('NORMAL OPTION CALLS'!F24/'NORMAL OPTION CALLS'!F23)*100</f>
        <v>75</v>
      </c>
      <c r="H24" s="93">
        <v>6</v>
      </c>
      <c r="I24" s="97"/>
      <c r="J24" s="97"/>
      <c r="K24" s="93"/>
    </row>
    <row r="25" spans="1:15" ht="16.5">
      <c r="A25" s="105"/>
      <c r="B25" s="92"/>
      <c r="C25" s="92"/>
      <c r="D25" s="159" t="s">
        <v>31</v>
      </c>
      <c r="E25" s="159"/>
      <c r="F25" s="103">
        <v>0</v>
      </c>
      <c r="G25" s="104">
        <f>('NORMAL OPTION CALLS'!F25/'NORMAL OPTION CALLS'!F23)*100</f>
        <v>0</v>
      </c>
      <c r="H25" s="106"/>
      <c r="I25" s="93"/>
      <c r="J25" s="93"/>
      <c r="K25" s="93"/>
    </row>
    <row r="26" spans="1:15" ht="16.5">
      <c r="A26" s="105"/>
      <c r="B26" s="92"/>
      <c r="C26" s="92"/>
      <c r="D26" s="159" t="s">
        <v>32</v>
      </c>
      <c r="E26" s="159"/>
      <c r="F26" s="103">
        <v>0</v>
      </c>
      <c r="G26" s="104">
        <f>('NORMAL OPTION CALLS'!F26/'NORMAL OPTION CALLS'!F23)*100</f>
        <v>0</v>
      </c>
      <c r="H26" s="106"/>
      <c r="I26" s="93"/>
      <c r="J26" s="93"/>
      <c r="K26" s="93"/>
    </row>
    <row r="27" spans="1:15" ht="16.5">
      <c r="A27" s="105"/>
      <c r="B27" s="92"/>
      <c r="C27" s="92"/>
      <c r="D27" s="159" t="s">
        <v>33</v>
      </c>
      <c r="E27" s="159"/>
      <c r="F27" s="103">
        <v>2</v>
      </c>
      <c r="G27" s="104">
        <f>('NORMAL OPTION CALLS'!F27/'NORMAL OPTION CALLS'!F23)*100</f>
        <v>25</v>
      </c>
      <c r="H27" s="106"/>
      <c r="I27" s="93" t="s">
        <v>34</v>
      </c>
      <c r="J27" s="93"/>
      <c r="K27" s="97"/>
    </row>
    <row r="28" spans="1:15" ht="16.5">
      <c r="A28" s="105"/>
      <c r="B28" s="92"/>
      <c r="C28" s="92"/>
      <c r="D28" s="159" t="s">
        <v>35</v>
      </c>
      <c r="E28" s="159"/>
      <c r="F28" s="103">
        <v>0</v>
      </c>
      <c r="G28" s="104">
        <f>('NORMAL OPTION CALLS'!F28/'NORMAL OPTION CALLS'!F23)*100</f>
        <v>0</v>
      </c>
      <c r="H28" s="106"/>
      <c r="I28" s="93"/>
      <c r="J28" s="93"/>
      <c r="K28" s="97"/>
      <c r="M28" s="90"/>
    </row>
    <row r="29" spans="1:15" ht="17.25" thickBot="1">
      <c r="A29" s="105"/>
      <c r="B29" s="92"/>
      <c r="C29" s="92"/>
      <c r="D29" s="160" t="s">
        <v>36</v>
      </c>
      <c r="E29" s="160"/>
      <c r="F29" s="107"/>
      <c r="G29" s="108">
        <f>('NORMAL OPTION CALLS'!F29/'NORMAL OPTION CALLS'!F23)*100</f>
        <v>0</v>
      </c>
      <c r="H29" s="106"/>
      <c r="I29" s="93"/>
      <c r="J29" s="93"/>
      <c r="K29" s="102"/>
    </row>
    <row r="30" spans="1:15" ht="16.5">
      <c r="A30" s="109" t="s">
        <v>37</v>
      </c>
      <c r="B30" s="92"/>
      <c r="C30" s="92"/>
      <c r="D30" s="98"/>
      <c r="E30" s="98"/>
      <c r="F30" s="93"/>
      <c r="G30" s="93"/>
      <c r="H30" s="110"/>
      <c r="I30" s="111"/>
      <c r="K30" s="111"/>
      <c r="N30"/>
    </row>
    <row r="31" spans="1:15" ht="16.5">
      <c r="A31" s="112" t="s">
        <v>424</v>
      </c>
      <c r="B31" s="92"/>
      <c r="C31" s="92"/>
      <c r="D31" s="113"/>
      <c r="E31" s="114"/>
      <c r="F31" s="98"/>
      <c r="G31" s="111"/>
      <c r="H31" s="110"/>
      <c r="I31" s="111"/>
      <c r="J31" s="111"/>
      <c r="K31" s="111"/>
      <c r="L31" s="93"/>
    </row>
    <row r="32" spans="1:15" ht="16.5">
      <c r="A32" s="155" t="s">
        <v>425</v>
      </c>
      <c r="B32" s="83"/>
      <c r="C32" s="84"/>
      <c r="D32" s="85"/>
      <c r="E32" s="86"/>
      <c r="F32" s="86"/>
      <c r="G32" s="87"/>
      <c r="H32" s="88"/>
      <c r="I32" s="88"/>
      <c r="J32" s="88"/>
      <c r="K32" s="86"/>
      <c r="L32"/>
      <c r="N32"/>
    </row>
    <row r="33" spans="1:15">
      <c r="A33" s="161" t="s">
        <v>0</v>
      </c>
      <c r="B33" s="161"/>
      <c r="C33" s="161"/>
      <c r="D33" s="161"/>
      <c r="E33" s="161"/>
      <c r="F33" s="161"/>
      <c r="G33" s="161"/>
      <c r="H33" s="161"/>
      <c r="I33" s="161"/>
      <c r="J33" s="161"/>
      <c r="K33" s="161"/>
      <c r="L33" s="161"/>
      <c r="M33" s="161"/>
      <c r="N33" s="161"/>
      <c r="O33" s="161"/>
    </row>
    <row r="34" spans="1:15">
      <c r="A34" s="161"/>
      <c r="B34" s="161"/>
      <c r="C34" s="161"/>
      <c r="D34" s="161"/>
      <c r="E34" s="161"/>
      <c r="F34" s="161"/>
      <c r="G34" s="161"/>
      <c r="H34" s="161"/>
      <c r="I34" s="161"/>
      <c r="J34" s="161"/>
      <c r="K34" s="161"/>
      <c r="L34" s="161"/>
      <c r="M34" s="161"/>
      <c r="N34" s="161"/>
      <c r="O34" s="161"/>
    </row>
    <row r="35" spans="1:15">
      <c r="A35" s="161"/>
      <c r="B35" s="161"/>
      <c r="C35" s="161"/>
      <c r="D35" s="161"/>
      <c r="E35" s="161"/>
      <c r="F35" s="161"/>
      <c r="G35" s="161"/>
      <c r="H35" s="161"/>
      <c r="I35" s="161"/>
      <c r="J35" s="161"/>
      <c r="K35" s="161"/>
      <c r="L35" s="161"/>
      <c r="M35" s="161"/>
      <c r="N35" s="161"/>
      <c r="O35" s="161"/>
    </row>
    <row r="36" spans="1:15">
      <c r="A36" s="162" t="s">
        <v>328</v>
      </c>
      <c r="B36" s="163"/>
      <c r="C36" s="163"/>
      <c r="D36" s="163"/>
      <c r="E36" s="163"/>
      <c r="F36" s="163"/>
      <c r="G36" s="163"/>
      <c r="H36" s="163"/>
      <c r="I36" s="163"/>
      <c r="J36" s="163"/>
      <c r="K36" s="163"/>
      <c r="L36" s="163"/>
      <c r="M36" s="163"/>
      <c r="N36" s="163"/>
      <c r="O36" s="164"/>
    </row>
    <row r="37" spans="1:15">
      <c r="A37" s="162" t="s">
        <v>329</v>
      </c>
      <c r="B37" s="163"/>
      <c r="C37" s="163"/>
      <c r="D37" s="163"/>
      <c r="E37" s="163"/>
      <c r="F37" s="163"/>
      <c r="G37" s="163"/>
      <c r="H37" s="163"/>
      <c r="I37" s="163"/>
      <c r="J37" s="163"/>
      <c r="K37" s="163"/>
      <c r="L37" s="163"/>
      <c r="M37" s="163"/>
      <c r="N37" s="163"/>
      <c r="O37" s="164"/>
    </row>
    <row r="38" spans="1:15">
      <c r="A38" s="165" t="s">
        <v>3</v>
      </c>
      <c r="B38" s="165"/>
      <c r="C38" s="165"/>
      <c r="D38" s="165"/>
      <c r="E38" s="165"/>
      <c r="F38" s="165"/>
      <c r="G38" s="165"/>
      <c r="H38" s="165"/>
      <c r="I38" s="165"/>
      <c r="J38" s="165"/>
      <c r="K38" s="165"/>
      <c r="L38" s="165"/>
      <c r="M38" s="165"/>
      <c r="N38" s="165"/>
      <c r="O38" s="165"/>
    </row>
    <row r="39" spans="1:15" ht="16.5">
      <c r="A39" s="166" t="s">
        <v>497</v>
      </c>
      <c r="B39" s="166"/>
      <c r="C39" s="166"/>
      <c r="D39" s="166"/>
      <c r="E39" s="166"/>
      <c r="F39" s="166"/>
      <c r="G39" s="166"/>
      <c r="H39" s="166"/>
      <c r="I39" s="166"/>
      <c r="J39" s="166"/>
      <c r="K39" s="166"/>
      <c r="L39" s="166"/>
      <c r="M39" s="166"/>
      <c r="N39" s="166"/>
      <c r="O39" s="166"/>
    </row>
    <row r="40" spans="1:15" ht="16.5">
      <c r="A40" s="166" t="s">
        <v>5</v>
      </c>
      <c r="B40" s="166"/>
      <c r="C40" s="166"/>
      <c r="D40" s="166"/>
      <c r="E40" s="166"/>
      <c r="F40" s="166"/>
      <c r="G40" s="166"/>
      <c r="H40" s="166"/>
      <c r="I40" s="166"/>
      <c r="J40" s="166"/>
      <c r="K40" s="166"/>
      <c r="L40" s="166"/>
      <c r="M40" s="166"/>
      <c r="N40" s="166"/>
      <c r="O40" s="166"/>
    </row>
    <row r="41" spans="1:15">
      <c r="A41" s="167" t="s">
        <v>6</v>
      </c>
      <c r="B41" s="168" t="s">
        <v>7</v>
      </c>
      <c r="C41" s="169" t="s">
        <v>8</v>
      </c>
      <c r="D41" s="168" t="s">
        <v>9</v>
      </c>
      <c r="E41" s="167" t="s">
        <v>10</v>
      </c>
      <c r="F41" s="167" t="s">
        <v>11</v>
      </c>
      <c r="G41" s="169" t="s">
        <v>12</v>
      </c>
      <c r="H41" s="169" t="s">
        <v>13</v>
      </c>
      <c r="I41" s="169" t="s">
        <v>14</v>
      </c>
      <c r="J41" s="169" t="s">
        <v>15</v>
      </c>
      <c r="K41" s="169" t="s">
        <v>16</v>
      </c>
      <c r="L41" s="170" t="s">
        <v>17</v>
      </c>
      <c r="M41" s="168" t="s">
        <v>18</v>
      </c>
      <c r="N41" s="168" t="s">
        <v>19</v>
      </c>
      <c r="O41" s="168" t="s">
        <v>20</v>
      </c>
    </row>
    <row r="42" spans="1:15">
      <c r="A42" s="167"/>
      <c r="B42" s="168"/>
      <c r="C42" s="169"/>
      <c r="D42" s="168"/>
      <c r="E42" s="167"/>
      <c r="F42" s="167"/>
      <c r="G42" s="169"/>
      <c r="H42" s="169"/>
      <c r="I42" s="169"/>
      <c r="J42" s="169"/>
      <c r="K42" s="169"/>
      <c r="L42" s="170"/>
      <c r="M42" s="168"/>
      <c r="N42" s="168"/>
      <c r="O42" s="168"/>
    </row>
    <row r="43" spans="1:15">
      <c r="A43" s="77">
        <v>1</v>
      </c>
      <c r="B43" s="78">
        <v>44252</v>
      </c>
      <c r="C43" s="79">
        <v>480</v>
      </c>
      <c r="D43" s="77" t="s">
        <v>21</v>
      </c>
      <c r="E43" s="77" t="s">
        <v>22</v>
      </c>
      <c r="F43" s="77" t="s">
        <v>76</v>
      </c>
      <c r="G43" s="77">
        <v>18</v>
      </c>
      <c r="H43" s="77">
        <v>14</v>
      </c>
      <c r="I43" s="77">
        <v>20.5</v>
      </c>
      <c r="J43" s="77">
        <v>23</v>
      </c>
      <c r="K43" s="77">
        <v>24.5</v>
      </c>
      <c r="L43" s="77">
        <v>20.5</v>
      </c>
      <c r="M43" s="77">
        <v>1800</v>
      </c>
      <c r="N43" s="80">
        <f>IF('NORMAL OPTION CALLS'!E43="BUY",('NORMAL OPTION CALLS'!L43-'NORMAL OPTION CALLS'!G43)*('NORMAL OPTION CALLS'!M43),('NORMAL OPTION CALLS'!G43-'NORMAL OPTION CALLS'!L43)*('NORMAL OPTION CALLS'!M43))</f>
        <v>4500</v>
      </c>
      <c r="O43" s="81">
        <f>'NORMAL OPTION CALLS'!N43/('NORMAL OPTION CALLS'!M43)/'NORMAL OPTION CALLS'!G43%</f>
        <v>13.888888888888889</v>
      </c>
    </row>
    <row r="44" spans="1:15">
      <c r="A44" s="77">
        <v>2</v>
      </c>
      <c r="B44" s="78">
        <v>44252</v>
      </c>
      <c r="C44" s="79">
        <v>720</v>
      </c>
      <c r="D44" s="77" t="s">
        <v>21</v>
      </c>
      <c r="E44" s="77" t="s">
        <v>22</v>
      </c>
      <c r="F44" s="77" t="s">
        <v>371</v>
      </c>
      <c r="G44" s="77">
        <v>42</v>
      </c>
      <c r="H44" s="77">
        <v>38</v>
      </c>
      <c r="I44" s="77">
        <v>44.5</v>
      </c>
      <c r="J44" s="77">
        <v>47</v>
      </c>
      <c r="K44" s="77">
        <v>49.5</v>
      </c>
      <c r="L44" s="77">
        <v>44.5</v>
      </c>
      <c r="M44" s="77">
        <v>2000</v>
      </c>
      <c r="N44" s="80">
        <f>IF('NORMAL OPTION CALLS'!E44="BUY",('NORMAL OPTION CALLS'!L44-'NORMAL OPTION CALLS'!G44)*('NORMAL OPTION CALLS'!M44),('NORMAL OPTION CALLS'!G44-'NORMAL OPTION CALLS'!L44)*('NORMAL OPTION CALLS'!M44))</f>
        <v>5000</v>
      </c>
      <c r="O44" s="81">
        <f>'NORMAL OPTION CALLS'!N44/('NORMAL OPTION CALLS'!M44)/'NORMAL OPTION CALLS'!G44%</f>
        <v>5.9523809523809526</v>
      </c>
    </row>
    <row r="45" spans="1:15">
      <c r="A45" s="77">
        <v>3</v>
      </c>
      <c r="B45" s="78">
        <v>44251</v>
      </c>
      <c r="C45" s="79">
        <v>650</v>
      </c>
      <c r="D45" s="77" t="s">
        <v>21</v>
      </c>
      <c r="E45" s="77" t="s">
        <v>22</v>
      </c>
      <c r="F45" s="77" t="s">
        <v>91</v>
      </c>
      <c r="G45" s="77">
        <v>18</v>
      </c>
      <c r="H45" s="77">
        <v>11</v>
      </c>
      <c r="I45" s="77">
        <v>22</v>
      </c>
      <c r="J45" s="77">
        <v>26</v>
      </c>
      <c r="K45" s="77">
        <v>30</v>
      </c>
      <c r="L45" s="77">
        <v>26</v>
      </c>
      <c r="M45" s="77">
        <v>1375</v>
      </c>
      <c r="N45" s="80">
        <f>IF('NORMAL OPTION CALLS'!E45="BUY",('NORMAL OPTION CALLS'!L45-'NORMAL OPTION CALLS'!G45)*('NORMAL OPTION CALLS'!M45),('NORMAL OPTION CALLS'!G45-'NORMAL OPTION CALLS'!L45)*('NORMAL OPTION CALLS'!M45))</f>
        <v>11000</v>
      </c>
      <c r="O45" s="81">
        <f>'NORMAL OPTION CALLS'!N45/('NORMAL OPTION CALLS'!M45)/'NORMAL OPTION CALLS'!G45%</f>
        <v>44.444444444444443</v>
      </c>
    </row>
    <row r="46" spans="1:15">
      <c r="A46" s="77">
        <v>4</v>
      </c>
      <c r="B46" s="78">
        <v>44251</v>
      </c>
      <c r="C46" s="79">
        <v>105</v>
      </c>
      <c r="D46" s="77" t="s">
        <v>21</v>
      </c>
      <c r="E46" s="77" t="s">
        <v>22</v>
      </c>
      <c r="F46" s="77" t="s">
        <v>431</v>
      </c>
      <c r="G46" s="77">
        <v>5.2</v>
      </c>
      <c r="H46" s="77">
        <v>3.8</v>
      </c>
      <c r="I46" s="77">
        <v>6</v>
      </c>
      <c r="J46" s="77">
        <v>6.7</v>
      </c>
      <c r="K46" s="77">
        <v>7.3</v>
      </c>
      <c r="L46" s="77">
        <v>6</v>
      </c>
      <c r="M46" s="77">
        <v>8924</v>
      </c>
      <c r="N46" s="80">
        <f>IF('NORMAL OPTION CALLS'!E46="BUY",('NORMAL OPTION CALLS'!L46-'NORMAL OPTION CALLS'!G46)*('NORMAL OPTION CALLS'!M46),('NORMAL OPTION CALLS'!G46-'NORMAL OPTION CALLS'!L46)*('NORMAL OPTION CALLS'!M46))</f>
        <v>7139.199999999998</v>
      </c>
      <c r="O46" s="81">
        <f>'NORMAL OPTION CALLS'!N46/('NORMAL OPTION CALLS'!M46)/'NORMAL OPTION CALLS'!G46%</f>
        <v>15.38461538461538</v>
      </c>
    </row>
    <row r="47" spans="1:15">
      <c r="A47" s="77">
        <v>5</v>
      </c>
      <c r="B47" s="78">
        <v>44250</v>
      </c>
      <c r="C47" s="79">
        <v>720</v>
      </c>
      <c r="D47" s="77" t="s">
        <v>21</v>
      </c>
      <c r="E47" s="77" t="s">
        <v>22</v>
      </c>
      <c r="F47" s="77" t="s">
        <v>99</v>
      </c>
      <c r="G47" s="77">
        <v>6</v>
      </c>
      <c r="H47" s="77">
        <v>2</v>
      </c>
      <c r="I47" s="77">
        <v>8.5</v>
      </c>
      <c r="J47" s="77">
        <v>11</v>
      </c>
      <c r="K47" s="77">
        <v>13.5</v>
      </c>
      <c r="L47" s="77">
        <v>13.5</v>
      </c>
      <c r="M47" s="77">
        <v>1700</v>
      </c>
      <c r="N47" s="80">
        <f>IF('NORMAL OPTION CALLS'!E47="BUY",('NORMAL OPTION CALLS'!L47-'NORMAL OPTION CALLS'!G47)*('NORMAL OPTION CALLS'!M47),('NORMAL OPTION CALLS'!G47-'NORMAL OPTION CALLS'!L47)*('NORMAL OPTION CALLS'!M47))</f>
        <v>12750</v>
      </c>
      <c r="O47" s="81">
        <f>'NORMAL OPTION CALLS'!N47/('NORMAL OPTION CALLS'!M47)/'NORMAL OPTION CALLS'!G47%</f>
        <v>125</v>
      </c>
    </row>
    <row r="48" spans="1:15">
      <c r="A48" s="77">
        <v>6</v>
      </c>
      <c r="B48" s="78">
        <v>44250</v>
      </c>
      <c r="C48" s="79">
        <v>350</v>
      </c>
      <c r="D48" s="77" t="s">
        <v>21</v>
      </c>
      <c r="E48" s="77" t="s">
        <v>22</v>
      </c>
      <c r="F48" s="77" t="s">
        <v>190</v>
      </c>
      <c r="G48" s="77">
        <v>22</v>
      </c>
      <c r="H48" s="77">
        <v>20.3</v>
      </c>
      <c r="I48" s="77">
        <v>23</v>
      </c>
      <c r="J48" s="77">
        <v>24</v>
      </c>
      <c r="K48" s="77">
        <v>25</v>
      </c>
      <c r="L48" s="77">
        <v>23</v>
      </c>
      <c r="M48" s="77">
        <v>5000</v>
      </c>
      <c r="N48" s="80">
        <f>IF('NORMAL OPTION CALLS'!E48="BUY",('NORMAL OPTION CALLS'!L48-'NORMAL OPTION CALLS'!G48)*('NORMAL OPTION CALLS'!M48),('NORMAL OPTION CALLS'!G48-'NORMAL OPTION CALLS'!L48)*('NORMAL OPTION CALLS'!M48))</f>
        <v>5000</v>
      </c>
      <c r="O48" s="81">
        <f>'NORMAL OPTION CALLS'!N48/('NORMAL OPTION CALLS'!M48)/'NORMAL OPTION CALLS'!G48%</f>
        <v>4.5454545454545459</v>
      </c>
    </row>
    <row r="49" spans="1:15">
      <c r="A49" s="77">
        <v>7</v>
      </c>
      <c r="B49" s="78">
        <v>44250</v>
      </c>
      <c r="C49" s="79">
        <v>220</v>
      </c>
      <c r="D49" s="77" t="s">
        <v>21</v>
      </c>
      <c r="E49" s="77" t="s">
        <v>22</v>
      </c>
      <c r="F49" s="77" t="s">
        <v>174</v>
      </c>
      <c r="G49" s="77">
        <v>5</v>
      </c>
      <c r="H49" s="77">
        <v>2.5</v>
      </c>
      <c r="I49" s="77">
        <v>6.5</v>
      </c>
      <c r="J49" s="77">
        <v>8</v>
      </c>
      <c r="K49" s="77">
        <v>9</v>
      </c>
      <c r="L49" s="77">
        <v>2.5</v>
      </c>
      <c r="M49" s="77">
        <v>3200</v>
      </c>
      <c r="N49" s="80">
        <f>IF('NORMAL OPTION CALLS'!E49="BUY",('NORMAL OPTION CALLS'!L49-'NORMAL OPTION CALLS'!G49)*('NORMAL OPTION CALLS'!M49),('NORMAL OPTION CALLS'!G49-'NORMAL OPTION CALLS'!L49)*('NORMAL OPTION CALLS'!M49))</f>
        <v>-8000</v>
      </c>
      <c r="O49" s="81">
        <f>'NORMAL OPTION CALLS'!N49/('NORMAL OPTION CALLS'!M49)/'NORMAL OPTION CALLS'!G49%</f>
        <v>-50</v>
      </c>
    </row>
    <row r="50" spans="1:15">
      <c r="A50" s="77">
        <v>8</v>
      </c>
      <c r="B50" s="78">
        <v>44249</v>
      </c>
      <c r="C50" s="79">
        <v>3100</v>
      </c>
      <c r="D50" s="77" t="s">
        <v>21</v>
      </c>
      <c r="E50" s="77" t="s">
        <v>22</v>
      </c>
      <c r="F50" s="77" t="s">
        <v>265</v>
      </c>
      <c r="G50" s="77">
        <v>160</v>
      </c>
      <c r="H50" s="77">
        <v>130</v>
      </c>
      <c r="I50" s="77">
        <v>177</v>
      </c>
      <c r="J50" s="77">
        <v>192</v>
      </c>
      <c r="K50" s="77">
        <v>210</v>
      </c>
      <c r="L50" s="77">
        <v>177</v>
      </c>
      <c r="M50" s="77">
        <v>250</v>
      </c>
      <c r="N50" s="80">
        <f>IF('NORMAL OPTION CALLS'!E50="BUY",('NORMAL OPTION CALLS'!L50-'NORMAL OPTION CALLS'!G50)*('NORMAL OPTION CALLS'!M50),('NORMAL OPTION CALLS'!G50-'NORMAL OPTION CALLS'!L50)*('NORMAL OPTION CALLS'!M50))</f>
        <v>4250</v>
      </c>
      <c r="O50" s="81">
        <f>'NORMAL OPTION CALLS'!N50/('NORMAL OPTION CALLS'!M50)/'NORMAL OPTION CALLS'!G50%</f>
        <v>10.625</v>
      </c>
    </row>
    <row r="51" spans="1:15">
      <c r="A51" s="77">
        <v>9</v>
      </c>
      <c r="B51" s="78">
        <v>44249</v>
      </c>
      <c r="C51" s="79">
        <v>700</v>
      </c>
      <c r="D51" s="77" t="s">
        <v>21</v>
      </c>
      <c r="E51" s="77" t="s">
        <v>22</v>
      </c>
      <c r="F51" s="77" t="s">
        <v>99</v>
      </c>
      <c r="G51" s="77">
        <v>36</v>
      </c>
      <c r="H51" s="77">
        <v>30.8</v>
      </c>
      <c r="I51" s="77">
        <v>39</v>
      </c>
      <c r="J51" s="77">
        <v>42</v>
      </c>
      <c r="K51" s="77">
        <v>45</v>
      </c>
      <c r="L51" s="77">
        <v>39</v>
      </c>
      <c r="M51" s="77">
        <v>1700</v>
      </c>
      <c r="N51" s="80">
        <f>IF('NORMAL OPTION CALLS'!E51="BUY",('NORMAL OPTION CALLS'!L51-'NORMAL OPTION CALLS'!G51)*('NORMAL OPTION CALLS'!M51),('NORMAL OPTION CALLS'!G51-'NORMAL OPTION CALLS'!L51)*('NORMAL OPTION CALLS'!M51))</f>
        <v>5100</v>
      </c>
      <c r="O51" s="81">
        <f>'NORMAL OPTION CALLS'!N51/('NORMAL OPTION CALLS'!M51)/'NORMAL OPTION CALLS'!G51%</f>
        <v>8.3333333333333339</v>
      </c>
    </row>
    <row r="52" spans="1:15">
      <c r="A52" s="77">
        <v>10</v>
      </c>
      <c r="B52" s="78">
        <v>44249</v>
      </c>
      <c r="C52" s="79">
        <v>350</v>
      </c>
      <c r="D52" s="77" t="s">
        <v>21</v>
      </c>
      <c r="E52" s="77" t="s">
        <v>22</v>
      </c>
      <c r="F52" s="77" t="s">
        <v>190</v>
      </c>
      <c r="G52" s="77">
        <v>22</v>
      </c>
      <c r="H52" s="77">
        <v>20.3</v>
      </c>
      <c r="I52" s="77">
        <v>23</v>
      </c>
      <c r="J52" s="77">
        <v>24</v>
      </c>
      <c r="K52" s="77">
        <v>25</v>
      </c>
      <c r="L52" s="77">
        <v>23</v>
      </c>
      <c r="M52" s="77">
        <v>5000</v>
      </c>
      <c r="N52" s="80">
        <f>IF('NORMAL OPTION CALLS'!E52="BUY",('NORMAL OPTION CALLS'!L52-'NORMAL OPTION CALLS'!G52)*('NORMAL OPTION CALLS'!M52),('NORMAL OPTION CALLS'!G52-'NORMAL OPTION CALLS'!L52)*('NORMAL OPTION CALLS'!M52))</f>
        <v>5000</v>
      </c>
      <c r="O52" s="81">
        <f>'NORMAL OPTION CALLS'!N52/('NORMAL OPTION CALLS'!M52)/'NORMAL OPTION CALLS'!G52%</f>
        <v>4.5454545454545459</v>
      </c>
    </row>
    <row r="53" spans="1:15">
      <c r="A53" s="77">
        <v>11</v>
      </c>
      <c r="B53" s="78">
        <v>44249</v>
      </c>
      <c r="C53" s="79">
        <v>380</v>
      </c>
      <c r="D53" s="77" t="s">
        <v>47</v>
      </c>
      <c r="E53" s="77" t="s">
        <v>22</v>
      </c>
      <c r="F53" s="77" t="s">
        <v>49</v>
      </c>
      <c r="G53" s="77">
        <v>3.6</v>
      </c>
      <c r="H53" s="77">
        <v>0.8</v>
      </c>
      <c r="I53" s="77">
        <v>5</v>
      </c>
      <c r="J53" s="77">
        <v>6.5</v>
      </c>
      <c r="K53" s="77">
        <v>8</v>
      </c>
      <c r="L53" s="77">
        <v>5</v>
      </c>
      <c r="M53" s="77">
        <v>3000</v>
      </c>
      <c r="N53" s="80">
        <f>IF('NORMAL OPTION CALLS'!E53="BUY",('NORMAL OPTION CALLS'!L53-'NORMAL OPTION CALLS'!G53)*('NORMAL OPTION CALLS'!M53),('NORMAL OPTION CALLS'!G53-'NORMAL OPTION CALLS'!L53)*('NORMAL OPTION CALLS'!M53))</f>
        <v>4200</v>
      </c>
      <c r="O53" s="81">
        <f>'NORMAL OPTION CALLS'!N53/('NORMAL OPTION CALLS'!M53)/'NORMAL OPTION CALLS'!G53%</f>
        <v>38.888888888888879</v>
      </c>
    </row>
    <row r="54" spans="1:15">
      <c r="A54" s="77">
        <v>12</v>
      </c>
      <c r="B54" s="78">
        <v>44246</v>
      </c>
      <c r="C54" s="79">
        <v>110</v>
      </c>
      <c r="D54" s="77" t="s">
        <v>21</v>
      </c>
      <c r="E54" s="77" t="s">
        <v>22</v>
      </c>
      <c r="F54" s="77" t="s">
        <v>317</v>
      </c>
      <c r="G54" s="77">
        <v>1</v>
      </c>
      <c r="H54" s="77">
        <v>0.2</v>
      </c>
      <c r="I54" s="77">
        <v>2</v>
      </c>
      <c r="J54" s="77">
        <v>2.8</v>
      </c>
      <c r="K54" s="77">
        <v>3.6</v>
      </c>
      <c r="L54" s="77">
        <v>0.2</v>
      </c>
      <c r="M54" s="77">
        <v>5700</v>
      </c>
      <c r="N54" s="80">
        <f>IF('NORMAL OPTION CALLS'!E54="BUY",('NORMAL OPTION CALLS'!L54-'NORMAL OPTION CALLS'!G54)*('NORMAL OPTION CALLS'!M54),('NORMAL OPTION CALLS'!G54-'NORMAL OPTION CALLS'!L54)*('NORMAL OPTION CALLS'!M54))</f>
        <v>-4560</v>
      </c>
      <c r="O54" s="81">
        <f>'NORMAL OPTION CALLS'!N54/('NORMAL OPTION CALLS'!M54)/'NORMAL OPTION CALLS'!G54%</f>
        <v>-80</v>
      </c>
    </row>
    <row r="55" spans="1:15">
      <c r="A55" s="77">
        <v>13</v>
      </c>
      <c r="B55" s="78">
        <v>44246</v>
      </c>
      <c r="C55" s="79">
        <v>270</v>
      </c>
      <c r="D55" s="77" t="s">
        <v>21</v>
      </c>
      <c r="E55" s="77" t="s">
        <v>22</v>
      </c>
      <c r="F55" s="77" t="s">
        <v>395</v>
      </c>
      <c r="G55" s="77">
        <v>4</v>
      </c>
      <c r="H55" s="77">
        <v>1</v>
      </c>
      <c r="I55" s="77">
        <v>6</v>
      </c>
      <c r="J55" s="77">
        <v>7.5</v>
      </c>
      <c r="K55" s="77">
        <v>9</v>
      </c>
      <c r="L55" s="77">
        <v>1</v>
      </c>
      <c r="M55" s="77">
        <v>2900</v>
      </c>
      <c r="N55" s="80">
        <f>IF('NORMAL OPTION CALLS'!E55="BUY",('NORMAL OPTION CALLS'!L55-'NORMAL OPTION CALLS'!G55)*('NORMAL OPTION CALLS'!M55),('NORMAL OPTION CALLS'!G55-'NORMAL OPTION CALLS'!L55)*('NORMAL OPTION CALLS'!M55))</f>
        <v>-8700</v>
      </c>
      <c r="O55" s="81">
        <f>'NORMAL OPTION CALLS'!N55/('NORMAL OPTION CALLS'!M55)/'NORMAL OPTION CALLS'!G55%</f>
        <v>-75</v>
      </c>
    </row>
    <row r="56" spans="1:15">
      <c r="A56" s="77">
        <v>14</v>
      </c>
      <c r="B56" s="78">
        <v>44245</v>
      </c>
      <c r="C56" s="79">
        <v>820</v>
      </c>
      <c r="D56" s="77" t="s">
        <v>21</v>
      </c>
      <c r="E56" s="77" t="s">
        <v>22</v>
      </c>
      <c r="F56" s="77" t="s">
        <v>309</v>
      </c>
      <c r="G56" s="77">
        <v>26</v>
      </c>
      <c r="H56" s="77">
        <v>22.5</v>
      </c>
      <c r="I56" s="77">
        <v>28</v>
      </c>
      <c r="J56" s="77">
        <v>30</v>
      </c>
      <c r="K56" s="77">
        <v>32</v>
      </c>
      <c r="L56" s="77">
        <v>32</v>
      </c>
      <c r="M56" s="77">
        <v>2000</v>
      </c>
      <c r="N56" s="80">
        <f>IF('NORMAL OPTION CALLS'!E56="BUY",('NORMAL OPTION CALLS'!L56-'NORMAL OPTION CALLS'!G56)*('NORMAL OPTION CALLS'!M56),('NORMAL OPTION CALLS'!G56-'NORMAL OPTION CALLS'!L56)*('NORMAL OPTION CALLS'!M56))</f>
        <v>12000</v>
      </c>
      <c r="O56" s="81">
        <f>'NORMAL OPTION CALLS'!N56/('NORMAL OPTION CALLS'!M56)/'NORMAL OPTION CALLS'!G56%</f>
        <v>23.076923076923077</v>
      </c>
    </row>
    <row r="57" spans="1:15">
      <c r="A57" s="77">
        <v>15</v>
      </c>
      <c r="B57" s="78">
        <v>44245</v>
      </c>
      <c r="C57" s="79">
        <v>45</v>
      </c>
      <c r="D57" s="77" t="s">
        <v>21</v>
      </c>
      <c r="E57" s="77" t="s">
        <v>22</v>
      </c>
      <c r="F57" s="77" t="s">
        <v>89</v>
      </c>
      <c r="G57" s="77">
        <v>0.8</v>
      </c>
      <c r="H57" s="77">
        <v>0.1</v>
      </c>
      <c r="I57" s="77">
        <v>1.3</v>
      </c>
      <c r="J57" s="77">
        <v>2</v>
      </c>
      <c r="K57" s="77">
        <v>2.5</v>
      </c>
      <c r="L57" s="77">
        <v>1.3</v>
      </c>
      <c r="M57" s="77">
        <v>21000</v>
      </c>
      <c r="N57" s="80">
        <f>IF('NORMAL OPTION CALLS'!E57="BUY",('NORMAL OPTION CALLS'!L57-'NORMAL OPTION CALLS'!G57)*('NORMAL OPTION CALLS'!M57),('NORMAL OPTION CALLS'!G57-'NORMAL OPTION CALLS'!L57)*('NORMAL OPTION CALLS'!M57))</f>
        <v>10500</v>
      </c>
      <c r="O57" s="81">
        <f>'NORMAL OPTION CALLS'!N57/('NORMAL OPTION CALLS'!M57)/'NORMAL OPTION CALLS'!G57%</f>
        <v>62.5</v>
      </c>
    </row>
    <row r="58" spans="1:15">
      <c r="A58" s="77">
        <v>16</v>
      </c>
      <c r="B58" s="78">
        <v>44245</v>
      </c>
      <c r="C58" s="79">
        <v>145</v>
      </c>
      <c r="D58" s="77" t="s">
        <v>21</v>
      </c>
      <c r="E58" s="77" t="s">
        <v>22</v>
      </c>
      <c r="F58" s="77" t="s">
        <v>101</v>
      </c>
      <c r="G58" s="77">
        <v>3.2</v>
      </c>
      <c r="H58" s="77">
        <v>1.9</v>
      </c>
      <c r="I58" s="77">
        <v>4</v>
      </c>
      <c r="J58" s="77">
        <v>4.8</v>
      </c>
      <c r="K58" s="77">
        <v>5.6</v>
      </c>
      <c r="L58" s="77">
        <v>5.6</v>
      </c>
      <c r="M58" s="77">
        <v>6100</v>
      </c>
      <c r="N58" s="80">
        <f>IF('NORMAL OPTION CALLS'!E58="BUY",('NORMAL OPTION CALLS'!L58-'NORMAL OPTION CALLS'!G58)*('NORMAL OPTION CALLS'!M58),('NORMAL OPTION CALLS'!G58-'NORMAL OPTION CALLS'!L58)*('NORMAL OPTION CALLS'!M58))</f>
        <v>14639.999999999996</v>
      </c>
      <c r="O58" s="81">
        <f>'NORMAL OPTION CALLS'!N58/('NORMAL OPTION CALLS'!M58)/'NORMAL OPTION CALLS'!G58%</f>
        <v>74.999999999999986</v>
      </c>
    </row>
    <row r="59" spans="1:15">
      <c r="A59" s="77">
        <v>17</v>
      </c>
      <c r="B59" s="78">
        <v>44244</v>
      </c>
      <c r="C59" s="79">
        <v>420</v>
      </c>
      <c r="D59" s="77" t="s">
        <v>21</v>
      </c>
      <c r="E59" s="77" t="s">
        <v>22</v>
      </c>
      <c r="F59" s="77" t="s">
        <v>76</v>
      </c>
      <c r="G59" s="77">
        <v>8</v>
      </c>
      <c r="H59" s="77">
        <v>4</v>
      </c>
      <c r="I59" s="77">
        <v>10.5</v>
      </c>
      <c r="J59" s="77">
        <v>13</v>
      </c>
      <c r="K59" s="77">
        <v>15.5</v>
      </c>
      <c r="L59" s="77">
        <v>15.5</v>
      </c>
      <c r="M59" s="77">
        <v>1800</v>
      </c>
      <c r="N59" s="80">
        <f>IF('NORMAL OPTION CALLS'!E59="BUY",('NORMAL OPTION CALLS'!L59-'NORMAL OPTION CALLS'!G59)*('NORMAL OPTION CALLS'!M59),('NORMAL OPTION CALLS'!G59-'NORMAL OPTION CALLS'!L59)*('NORMAL OPTION CALLS'!M59))</f>
        <v>13500</v>
      </c>
      <c r="O59" s="81">
        <f>'NORMAL OPTION CALLS'!N59/('NORMAL OPTION CALLS'!M59)/'NORMAL OPTION CALLS'!G59%</f>
        <v>93.75</v>
      </c>
    </row>
    <row r="60" spans="1:15">
      <c r="A60" s="77">
        <v>18</v>
      </c>
      <c r="B60" s="78">
        <v>44244</v>
      </c>
      <c r="C60" s="79">
        <v>2150</v>
      </c>
      <c r="D60" s="77" t="s">
        <v>21</v>
      </c>
      <c r="E60" s="77" t="s">
        <v>22</v>
      </c>
      <c r="F60" s="77" t="s">
        <v>225</v>
      </c>
      <c r="G60" s="77">
        <v>22</v>
      </c>
      <c r="H60" s="77">
        <v>4</v>
      </c>
      <c r="I60" s="77">
        <v>48</v>
      </c>
      <c r="J60" s="77">
        <v>64</v>
      </c>
      <c r="K60" s="77">
        <v>80</v>
      </c>
      <c r="L60" s="77">
        <v>4</v>
      </c>
      <c r="M60" s="77">
        <v>250</v>
      </c>
      <c r="N60" s="80">
        <f>IF('NORMAL OPTION CALLS'!E60="BUY",('NORMAL OPTION CALLS'!L60-'NORMAL OPTION CALLS'!G60)*('NORMAL OPTION CALLS'!M60),('NORMAL OPTION CALLS'!G60-'NORMAL OPTION CALLS'!L60)*('NORMAL OPTION CALLS'!M60))</f>
        <v>-4500</v>
      </c>
      <c r="O60" s="81">
        <f>'NORMAL OPTION CALLS'!N60/('NORMAL OPTION CALLS'!M60)/'NORMAL OPTION CALLS'!G60%</f>
        <v>-81.818181818181813</v>
      </c>
    </row>
    <row r="61" spans="1:15">
      <c r="A61" s="77">
        <v>19</v>
      </c>
      <c r="B61" s="78">
        <v>44244</v>
      </c>
      <c r="C61" s="79">
        <v>420</v>
      </c>
      <c r="D61" s="77" t="s">
        <v>21</v>
      </c>
      <c r="E61" s="77" t="s">
        <v>22</v>
      </c>
      <c r="F61" s="77" t="s">
        <v>49</v>
      </c>
      <c r="G61" s="77">
        <v>9.5</v>
      </c>
      <c r="H61" s="77">
        <v>5.8</v>
      </c>
      <c r="I61" s="77">
        <v>11.5</v>
      </c>
      <c r="J61" s="77">
        <v>13.5</v>
      </c>
      <c r="K61" s="77">
        <v>15.5</v>
      </c>
      <c r="L61" s="77">
        <v>11.4</v>
      </c>
      <c r="M61" s="77">
        <v>3000</v>
      </c>
      <c r="N61" s="80">
        <f>IF('NORMAL OPTION CALLS'!E61="BUY",('NORMAL OPTION CALLS'!L61-'NORMAL OPTION CALLS'!G61)*('NORMAL OPTION CALLS'!M61),('NORMAL OPTION CALLS'!G61-'NORMAL OPTION CALLS'!L61)*('NORMAL OPTION CALLS'!M61))</f>
        <v>5700.0000000000009</v>
      </c>
      <c r="O61" s="81">
        <f>'NORMAL OPTION CALLS'!N61/('NORMAL OPTION CALLS'!M61)/'NORMAL OPTION CALLS'!G61%</f>
        <v>20.000000000000004</v>
      </c>
    </row>
    <row r="62" spans="1:15">
      <c r="A62" s="77">
        <v>20</v>
      </c>
      <c r="B62" s="78">
        <v>44243</v>
      </c>
      <c r="C62" s="79">
        <v>720</v>
      </c>
      <c r="D62" s="77" t="s">
        <v>21</v>
      </c>
      <c r="E62" s="77" t="s">
        <v>22</v>
      </c>
      <c r="F62" s="77" t="s">
        <v>99</v>
      </c>
      <c r="G62" s="77">
        <v>18</v>
      </c>
      <c r="H62" s="77">
        <v>13.5</v>
      </c>
      <c r="I62" s="77">
        <v>20.5</v>
      </c>
      <c r="J62" s="77">
        <v>23</v>
      </c>
      <c r="K62" s="77">
        <v>25.5</v>
      </c>
      <c r="L62" s="77">
        <v>13.5</v>
      </c>
      <c r="M62" s="77">
        <v>1700</v>
      </c>
      <c r="N62" s="80">
        <f>IF('NORMAL OPTION CALLS'!E62="BUY",('NORMAL OPTION CALLS'!L62-'NORMAL OPTION CALLS'!G62)*('NORMAL OPTION CALLS'!M62),('NORMAL OPTION CALLS'!G62-'NORMAL OPTION CALLS'!L62)*('NORMAL OPTION CALLS'!M62))</f>
        <v>-7650</v>
      </c>
      <c r="O62" s="81">
        <f>'NORMAL OPTION CALLS'!N62/('NORMAL OPTION CALLS'!M62)/'NORMAL OPTION CALLS'!G62%</f>
        <v>-25</v>
      </c>
    </row>
    <row r="63" spans="1:15">
      <c r="A63" s="77">
        <v>21</v>
      </c>
      <c r="B63" s="78">
        <v>44243</v>
      </c>
      <c r="C63" s="79">
        <v>650</v>
      </c>
      <c r="D63" s="77" t="s">
        <v>21</v>
      </c>
      <c r="E63" s="77" t="s">
        <v>22</v>
      </c>
      <c r="F63" s="77" t="s">
        <v>335</v>
      </c>
      <c r="G63" s="77">
        <v>17</v>
      </c>
      <c r="H63" s="77">
        <v>13.4</v>
      </c>
      <c r="I63" s="77">
        <v>19</v>
      </c>
      <c r="J63" s="77">
        <v>21</v>
      </c>
      <c r="K63" s="77">
        <v>23</v>
      </c>
      <c r="L63" s="77">
        <v>18.899999999999999</v>
      </c>
      <c r="M63" s="77">
        <v>2500</v>
      </c>
      <c r="N63" s="80">
        <f>IF('NORMAL OPTION CALLS'!E63="BUY",('NORMAL OPTION CALLS'!L63-'NORMAL OPTION CALLS'!G63)*('NORMAL OPTION CALLS'!M63),('NORMAL OPTION CALLS'!G63-'NORMAL OPTION CALLS'!L63)*('NORMAL OPTION CALLS'!M63))</f>
        <v>4749.9999999999964</v>
      </c>
      <c r="O63" s="81">
        <f>'NORMAL OPTION CALLS'!N63/('NORMAL OPTION CALLS'!M63)/'NORMAL OPTION CALLS'!G63%</f>
        <v>11.176470588235285</v>
      </c>
    </row>
    <row r="64" spans="1:15">
      <c r="A64" s="77">
        <v>22</v>
      </c>
      <c r="B64" s="78">
        <v>44242</v>
      </c>
      <c r="C64" s="79">
        <v>6000</v>
      </c>
      <c r="D64" s="77" t="s">
        <v>21</v>
      </c>
      <c r="E64" s="77" t="s">
        <v>22</v>
      </c>
      <c r="F64" s="77" t="s">
        <v>472</v>
      </c>
      <c r="G64" s="77">
        <v>81</v>
      </c>
      <c r="H64" s="77">
        <v>46</v>
      </c>
      <c r="I64" s="77">
        <v>100</v>
      </c>
      <c r="J64" s="77">
        <v>120</v>
      </c>
      <c r="K64" s="77">
        <v>140</v>
      </c>
      <c r="L64" s="77">
        <v>46</v>
      </c>
      <c r="M64" s="77">
        <v>250</v>
      </c>
      <c r="N64" s="80">
        <f>IF('NORMAL OPTION CALLS'!E64="BUY",('NORMAL OPTION CALLS'!L64-'NORMAL OPTION CALLS'!G64)*('NORMAL OPTION CALLS'!M64),('NORMAL OPTION CALLS'!G64-'NORMAL OPTION CALLS'!L64)*('NORMAL OPTION CALLS'!M64))</f>
        <v>-8750</v>
      </c>
      <c r="O64" s="81">
        <f>'NORMAL OPTION CALLS'!N64/('NORMAL OPTION CALLS'!M64)/'NORMAL OPTION CALLS'!G64%</f>
        <v>-43.209876543209873</v>
      </c>
    </row>
    <row r="65" spans="1:15">
      <c r="A65" s="77">
        <v>23</v>
      </c>
      <c r="B65" s="78">
        <v>44242</v>
      </c>
      <c r="C65" s="79">
        <v>650</v>
      </c>
      <c r="D65" s="77" t="s">
        <v>21</v>
      </c>
      <c r="E65" s="77" t="s">
        <v>22</v>
      </c>
      <c r="F65" s="77" t="s">
        <v>335</v>
      </c>
      <c r="G65" s="77">
        <v>13</v>
      </c>
      <c r="H65" s="77">
        <v>9.5</v>
      </c>
      <c r="I65" s="77">
        <v>15</v>
      </c>
      <c r="J65" s="77">
        <v>17</v>
      </c>
      <c r="K65" s="77">
        <v>19</v>
      </c>
      <c r="L65" s="77">
        <v>17</v>
      </c>
      <c r="M65" s="77">
        <v>2500</v>
      </c>
      <c r="N65" s="80">
        <f>IF('NORMAL OPTION CALLS'!E65="BUY",('NORMAL OPTION CALLS'!L65-'NORMAL OPTION CALLS'!G65)*('NORMAL OPTION CALLS'!M65),('NORMAL OPTION CALLS'!G65-'NORMAL OPTION CALLS'!L65)*('NORMAL OPTION CALLS'!M65))</f>
        <v>10000</v>
      </c>
      <c r="O65" s="81">
        <f>'NORMAL OPTION CALLS'!N65/('NORMAL OPTION CALLS'!M65)/'NORMAL OPTION CALLS'!G65%</f>
        <v>30.769230769230766</v>
      </c>
    </row>
    <row r="66" spans="1:15">
      <c r="A66" s="77">
        <v>24</v>
      </c>
      <c r="B66" s="78">
        <v>44242</v>
      </c>
      <c r="C66" s="79">
        <v>670</v>
      </c>
      <c r="D66" s="77" t="s">
        <v>21</v>
      </c>
      <c r="E66" s="77" t="s">
        <v>22</v>
      </c>
      <c r="F66" s="77" t="s">
        <v>91</v>
      </c>
      <c r="G66" s="77">
        <v>13</v>
      </c>
      <c r="H66" s="77">
        <v>8</v>
      </c>
      <c r="I66" s="77">
        <v>16</v>
      </c>
      <c r="J66" s="77">
        <v>19</v>
      </c>
      <c r="K66" s="77">
        <v>22</v>
      </c>
      <c r="L66" s="77">
        <v>19</v>
      </c>
      <c r="M66" s="77">
        <v>1375</v>
      </c>
      <c r="N66" s="80">
        <f>IF('NORMAL OPTION CALLS'!E66="BUY",('NORMAL OPTION CALLS'!L66-'NORMAL OPTION CALLS'!G66)*('NORMAL OPTION CALLS'!M66),('NORMAL OPTION CALLS'!G66-'NORMAL OPTION CALLS'!L66)*('NORMAL OPTION CALLS'!M66))</f>
        <v>8250</v>
      </c>
      <c r="O66" s="81">
        <f>'NORMAL OPTION CALLS'!N66/('NORMAL OPTION CALLS'!M66)/'NORMAL OPTION CALLS'!G66%</f>
        <v>46.153846153846153</v>
      </c>
    </row>
    <row r="67" spans="1:15">
      <c r="A67" s="77">
        <v>25</v>
      </c>
      <c r="B67" s="78">
        <v>44239</v>
      </c>
      <c r="C67" s="79">
        <v>650</v>
      </c>
      <c r="D67" s="77" t="s">
        <v>21</v>
      </c>
      <c r="E67" s="77" t="s">
        <v>22</v>
      </c>
      <c r="F67" s="77" t="s">
        <v>91</v>
      </c>
      <c r="G67" s="77">
        <v>12.5</v>
      </c>
      <c r="H67" s="77">
        <v>7.8</v>
      </c>
      <c r="I67" s="77">
        <v>16</v>
      </c>
      <c r="J67" s="77">
        <v>19</v>
      </c>
      <c r="K67" s="77">
        <v>22</v>
      </c>
      <c r="L67" s="77">
        <v>16</v>
      </c>
      <c r="M67" s="77">
        <v>1375</v>
      </c>
      <c r="N67" s="80">
        <f>IF('NORMAL OPTION CALLS'!E67="BUY",('NORMAL OPTION CALLS'!L67-'NORMAL OPTION CALLS'!G67)*('NORMAL OPTION CALLS'!M67),('NORMAL OPTION CALLS'!G67-'NORMAL OPTION CALLS'!L67)*('NORMAL OPTION CALLS'!M67))</f>
        <v>4812.5</v>
      </c>
      <c r="O67" s="81">
        <f>'NORMAL OPTION CALLS'!N67/('NORMAL OPTION CALLS'!M67)/'NORMAL OPTION CALLS'!G67%</f>
        <v>28</v>
      </c>
    </row>
    <row r="68" spans="1:15">
      <c r="A68" s="77">
        <v>26</v>
      </c>
      <c r="B68" s="78">
        <v>44239</v>
      </c>
      <c r="C68" s="79">
        <v>680</v>
      </c>
      <c r="D68" s="77" t="s">
        <v>21</v>
      </c>
      <c r="E68" s="77" t="s">
        <v>22</v>
      </c>
      <c r="F68" s="77" t="s">
        <v>309</v>
      </c>
      <c r="G68" s="77">
        <v>24</v>
      </c>
      <c r="H68" s="77">
        <v>20.399999999999999</v>
      </c>
      <c r="I68" s="77">
        <v>26</v>
      </c>
      <c r="J68" s="77">
        <v>28</v>
      </c>
      <c r="K68" s="77">
        <v>30</v>
      </c>
      <c r="L68" s="77">
        <v>26</v>
      </c>
      <c r="M68" s="77">
        <v>2000</v>
      </c>
      <c r="N68" s="80">
        <f>IF('NORMAL OPTION CALLS'!E68="BUY",('NORMAL OPTION CALLS'!L68-'NORMAL OPTION CALLS'!G68)*('NORMAL OPTION CALLS'!M68),('NORMAL OPTION CALLS'!G68-'NORMAL OPTION CALLS'!L68)*('NORMAL OPTION CALLS'!M68))</f>
        <v>4000</v>
      </c>
      <c r="O68" s="81">
        <f>'NORMAL OPTION CALLS'!N68/('NORMAL OPTION CALLS'!M68)/'NORMAL OPTION CALLS'!G68%</f>
        <v>8.3333333333333339</v>
      </c>
    </row>
    <row r="69" spans="1:15">
      <c r="A69" s="77">
        <v>27</v>
      </c>
      <c r="B69" s="78">
        <v>44239</v>
      </c>
      <c r="C69" s="79">
        <v>1340</v>
      </c>
      <c r="D69" s="77" t="s">
        <v>21</v>
      </c>
      <c r="E69" s="77" t="s">
        <v>22</v>
      </c>
      <c r="F69" s="77" t="s">
        <v>450</v>
      </c>
      <c r="G69" s="77">
        <v>44</v>
      </c>
      <c r="H69" s="77">
        <v>32</v>
      </c>
      <c r="I69" s="77">
        <v>50</v>
      </c>
      <c r="J69" s="77">
        <v>57</v>
      </c>
      <c r="K69" s="77">
        <v>64</v>
      </c>
      <c r="L69" s="77">
        <v>50</v>
      </c>
      <c r="M69" s="77">
        <v>750</v>
      </c>
      <c r="N69" s="80">
        <f>IF('NORMAL OPTION CALLS'!E69="BUY",('NORMAL OPTION CALLS'!L69-'NORMAL OPTION CALLS'!G69)*('NORMAL OPTION CALLS'!M69),('NORMAL OPTION CALLS'!G69-'NORMAL OPTION CALLS'!L69)*('NORMAL OPTION CALLS'!M69))</f>
        <v>4500</v>
      </c>
      <c r="O69" s="81">
        <f>'NORMAL OPTION CALLS'!N69/('NORMAL OPTION CALLS'!M69)/'NORMAL OPTION CALLS'!G69%</f>
        <v>13.636363636363637</v>
      </c>
    </row>
    <row r="70" spans="1:15">
      <c r="A70" s="77">
        <v>28</v>
      </c>
      <c r="B70" s="78">
        <v>44238</v>
      </c>
      <c r="C70" s="79">
        <v>5600</v>
      </c>
      <c r="D70" s="77" t="s">
        <v>21</v>
      </c>
      <c r="E70" s="77" t="s">
        <v>22</v>
      </c>
      <c r="F70" s="77" t="s">
        <v>50</v>
      </c>
      <c r="G70" s="77">
        <v>185</v>
      </c>
      <c r="H70" s="77">
        <v>145</v>
      </c>
      <c r="I70" s="77">
        <v>205</v>
      </c>
      <c r="J70" s="77">
        <v>225</v>
      </c>
      <c r="K70" s="77">
        <v>245</v>
      </c>
      <c r="L70" s="77">
        <v>145</v>
      </c>
      <c r="M70" s="77">
        <v>250</v>
      </c>
      <c r="N70" s="80">
        <f>IF('NORMAL OPTION CALLS'!E70="BUY",('NORMAL OPTION CALLS'!L70-'NORMAL OPTION CALLS'!G70)*('NORMAL OPTION CALLS'!M70),('NORMAL OPTION CALLS'!G70-'NORMAL OPTION CALLS'!L70)*('NORMAL OPTION CALLS'!M70))</f>
        <v>-10000</v>
      </c>
      <c r="O70" s="81">
        <f>'NORMAL OPTION CALLS'!N70/('NORMAL OPTION CALLS'!M70)/'NORMAL OPTION CALLS'!G70%</f>
        <v>-21.621621621621621</v>
      </c>
    </row>
    <row r="71" spans="1:15">
      <c r="A71" s="77">
        <v>29</v>
      </c>
      <c r="B71" s="78">
        <v>44238</v>
      </c>
      <c r="C71" s="79">
        <v>2100</v>
      </c>
      <c r="D71" s="77" t="s">
        <v>21</v>
      </c>
      <c r="E71" s="77" t="s">
        <v>22</v>
      </c>
      <c r="F71" s="77" t="s">
        <v>225</v>
      </c>
      <c r="G71" s="77">
        <v>31</v>
      </c>
      <c r="H71" s="77">
        <v>8</v>
      </c>
      <c r="I71" s="77">
        <v>48</v>
      </c>
      <c r="J71" s="77">
        <v>65</v>
      </c>
      <c r="K71" s="77">
        <v>82</v>
      </c>
      <c r="L71" s="77">
        <v>48</v>
      </c>
      <c r="M71" s="77">
        <v>250</v>
      </c>
      <c r="N71" s="80">
        <f>IF('NORMAL OPTION CALLS'!E71="BUY",('NORMAL OPTION CALLS'!L71-'NORMAL OPTION CALLS'!G71)*('NORMAL OPTION CALLS'!M71),('NORMAL OPTION CALLS'!G71-'NORMAL OPTION CALLS'!L71)*('NORMAL OPTION CALLS'!M71))</f>
        <v>4250</v>
      </c>
      <c r="O71" s="81">
        <f>'NORMAL OPTION CALLS'!N71/('NORMAL OPTION CALLS'!M71)/'NORMAL OPTION CALLS'!G71%</f>
        <v>54.838709677419352</v>
      </c>
    </row>
    <row r="72" spans="1:15">
      <c r="A72" s="77">
        <v>30</v>
      </c>
      <c r="B72" s="78">
        <v>44238</v>
      </c>
      <c r="C72" s="79">
        <v>1300</v>
      </c>
      <c r="D72" s="77" t="s">
        <v>21</v>
      </c>
      <c r="E72" s="77" t="s">
        <v>22</v>
      </c>
      <c r="F72" s="77" t="s">
        <v>450</v>
      </c>
      <c r="G72" s="77">
        <v>45</v>
      </c>
      <c r="H72" s="77">
        <v>34</v>
      </c>
      <c r="I72" s="77">
        <v>53</v>
      </c>
      <c r="J72" s="77">
        <v>60</v>
      </c>
      <c r="K72" s="77">
        <v>57</v>
      </c>
      <c r="L72" s="77">
        <v>53</v>
      </c>
      <c r="M72" s="77">
        <v>750</v>
      </c>
      <c r="N72" s="80">
        <f>IF('NORMAL OPTION CALLS'!E72="BUY",('NORMAL OPTION CALLS'!L72-'NORMAL OPTION CALLS'!G72)*('NORMAL OPTION CALLS'!M72),('NORMAL OPTION CALLS'!G72-'NORMAL OPTION CALLS'!L72)*('NORMAL OPTION CALLS'!M72))</f>
        <v>6000</v>
      </c>
      <c r="O72" s="81">
        <f>'NORMAL OPTION CALLS'!N72/('NORMAL OPTION CALLS'!M72)/'NORMAL OPTION CALLS'!G72%</f>
        <v>17.777777777777779</v>
      </c>
    </row>
    <row r="73" spans="1:15">
      <c r="A73" s="77">
        <v>31</v>
      </c>
      <c r="B73" s="78">
        <v>44237</v>
      </c>
      <c r="C73" s="79">
        <v>10500</v>
      </c>
      <c r="D73" s="77" t="s">
        <v>21</v>
      </c>
      <c r="E73" s="77" t="s">
        <v>22</v>
      </c>
      <c r="F73" s="77" t="s">
        <v>294</v>
      </c>
      <c r="G73" s="77">
        <v>300</v>
      </c>
      <c r="H73" s="77">
        <v>230</v>
      </c>
      <c r="I73" s="77">
        <v>340</v>
      </c>
      <c r="J73" s="77">
        <v>380</v>
      </c>
      <c r="K73" s="77">
        <v>420</v>
      </c>
      <c r="L73" s="77">
        <v>340</v>
      </c>
      <c r="M73" s="77">
        <v>150</v>
      </c>
      <c r="N73" s="80">
        <f>IF('NORMAL OPTION CALLS'!E73="BUY",('NORMAL OPTION CALLS'!L73-'NORMAL OPTION CALLS'!G73)*('NORMAL OPTION CALLS'!M73),('NORMAL OPTION CALLS'!G73-'NORMAL OPTION CALLS'!L73)*('NORMAL OPTION CALLS'!M73))</f>
        <v>6000</v>
      </c>
      <c r="O73" s="81">
        <f>'NORMAL OPTION CALLS'!N73/('NORMAL OPTION CALLS'!M73)/'NORMAL OPTION CALLS'!G73%</f>
        <v>13.333333333333334</v>
      </c>
    </row>
    <row r="74" spans="1:15">
      <c r="A74" s="77">
        <v>32</v>
      </c>
      <c r="B74" s="78">
        <v>44237</v>
      </c>
      <c r="C74" s="79">
        <v>800</v>
      </c>
      <c r="D74" s="77" t="s">
        <v>21</v>
      </c>
      <c r="E74" s="77" t="s">
        <v>22</v>
      </c>
      <c r="F74" s="77" t="s">
        <v>443</v>
      </c>
      <c r="G74" s="77">
        <v>28</v>
      </c>
      <c r="H74" s="77">
        <v>22</v>
      </c>
      <c r="I74" s="77">
        <v>31.5</v>
      </c>
      <c r="J74" s="77">
        <v>35</v>
      </c>
      <c r="K74" s="77">
        <v>38.5</v>
      </c>
      <c r="L74" s="77">
        <v>35</v>
      </c>
      <c r="M74" s="77">
        <v>1300</v>
      </c>
      <c r="N74" s="80">
        <f>IF('NORMAL OPTION CALLS'!E74="BUY",('NORMAL OPTION CALLS'!L74-'NORMAL OPTION CALLS'!G74)*('NORMAL OPTION CALLS'!M74),('NORMAL OPTION CALLS'!G74-'NORMAL OPTION CALLS'!L74)*('NORMAL OPTION CALLS'!M74))</f>
        <v>9100</v>
      </c>
      <c r="O74" s="81">
        <f>'NORMAL OPTION CALLS'!N74/('NORMAL OPTION CALLS'!M74)/'NORMAL OPTION CALLS'!G74%</f>
        <v>24.999999999999996</v>
      </c>
    </row>
    <row r="75" spans="1:15">
      <c r="A75" s="77">
        <v>33</v>
      </c>
      <c r="B75" s="78">
        <v>44236</v>
      </c>
      <c r="C75" s="79">
        <v>2600</v>
      </c>
      <c r="D75" s="77" t="s">
        <v>21</v>
      </c>
      <c r="E75" s="77" t="s">
        <v>22</v>
      </c>
      <c r="F75" s="77" t="s">
        <v>201</v>
      </c>
      <c r="G75" s="77">
        <v>45</v>
      </c>
      <c r="H75" s="77">
        <v>20</v>
      </c>
      <c r="I75" s="77">
        <v>60</v>
      </c>
      <c r="J75" s="77">
        <v>75</v>
      </c>
      <c r="K75" s="77">
        <v>90</v>
      </c>
      <c r="L75" s="77">
        <v>20</v>
      </c>
      <c r="M75" s="77">
        <v>300</v>
      </c>
      <c r="N75" s="80">
        <f>IF('NORMAL OPTION CALLS'!E75="BUY",('NORMAL OPTION CALLS'!L75-'NORMAL OPTION CALLS'!G75)*('NORMAL OPTION CALLS'!M75),('NORMAL OPTION CALLS'!G75-'NORMAL OPTION CALLS'!L75)*('NORMAL OPTION CALLS'!M75))</f>
        <v>-7500</v>
      </c>
      <c r="O75" s="81">
        <f>'NORMAL OPTION CALLS'!N75/('NORMAL OPTION CALLS'!M75)/'NORMAL OPTION CALLS'!G75%</f>
        <v>-55.555555555555557</v>
      </c>
    </row>
    <row r="76" spans="1:15">
      <c r="A76" s="77">
        <v>34</v>
      </c>
      <c r="B76" s="78">
        <v>44236</v>
      </c>
      <c r="C76" s="79">
        <v>740</v>
      </c>
      <c r="D76" s="77" t="s">
        <v>21</v>
      </c>
      <c r="E76" s="77" t="s">
        <v>22</v>
      </c>
      <c r="F76" s="77" t="s">
        <v>99</v>
      </c>
      <c r="G76" s="77">
        <v>28</v>
      </c>
      <c r="H76" s="77">
        <v>22.8</v>
      </c>
      <c r="I76" s="77">
        <v>31</v>
      </c>
      <c r="J76" s="77">
        <v>34</v>
      </c>
      <c r="K76" s="77">
        <v>37</v>
      </c>
      <c r="L76" s="77">
        <v>34</v>
      </c>
      <c r="M76" s="77">
        <v>1700</v>
      </c>
      <c r="N76" s="80">
        <f>IF('NORMAL OPTION CALLS'!E76="BUY",('NORMAL OPTION CALLS'!L76-'NORMAL OPTION CALLS'!G76)*('NORMAL OPTION CALLS'!M76),('NORMAL OPTION CALLS'!G76-'NORMAL OPTION CALLS'!L76)*('NORMAL OPTION CALLS'!M76))</f>
        <v>10200</v>
      </c>
      <c r="O76" s="81">
        <f>'NORMAL OPTION CALLS'!N76/('NORMAL OPTION CALLS'!M76)/'NORMAL OPTION CALLS'!G76%</f>
        <v>21.428571428571427</v>
      </c>
    </row>
    <row r="77" spans="1:15">
      <c r="A77" s="77">
        <v>35</v>
      </c>
      <c r="B77" s="78">
        <v>44236</v>
      </c>
      <c r="C77" s="79">
        <v>1000</v>
      </c>
      <c r="D77" s="77" t="s">
        <v>21</v>
      </c>
      <c r="E77" s="77" t="s">
        <v>22</v>
      </c>
      <c r="F77" s="77" t="s">
        <v>212</v>
      </c>
      <c r="G77" s="77">
        <v>42</v>
      </c>
      <c r="H77" s="77">
        <v>28</v>
      </c>
      <c r="I77" s="77">
        <v>50</v>
      </c>
      <c r="J77" s="77">
        <v>58</v>
      </c>
      <c r="K77" s="77">
        <v>66</v>
      </c>
      <c r="L77" s="77">
        <v>50</v>
      </c>
      <c r="M77" s="77">
        <v>650</v>
      </c>
      <c r="N77" s="80">
        <f>IF('NORMAL OPTION CALLS'!E77="BUY",('NORMAL OPTION CALLS'!L77-'NORMAL OPTION CALLS'!G77)*('NORMAL OPTION CALLS'!M77),('NORMAL OPTION CALLS'!G77-'NORMAL OPTION CALLS'!L77)*('NORMAL OPTION CALLS'!M77))</f>
        <v>5200</v>
      </c>
      <c r="O77" s="81">
        <f>'NORMAL OPTION CALLS'!N77/('NORMAL OPTION CALLS'!M77)/'NORMAL OPTION CALLS'!G77%</f>
        <v>19.047619047619047</v>
      </c>
    </row>
    <row r="78" spans="1:15">
      <c r="A78" s="77">
        <v>36</v>
      </c>
      <c r="B78" s="78">
        <v>44235</v>
      </c>
      <c r="C78" s="79">
        <v>720</v>
      </c>
      <c r="D78" s="77" t="s">
        <v>21</v>
      </c>
      <c r="E78" s="77" t="s">
        <v>22</v>
      </c>
      <c r="F78" s="77" t="s">
        <v>99</v>
      </c>
      <c r="G78" s="77">
        <v>28</v>
      </c>
      <c r="H78" s="77">
        <v>23</v>
      </c>
      <c r="I78" s="77">
        <v>31</v>
      </c>
      <c r="J78" s="77">
        <v>34</v>
      </c>
      <c r="K78" s="77">
        <v>37</v>
      </c>
      <c r="L78" s="77">
        <v>31</v>
      </c>
      <c r="M78" s="77">
        <v>1700</v>
      </c>
      <c r="N78" s="80">
        <f>IF('NORMAL OPTION CALLS'!E78="BUY",('NORMAL OPTION CALLS'!L78-'NORMAL OPTION CALLS'!G78)*('NORMAL OPTION CALLS'!M78),('NORMAL OPTION CALLS'!G78-'NORMAL OPTION CALLS'!L78)*('NORMAL OPTION CALLS'!M78))</f>
        <v>5100</v>
      </c>
      <c r="O78" s="81">
        <f>'NORMAL OPTION CALLS'!N78/('NORMAL OPTION CALLS'!M78)/'NORMAL OPTION CALLS'!G78%</f>
        <v>10.714285714285714</v>
      </c>
    </row>
    <row r="79" spans="1:15">
      <c r="A79" s="77">
        <v>37</v>
      </c>
      <c r="B79" s="78">
        <v>44232</v>
      </c>
      <c r="C79" s="79">
        <v>700</v>
      </c>
      <c r="D79" s="77" t="s">
        <v>21</v>
      </c>
      <c r="E79" s="77" t="s">
        <v>22</v>
      </c>
      <c r="F79" s="77" t="s">
        <v>99</v>
      </c>
      <c r="G79" s="77">
        <v>27</v>
      </c>
      <c r="H79" s="77">
        <v>22</v>
      </c>
      <c r="I79" s="77">
        <v>30</v>
      </c>
      <c r="J79" s="77">
        <v>33</v>
      </c>
      <c r="K79" s="77">
        <v>36</v>
      </c>
      <c r="L79" s="77">
        <v>22</v>
      </c>
      <c r="M79" s="77">
        <v>1700</v>
      </c>
      <c r="N79" s="80">
        <f>IF('NORMAL OPTION CALLS'!E79="BUY",('NORMAL OPTION CALLS'!L79-'NORMAL OPTION CALLS'!G79)*('NORMAL OPTION CALLS'!M79),('NORMAL OPTION CALLS'!G79-'NORMAL OPTION CALLS'!L79)*('NORMAL OPTION CALLS'!M79))</f>
        <v>-8500</v>
      </c>
      <c r="O79" s="81">
        <f>'NORMAL OPTION CALLS'!N79/('NORMAL OPTION CALLS'!M79)/'NORMAL OPTION CALLS'!G79%</f>
        <v>-18.518518518518519</v>
      </c>
    </row>
    <row r="80" spans="1:15">
      <c r="A80" s="77">
        <v>38</v>
      </c>
      <c r="B80" s="78">
        <v>44232</v>
      </c>
      <c r="C80" s="79">
        <v>240</v>
      </c>
      <c r="D80" s="77" t="s">
        <v>21</v>
      </c>
      <c r="E80" s="77" t="s">
        <v>22</v>
      </c>
      <c r="F80" s="77" t="s">
        <v>174</v>
      </c>
      <c r="G80" s="77">
        <v>10</v>
      </c>
      <c r="H80" s="77">
        <v>6.6</v>
      </c>
      <c r="I80" s="77">
        <v>12</v>
      </c>
      <c r="J80" s="77">
        <v>14</v>
      </c>
      <c r="K80" s="77">
        <v>16</v>
      </c>
      <c r="L80" s="77">
        <v>12</v>
      </c>
      <c r="M80" s="77">
        <v>3200</v>
      </c>
      <c r="N80" s="80">
        <f>IF('NORMAL OPTION CALLS'!E80="BUY",('NORMAL OPTION CALLS'!L80-'NORMAL OPTION CALLS'!G80)*('NORMAL OPTION CALLS'!M80),('NORMAL OPTION CALLS'!G80-'NORMAL OPTION CALLS'!L80)*('NORMAL OPTION CALLS'!M80))</f>
        <v>6400</v>
      </c>
      <c r="O80" s="81">
        <f>'NORMAL OPTION CALLS'!N80/('NORMAL OPTION CALLS'!M80)/'NORMAL OPTION CALLS'!G80%</f>
        <v>20</v>
      </c>
    </row>
    <row r="81" spans="1:15">
      <c r="A81" s="77">
        <v>39</v>
      </c>
      <c r="B81" s="78">
        <v>44232</v>
      </c>
      <c r="C81" s="79">
        <v>960</v>
      </c>
      <c r="D81" s="77" t="s">
        <v>21</v>
      </c>
      <c r="E81" s="77" t="s">
        <v>22</v>
      </c>
      <c r="F81" s="77" t="s">
        <v>212</v>
      </c>
      <c r="G81" s="77">
        <v>47</v>
      </c>
      <c r="H81" s="77">
        <v>34</v>
      </c>
      <c r="I81" s="77">
        <v>55</v>
      </c>
      <c r="J81" s="77">
        <v>63</v>
      </c>
      <c r="K81" s="77">
        <v>71</v>
      </c>
      <c r="L81" s="77">
        <v>34</v>
      </c>
      <c r="M81" s="77">
        <v>650</v>
      </c>
      <c r="N81" s="80">
        <f>IF('NORMAL OPTION CALLS'!E81="BUY",('NORMAL OPTION CALLS'!L81-'NORMAL OPTION CALLS'!G81)*('NORMAL OPTION CALLS'!M81),('NORMAL OPTION CALLS'!G81-'NORMAL OPTION CALLS'!L81)*('NORMAL OPTION CALLS'!M81))</f>
        <v>-8450</v>
      </c>
      <c r="O81" s="81">
        <f>'NORMAL OPTION CALLS'!N81/('NORMAL OPTION CALLS'!M81)/'NORMAL OPTION CALLS'!G81%</f>
        <v>-27.659574468085108</v>
      </c>
    </row>
    <row r="82" spans="1:15">
      <c r="A82" s="77">
        <v>40</v>
      </c>
      <c r="B82" s="78">
        <v>44231</v>
      </c>
      <c r="C82" s="79">
        <v>360</v>
      </c>
      <c r="D82" s="77" t="s">
        <v>21</v>
      </c>
      <c r="E82" s="77" t="s">
        <v>22</v>
      </c>
      <c r="F82" s="77" t="s">
        <v>49</v>
      </c>
      <c r="G82" s="77">
        <v>12.5</v>
      </c>
      <c r="H82" s="77">
        <v>8.8000000000000007</v>
      </c>
      <c r="I82" s="77">
        <v>14.5</v>
      </c>
      <c r="J82" s="77">
        <v>16.5</v>
      </c>
      <c r="K82" s="77">
        <v>18.5</v>
      </c>
      <c r="L82" s="77">
        <v>14.5</v>
      </c>
      <c r="M82" s="77">
        <v>3000</v>
      </c>
      <c r="N82" s="80">
        <f>IF('NORMAL OPTION CALLS'!E82="BUY",('NORMAL OPTION CALLS'!L82-'NORMAL OPTION CALLS'!G82)*('NORMAL OPTION CALLS'!M82),('NORMAL OPTION CALLS'!G82-'NORMAL OPTION CALLS'!L82)*('NORMAL OPTION CALLS'!M82))</f>
        <v>6000</v>
      </c>
      <c r="O82" s="81">
        <f>'NORMAL OPTION CALLS'!N82/('NORMAL OPTION CALLS'!M82)/'NORMAL OPTION CALLS'!G82%</f>
        <v>16</v>
      </c>
    </row>
    <row r="83" spans="1:15">
      <c r="A83" s="77">
        <v>41</v>
      </c>
      <c r="B83" s="78">
        <v>44231</v>
      </c>
      <c r="C83" s="79">
        <v>580</v>
      </c>
      <c r="D83" s="77" t="s">
        <v>21</v>
      </c>
      <c r="E83" s="77" t="s">
        <v>22</v>
      </c>
      <c r="F83" s="77" t="s">
        <v>335</v>
      </c>
      <c r="G83" s="77">
        <v>22</v>
      </c>
      <c r="H83" s="77">
        <v>18.5</v>
      </c>
      <c r="I83" s="77">
        <v>24</v>
      </c>
      <c r="J83" s="77">
        <v>26</v>
      </c>
      <c r="K83" s="77">
        <v>28</v>
      </c>
      <c r="L83" s="77">
        <v>28</v>
      </c>
      <c r="M83" s="77">
        <v>2500</v>
      </c>
      <c r="N83" s="80">
        <f>IF('NORMAL OPTION CALLS'!E83="BUY",('NORMAL OPTION CALLS'!L83-'NORMAL OPTION CALLS'!G83)*('NORMAL OPTION CALLS'!M83),('NORMAL OPTION CALLS'!G83-'NORMAL OPTION CALLS'!L83)*('NORMAL OPTION CALLS'!M83))</f>
        <v>15000</v>
      </c>
      <c r="O83" s="81">
        <f>'NORMAL OPTION CALLS'!N83/('NORMAL OPTION CALLS'!M83)/'NORMAL OPTION CALLS'!G83%</f>
        <v>27.272727272727273</v>
      </c>
    </row>
    <row r="84" spans="1:15">
      <c r="A84" s="77">
        <v>42</v>
      </c>
      <c r="B84" s="78">
        <v>44231</v>
      </c>
      <c r="C84" s="79">
        <v>140</v>
      </c>
      <c r="D84" s="77" t="s">
        <v>21</v>
      </c>
      <c r="E84" s="77" t="s">
        <v>22</v>
      </c>
      <c r="F84" s="77" t="s">
        <v>25</v>
      </c>
      <c r="G84" s="77">
        <v>8.5</v>
      </c>
      <c r="H84" s="77">
        <v>7.4</v>
      </c>
      <c r="I84" s="77">
        <v>9.3000000000000007</v>
      </c>
      <c r="J84" s="77">
        <v>10</v>
      </c>
      <c r="K84" s="77">
        <v>10.7</v>
      </c>
      <c r="L84" s="77">
        <v>7.4</v>
      </c>
      <c r="M84" s="77">
        <v>9000</v>
      </c>
      <c r="N84" s="80">
        <f>IF('NORMAL OPTION CALLS'!E84="BUY",('NORMAL OPTION CALLS'!L84-'NORMAL OPTION CALLS'!G84)*('NORMAL OPTION CALLS'!M84),('NORMAL OPTION CALLS'!G84-'NORMAL OPTION CALLS'!L84)*('NORMAL OPTION CALLS'!M84))</f>
        <v>-9899.9999999999964</v>
      </c>
      <c r="O84" s="81">
        <f>'NORMAL OPTION CALLS'!N84/('NORMAL OPTION CALLS'!M84)/'NORMAL OPTION CALLS'!G84%</f>
        <v>-12.94117647058823</v>
      </c>
    </row>
    <row r="85" spans="1:15">
      <c r="A85" s="77">
        <v>43</v>
      </c>
      <c r="B85" s="78">
        <v>44230</v>
      </c>
      <c r="C85" s="79">
        <v>2400</v>
      </c>
      <c r="D85" s="77" t="s">
        <v>21</v>
      </c>
      <c r="E85" s="77" t="s">
        <v>22</v>
      </c>
      <c r="F85" s="77" t="s">
        <v>205</v>
      </c>
      <c r="G85" s="77">
        <v>24</v>
      </c>
      <c r="H85" s="77">
        <v>17</v>
      </c>
      <c r="I85" s="77">
        <v>28</v>
      </c>
      <c r="J85" s="77">
        <v>32</v>
      </c>
      <c r="K85" s="77">
        <v>36</v>
      </c>
      <c r="L85" s="77">
        <v>28</v>
      </c>
      <c r="M85" s="77">
        <v>1300</v>
      </c>
      <c r="N85" s="80">
        <f>IF('NORMAL OPTION CALLS'!E85="BUY",('NORMAL OPTION CALLS'!L85-'NORMAL OPTION CALLS'!G85)*('NORMAL OPTION CALLS'!M85),('NORMAL OPTION CALLS'!G85-'NORMAL OPTION CALLS'!L85)*('NORMAL OPTION CALLS'!M85))</f>
        <v>5200</v>
      </c>
      <c r="O85" s="81">
        <f>'NORMAL OPTION CALLS'!N85/('NORMAL OPTION CALLS'!M85)/'NORMAL OPTION CALLS'!G85%</f>
        <v>16.666666666666668</v>
      </c>
    </row>
    <row r="86" spans="1:15">
      <c r="A86" s="77">
        <v>44</v>
      </c>
      <c r="B86" s="78">
        <v>44230</v>
      </c>
      <c r="C86" s="79">
        <v>270</v>
      </c>
      <c r="D86" s="77" t="s">
        <v>21</v>
      </c>
      <c r="E86" s="77" t="s">
        <v>22</v>
      </c>
      <c r="F86" s="77" t="s">
        <v>395</v>
      </c>
      <c r="G86" s="77">
        <v>12</v>
      </c>
      <c r="H86" s="77">
        <v>7.5</v>
      </c>
      <c r="I86" s="77">
        <v>14</v>
      </c>
      <c r="J86" s="77">
        <v>16</v>
      </c>
      <c r="K86" s="77">
        <v>18</v>
      </c>
      <c r="L86" s="77">
        <v>14</v>
      </c>
      <c r="M86" s="77">
        <v>2900</v>
      </c>
      <c r="N86" s="80">
        <f>IF('NORMAL OPTION CALLS'!E86="BUY",('NORMAL OPTION CALLS'!L86-'NORMAL OPTION CALLS'!G86)*('NORMAL OPTION CALLS'!M86),('NORMAL OPTION CALLS'!G86-'NORMAL OPTION CALLS'!L86)*('NORMAL OPTION CALLS'!M86))</f>
        <v>5800</v>
      </c>
      <c r="O86" s="81">
        <f>'NORMAL OPTION CALLS'!N86/('NORMAL OPTION CALLS'!M86)/'NORMAL OPTION CALLS'!G86%</f>
        <v>16.666666666666668</v>
      </c>
    </row>
    <row r="87" spans="1:15">
      <c r="A87" s="77">
        <v>45</v>
      </c>
      <c r="B87" s="78">
        <v>44229</v>
      </c>
      <c r="C87" s="79">
        <v>1600</v>
      </c>
      <c r="D87" s="77" t="s">
        <v>21</v>
      </c>
      <c r="E87" s="77" t="s">
        <v>22</v>
      </c>
      <c r="F87" s="77" t="s">
        <v>498</v>
      </c>
      <c r="G87" s="77">
        <v>55</v>
      </c>
      <c r="H87" s="77">
        <v>40</v>
      </c>
      <c r="I87" s="77">
        <v>63</v>
      </c>
      <c r="J87" s="77">
        <v>71</v>
      </c>
      <c r="K87" s="77">
        <v>79</v>
      </c>
      <c r="L87" s="77">
        <v>63</v>
      </c>
      <c r="M87" s="77">
        <v>575</v>
      </c>
      <c r="N87" s="80">
        <f>IF('NORMAL OPTION CALLS'!E87="BUY",('NORMAL OPTION CALLS'!L87-'NORMAL OPTION CALLS'!G87)*('NORMAL OPTION CALLS'!M87),('NORMAL OPTION CALLS'!G87-'NORMAL OPTION CALLS'!L87)*('NORMAL OPTION CALLS'!M87))</f>
        <v>4600</v>
      </c>
      <c r="O87" s="81">
        <f>'NORMAL OPTION CALLS'!N87/('NORMAL OPTION CALLS'!M87)/'NORMAL OPTION CALLS'!G87%</f>
        <v>14.545454545454545</v>
      </c>
    </row>
    <row r="88" spans="1:15">
      <c r="A88" s="77">
        <v>46</v>
      </c>
      <c r="B88" s="78">
        <v>44229</v>
      </c>
      <c r="C88" s="79">
        <v>310</v>
      </c>
      <c r="D88" s="77" t="s">
        <v>21</v>
      </c>
      <c r="E88" s="77" t="s">
        <v>22</v>
      </c>
      <c r="F88" s="77" t="s">
        <v>69</v>
      </c>
      <c r="G88" s="77">
        <v>12</v>
      </c>
      <c r="H88" s="77">
        <v>8.5</v>
      </c>
      <c r="I88" s="77">
        <v>14</v>
      </c>
      <c r="J88" s="77">
        <v>16</v>
      </c>
      <c r="K88" s="77">
        <v>18</v>
      </c>
      <c r="L88" s="77">
        <v>14</v>
      </c>
      <c r="M88" s="77">
        <v>3300</v>
      </c>
      <c r="N88" s="80">
        <f>IF('NORMAL OPTION CALLS'!E88="BUY",('NORMAL OPTION CALLS'!L88-'NORMAL OPTION CALLS'!G88)*('NORMAL OPTION CALLS'!M88),('NORMAL OPTION CALLS'!G88-'NORMAL OPTION CALLS'!L88)*('NORMAL OPTION CALLS'!M88))</f>
        <v>6600</v>
      </c>
      <c r="O88" s="81">
        <f>'NORMAL OPTION CALLS'!N88/('NORMAL OPTION CALLS'!M88)/'NORMAL OPTION CALLS'!G88%</f>
        <v>16.666666666666668</v>
      </c>
    </row>
    <row r="89" spans="1:15">
      <c r="A89" s="77">
        <v>47</v>
      </c>
      <c r="B89" s="78">
        <v>44229</v>
      </c>
      <c r="C89" s="79">
        <v>560</v>
      </c>
      <c r="D89" s="77" t="s">
        <v>21</v>
      </c>
      <c r="E89" s="77" t="s">
        <v>22</v>
      </c>
      <c r="F89" s="77" t="s">
        <v>249</v>
      </c>
      <c r="G89" s="77">
        <v>18</v>
      </c>
      <c r="H89" s="77">
        <v>11</v>
      </c>
      <c r="I89" s="77">
        <v>22</v>
      </c>
      <c r="J89" s="77">
        <v>26</v>
      </c>
      <c r="K89" s="77">
        <v>30</v>
      </c>
      <c r="L89" s="77">
        <v>22</v>
      </c>
      <c r="M89" s="77">
        <v>1375</v>
      </c>
      <c r="N89" s="80">
        <f>IF('NORMAL OPTION CALLS'!E89="BUY",('NORMAL OPTION CALLS'!L89-'NORMAL OPTION CALLS'!G89)*('NORMAL OPTION CALLS'!M89),('NORMAL OPTION CALLS'!G89-'NORMAL OPTION CALLS'!L89)*('NORMAL OPTION CALLS'!M89))</f>
        <v>5500</v>
      </c>
      <c r="O89" s="81">
        <f>'NORMAL OPTION CALLS'!N89/('NORMAL OPTION CALLS'!M89)/'NORMAL OPTION CALLS'!G89%</f>
        <v>22.222222222222221</v>
      </c>
    </row>
    <row r="90" spans="1:15">
      <c r="A90" s="77">
        <v>48</v>
      </c>
      <c r="B90" s="78">
        <v>44229</v>
      </c>
      <c r="C90" s="79">
        <v>4400</v>
      </c>
      <c r="D90" s="77" t="s">
        <v>21</v>
      </c>
      <c r="E90" s="77" t="s">
        <v>22</v>
      </c>
      <c r="F90" s="77" t="s">
        <v>57</v>
      </c>
      <c r="G90" s="77">
        <v>100</v>
      </c>
      <c r="H90" s="77">
        <v>72</v>
      </c>
      <c r="I90" s="77">
        <v>118</v>
      </c>
      <c r="J90" s="77">
        <v>135</v>
      </c>
      <c r="K90" s="77">
        <v>152</v>
      </c>
      <c r="L90" s="77">
        <v>72</v>
      </c>
      <c r="M90" s="77">
        <v>250</v>
      </c>
      <c r="N90" s="80">
        <f>IF('NORMAL OPTION CALLS'!E90="BUY",('NORMAL OPTION CALLS'!L90-'NORMAL OPTION CALLS'!G90)*('NORMAL OPTION CALLS'!M90),('NORMAL OPTION CALLS'!G90-'NORMAL OPTION CALLS'!L90)*('NORMAL OPTION CALLS'!M90))</f>
        <v>-7000</v>
      </c>
      <c r="O90" s="81">
        <f>'NORMAL OPTION CALLS'!N90/('NORMAL OPTION CALLS'!M90)/'NORMAL OPTION CALLS'!G90%</f>
        <v>-28</v>
      </c>
    </row>
    <row r="91" spans="1:15">
      <c r="A91" s="77">
        <v>49</v>
      </c>
      <c r="B91" s="78">
        <v>44228</v>
      </c>
      <c r="C91" s="79">
        <v>1440</v>
      </c>
      <c r="D91" s="77" t="s">
        <v>21</v>
      </c>
      <c r="E91" s="77" t="s">
        <v>22</v>
      </c>
      <c r="F91" s="77" t="s">
        <v>498</v>
      </c>
      <c r="G91" s="77">
        <v>44</v>
      </c>
      <c r="H91" s="77">
        <v>28</v>
      </c>
      <c r="I91" s="77">
        <v>54</v>
      </c>
      <c r="J91" s="77">
        <v>64</v>
      </c>
      <c r="K91" s="77">
        <v>74</v>
      </c>
      <c r="L91" s="77">
        <v>54</v>
      </c>
      <c r="M91" s="77">
        <v>575</v>
      </c>
      <c r="N91" s="80">
        <f>IF('NORMAL OPTION CALLS'!E91="BUY",('NORMAL OPTION CALLS'!L91-'NORMAL OPTION CALLS'!G91)*('NORMAL OPTION CALLS'!M91),('NORMAL OPTION CALLS'!G91-'NORMAL OPTION CALLS'!L91)*('NORMAL OPTION CALLS'!M91))</f>
        <v>5750</v>
      </c>
      <c r="O91" s="81">
        <f>'NORMAL OPTION CALLS'!N91/('NORMAL OPTION CALLS'!M91)/'NORMAL OPTION CALLS'!G91%</f>
        <v>22.727272727272727</v>
      </c>
    </row>
    <row r="92" spans="1:15">
      <c r="A92" s="77">
        <v>50</v>
      </c>
      <c r="B92" s="78">
        <v>44228</v>
      </c>
      <c r="C92" s="79">
        <v>310</v>
      </c>
      <c r="D92" s="77" t="s">
        <v>21</v>
      </c>
      <c r="E92" s="77" t="s">
        <v>22</v>
      </c>
      <c r="F92" s="77" t="s">
        <v>49</v>
      </c>
      <c r="G92" s="77">
        <v>11.5</v>
      </c>
      <c r="H92" s="77">
        <v>9</v>
      </c>
      <c r="I92" s="77">
        <v>13</v>
      </c>
      <c r="J92" s="77">
        <v>14.5</v>
      </c>
      <c r="K92" s="77">
        <v>16</v>
      </c>
      <c r="L92" s="77">
        <v>13</v>
      </c>
      <c r="M92" s="77">
        <v>3000</v>
      </c>
      <c r="N92" s="80">
        <f>IF('NORMAL OPTION CALLS'!E92="BUY",('NORMAL OPTION CALLS'!L92-'NORMAL OPTION CALLS'!G92)*('NORMAL OPTION CALLS'!M92),('NORMAL OPTION CALLS'!G92-'NORMAL OPTION CALLS'!L92)*('NORMAL OPTION CALLS'!M92))</f>
        <v>4500</v>
      </c>
      <c r="O92" s="81">
        <f>'NORMAL OPTION CALLS'!N92/('NORMAL OPTION CALLS'!M92)/'NORMAL OPTION CALLS'!G92%</f>
        <v>13.043478260869565</v>
      </c>
    </row>
    <row r="93" spans="1:15">
      <c r="A93" s="77">
        <v>51</v>
      </c>
      <c r="B93" s="78">
        <v>44228</v>
      </c>
      <c r="C93" s="79">
        <v>270</v>
      </c>
      <c r="D93" s="77" t="s">
        <v>21</v>
      </c>
      <c r="E93" s="77" t="s">
        <v>22</v>
      </c>
      <c r="F93" s="77" t="s">
        <v>69</v>
      </c>
      <c r="G93" s="77">
        <v>17</v>
      </c>
      <c r="H93" s="77">
        <v>14.5</v>
      </c>
      <c r="I93" s="77">
        <v>18.5</v>
      </c>
      <c r="J93" s="77">
        <v>20</v>
      </c>
      <c r="K93" s="77">
        <v>21.5</v>
      </c>
      <c r="L93" s="77">
        <v>18.5</v>
      </c>
      <c r="M93" s="77">
        <v>3300</v>
      </c>
      <c r="N93" s="80">
        <f>IF('NORMAL OPTION CALLS'!E93="BUY",('NORMAL OPTION CALLS'!L93-'NORMAL OPTION CALLS'!G93)*('NORMAL OPTION CALLS'!M93),('NORMAL OPTION CALLS'!G93-'NORMAL OPTION CALLS'!L93)*('NORMAL OPTION CALLS'!M93))</f>
        <v>4950</v>
      </c>
      <c r="O93" s="81">
        <f>'NORMAL OPTION CALLS'!N93/('NORMAL OPTION CALLS'!M93)/'NORMAL OPTION CALLS'!G93%</f>
        <v>8.8235294117647047</v>
      </c>
    </row>
    <row r="95" spans="1:15" ht="17.25" thickBot="1">
      <c r="A95" s="91"/>
      <c r="B95" s="92"/>
      <c r="C95" s="92"/>
      <c r="D95" s="93"/>
      <c r="E95" s="93"/>
      <c r="F95" s="93"/>
      <c r="G95" s="94"/>
      <c r="H95" s="95"/>
      <c r="I95" s="96" t="s">
        <v>27</v>
      </c>
      <c r="J95" s="96"/>
      <c r="K95" s="97"/>
    </row>
    <row r="96" spans="1:15" ht="16.5">
      <c r="A96" s="98"/>
      <c r="B96" s="92"/>
      <c r="C96" s="92"/>
      <c r="D96" s="158" t="s">
        <v>28</v>
      </c>
      <c r="E96" s="158"/>
      <c r="F96" s="99">
        <v>51</v>
      </c>
      <c r="G96" s="100">
        <f>'NORMAL OPTION CALLS'!G97+'NORMAL OPTION CALLS'!G98+'NORMAL OPTION CALLS'!G99+'NORMAL OPTION CALLS'!G100+'NORMAL OPTION CALLS'!G101+'NORMAL OPTION CALLS'!G102</f>
        <v>100</v>
      </c>
      <c r="H96" s="93">
        <v>51</v>
      </c>
      <c r="I96" s="101">
        <f>'NORMAL OPTION CALLS'!H97/'NORMAL OPTION CALLS'!H96%</f>
        <v>76.470588235294116</v>
      </c>
      <c r="J96" s="101"/>
      <c r="K96" s="101"/>
      <c r="N96" t="s">
        <v>30</v>
      </c>
    </row>
    <row r="97" spans="1:16" ht="16.5">
      <c r="A97" s="98"/>
      <c r="B97" s="92"/>
      <c r="C97" s="92"/>
      <c r="D97" s="159" t="s">
        <v>29</v>
      </c>
      <c r="E97" s="159"/>
      <c r="F97" s="103">
        <v>39</v>
      </c>
      <c r="G97" s="104">
        <f>('NORMAL OPTION CALLS'!F97/'NORMAL OPTION CALLS'!F96)*100</f>
        <v>76.470588235294116</v>
      </c>
      <c r="H97" s="93">
        <v>39</v>
      </c>
      <c r="I97" s="97"/>
      <c r="J97" s="97"/>
      <c r="K97" s="93"/>
    </row>
    <row r="98" spans="1:16" ht="16.5">
      <c r="A98" s="105"/>
      <c r="B98" s="92"/>
      <c r="C98" s="92"/>
      <c r="D98" s="159" t="s">
        <v>31</v>
      </c>
      <c r="E98" s="159"/>
      <c r="F98" s="103">
        <v>0</v>
      </c>
      <c r="G98" s="104">
        <f>('NORMAL OPTION CALLS'!F98/'NORMAL OPTION CALLS'!F96)*100</f>
        <v>0</v>
      </c>
      <c r="H98" s="106"/>
      <c r="I98" s="93"/>
      <c r="J98" s="93"/>
      <c r="K98" s="93"/>
      <c r="P98" t="s">
        <v>30</v>
      </c>
    </row>
    <row r="99" spans="1:16" ht="16.5">
      <c r="A99" s="105"/>
      <c r="B99" s="92"/>
      <c r="C99" s="92"/>
      <c r="D99" s="159" t="s">
        <v>32</v>
      </c>
      <c r="E99" s="159"/>
      <c r="F99" s="103">
        <v>0</v>
      </c>
      <c r="G99" s="104">
        <f>('NORMAL OPTION CALLS'!F99/'NORMAL OPTION CALLS'!F96)*100</f>
        <v>0</v>
      </c>
      <c r="H99" s="106"/>
      <c r="I99" s="93"/>
      <c r="J99" s="93"/>
      <c r="K99" s="93"/>
    </row>
    <row r="100" spans="1:16" ht="16.5">
      <c r="A100" s="105"/>
      <c r="B100" s="92"/>
      <c r="C100" s="92"/>
      <c r="D100" s="159" t="s">
        <v>33</v>
      </c>
      <c r="E100" s="159"/>
      <c r="F100" s="103">
        <v>12</v>
      </c>
      <c r="G100" s="104">
        <f>('NORMAL OPTION CALLS'!F100/'NORMAL OPTION CALLS'!F96)*100</f>
        <v>23.52941176470588</v>
      </c>
      <c r="H100" s="106"/>
      <c r="I100" s="93" t="s">
        <v>34</v>
      </c>
      <c r="J100" s="93"/>
      <c r="K100" s="97"/>
    </row>
    <row r="101" spans="1:16" ht="16.5">
      <c r="A101" s="105"/>
      <c r="B101" s="92"/>
      <c r="C101" s="92"/>
      <c r="D101" s="159" t="s">
        <v>35</v>
      </c>
      <c r="E101" s="159"/>
      <c r="F101" s="103">
        <v>0</v>
      </c>
      <c r="G101" s="104">
        <f>('NORMAL OPTION CALLS'!F101/'NORMAL OPTION CALLS'!F96)*100</f>
        <v>0</v>
      </c>
      <c r="H101" s="106"/>
      <c r="I101" s="93"/>
      <c r="J101" s="93"/>
      <c r="K101" s="97"/>
      <c r="M101" s="90"/>
    </row>
    <row r="102" spans="1:16" ht="17.25" thickBot="1">
      <c r="A102" s="105"/>
      <c r="B102" s="92"/>
      <c r="C102" s="92"/>
      <c r="D102" s="160" t="s">
        <v>36</v>
      </c>
      <c r="E102" s="160"/>
      <c r="F102" s="107"/>
      <c r="G102" s="108">
        <f>('NORMAL OPTION CALLS'!F102/'NORMAL OPTION CALLS'!F96)*100</f>
        <v>0</v>
      </c>
      <c r="H102" s="106"/>
      <c r="I102" s="93"/>
      <c r="J102" s="93"/>
      <c r="K102" s="102"/>
      <c r="P102"/>
    </row>
    <row r="103" spans="1:16" ht="16.5">
      <c r="A103" s="109" t="s">
        <v>37</v>
      </c>
      <c r="B103" s="92"/>
      <c r="C103" s="92"/>
      <c r="D103" s="98"/>
      <c r="E103" s="98"/>
      <c r="F103" s="93"/>
      <c r="G103" s="93"/>
      <c r="H103" s="110"/>
      <c r="I103" s="111"/>
      <c r="K103" s="111"/>
      <c r="N103"/>
    </row>
    <row r="104" spans="1:16" ht="16.5">
      <c r="A104" s="112" t="s">
        <v>424</v>
      </c>
      <c r="B104" s="92"/>
      <c r="C104" s="92"/>
      <c r="D104" s="113"/>
      <c r="E104" s="114"/>
      <c r="F104" s="98"/>
      <c r="G104" s="111"/>
      <c r="H104" s="110"/>
      <c r="I104" s="111"/>
      <c r="J104" s="111"/>
      <c r="K104" s="111"/>
      <c r="L104" s="93"/>
    </row>
    <row r="105" spans="1:16" ht="16.5">
      <c r="A105" s="155" t="s">
        <v>425</v>
      </c>
      <c r="B105" s="83"/>
      <c r="C105" s="84"/>
      <c r="D105" s="85"/>
      <c r="E105" s="86"/>
      <c r="F105" s="86"/>
      <c r="G105" s="87"/>
      <c r="H105" s="88"/>
      <c r="I105" s="88"/>
      <c r="J105" s="88"/>
      <c r="K105" s="86"/>
      <c r="L105"/>
      <c r="N105"/>
    </row>
    <row r="106" spans="1:16">
      <c r="A106" s="161" t="s">
        <v>0</v>
      </c>
      <c r="B106" s="161"/>
      <c r="C106" s="161"/>
      <c r="D106" s="161"/>
      <c r="E106" s="161"/>
      <c r="F106" s="161"/>
      <c r="G106" s="161"/>
      <c r="H106" s="161"/>
      <c r="I106" s="161"/>
      <c r="J106" s="161"/>
      <c r="K106" s="161"/>
      <c r="L106" s="161"/>
      <c r="M106" s="161"/>
      <c r="N106" s="161"/>
      <c r="O106" s="161"/>
    </row>
    <row r="107" spans="1:16">
      <c r="A107" s="161"/>
      <c r="B107" s="161"/>
      <c r="C107" s="161"/>
      <c r="D107" s="161"/>
      <c r="E107" s="161"/>
      <c r="F107" s="161"/>
      <c r="G107" s="161"/>
      <c r="H107" s="161"/>
      <c r="I107" s="161"/>
      <c r="J107" s="161"/>
      <c r="K107" s="161"/>
      <c r="L107" s="161"/>
      <c r="M107" s="161"/>
      <c r="N107" s="161"/>
      <c r="O107" s="161"/>
    </row>
    <row r="108" spans="1:16">
      <c r="A108" s="161"/>
      <c r="B108" s="161"/>
      <c r="C108" s="161"/>
      <c r="D108" s="161"/>
      <c r="E108" s="161"/>
      <c r="F108" s="161"/>
      <c r="G108" s="161"/>
      <c r="H108" s="161"/>
      <c r="I108" s="161"/>
      <c r="J108" s="161"/>
      <c r="K108" s="161"/>
      <c r="L108" s="161"/>
      <c r="M108" s="161"/>
      <c r="N108" s="161"/>
      <c r="O108" s="161"/>
    </row>
    <row r="109" spans="1:16">
      <c r="A109" s="162" t="s">
        <v>328</v>
      </c>
      <c r="B109" s="163"/>
      <c r="C109" s="163"/>
      <c r="D109" s="163"/>
      <c r="E109" s="163"/>
      <c r="F109" s="163"/>
      <c r="G109" s="163"/>
      <c r="H109" s="163"/>
      <c r="I109" s="163"/>
      <c r="J109" s="163"/>
      <c r="K109" s="163"/>
      <c r="L109" s="163"/>
      <c r="M109" s="163"/>
      <c r="N109" s="163"/>
      <c r="O109" s="164"/>
    </row>
    <row r="110" spans="1:16">
      <c r="A110" s="162" t="s">
        <v>329</v>
      </c>
      <c r="B110" s="163"/>
      <c r="C110" s="163"/>
      <c r="D110" s="163"/>
      <c r="E110" s="163"/>
      <c r="F110" s="163"/>
      <c r="G110" s="163"/>
      <c r="H110" s="163"/>
      <c r="I110" s="163"/>
      <c r="J110" s="163"/>
      <c r="K110" s="163"/>
      <c r="L110" s="163"/>
      <c r="M110" s="163"/>
      <c r="N110" s="163"/>
      <c r="O110" s="164"/>
    </row>
    <row r="111" spans="1:16">
      <c r="A111" s="165" t="s">
        <v>3</v>
      </c>
      <c r="B111" s="165"/>
      <c r="C111" s="165"/>
      <c r="D111" s="165"/>
      <c r="E111" s="165"/>
      <c r="F111" s="165"/>
      <c r="G111" s="165"/>
      <c r="H111" s="165"/>
      <c r="I111" s="165"/>
      <c r="J111" s="165"/>
      <c r="K111" s="165"/>
      <c r="L111" s="165"/>
      <c r="M111" s="165"/>
      <c r="N111" s="165"/>
      <c r="O111" s="165"/>
    </row>
    <row r="112" spans="1:16" ht="16.5">
      <c r="A112" s="166" t="s">
        <v>487</v>
      </c>
      <c r="B112" s="166"/>
      <c r="C112" s="166"/>
      <c r="D112" s="166"/>
      <c r="E112" s="166"/>
      <c r="F112" s="166"/>
      <c r="G112" s="166"/>
      <c r="H112" s="166"/>
      <c r="I112" s="166"/>
      <c r="J112" s="166"/>
      <c r="K112" s="166"/>
      <c r="L112" s="166"/>
      <c r="M112" s="166"/>
      <c r="N112" s="166"/>
      <c r="O112" s="166"/>
    </row>
    <row r="113" spans="1:15" ht="16.5">
      <c r="A113" s="166" t="s">
        <v>5</v>
      </c>
      <c r="B113" s="166"/>
      <c r="C113" s="166"/>
      <c r="D113" s="166"/>
      <c r="E113" s="166"/>
      <c r="F113" s="166"/>
      <c r="G113" s="166"/>
      <c r="H113" s="166"/>
      <c r="I113" s="166"/>
      <c r="J113" s="166"/>
      <c r="K113" s="166"/>
      <c r="L113" s="166"/>
      <c r="M113" s="166"/>
      <c r="N113" s="166"/>
      <c r="O113" s="166"/>
    </row>
    <row r="114" spans="1:15">
      <c r="A114" s="167" t="s">
        <v>6</v>
      </c>
      <c r="B114" s="168" t="s">
        <v>7</v>
      </c>
      <c r="C114" s="169" t="s">
        <v>8</v>
      </c>
      <c r="D114" s="168" t="s">
        <v>9</v>
      </c>
      <c r="E114" s="167" t="s">
        <v>10</v>
      </c>
      <c r="F114" s="167" t="s">
        <v>11</v>
      </c>
      <c r="G114" s="169" t="s">
        <v>12</v>
      </c>
      <c r="H114" s="169" t="s">
        <v>13</v>
      </c>
      <c r="I114" s="169" t="s">
        <v>14</v>
      </c>
      <c r="J114" s="169" t="s">
        <v>15</v>
      </c>
      <c r="K114" s="169" t="s">
        <v>16</v>
      </c>
      <c r="L114" s="170" t="s">
        <v>17</v>
      </c>
      <c r="M114" s="168" t="s">
        <v>18</v>
      </c>
      <c r="N114" s="168" t="s">
        <v>19</v>
      </c>
      <c r="O114" s="168" t="s">
        <v>20</v>
      </c>
    </row>
    <row r="115" spans="1:15">
      <c r="A115" s="167"/>
      <c r="B115" s="168"/>
      <c r="C115" s="169"/>
      <c r="D115" s="168"/>
      <c r="E115" s="167"/>
      <c r="F115" s="167"/>
      <c r="G115" s="169"/>
      <c r="H115" s="169"/>
      <c r="I115" s="169"/>
      <c r="J115" s="169"/>
      <c r="K115" s="169"/>
      <c r="L115" s="170"/>
      <c r="M115" s="168"/>
      <c r="N115" s="168"/>
      <c r="O115" s="168"/>
    </row>
    <row r="116" spans="1:15">
      <c r="A116" s="77">
        <v>1</v>
      </c>
      <c r="B116" s="78">
        <v>44225</v>
      </c>
      <c r="C116" s="79">
        <v>1250</v>
      </c>
      <c r="D116" s="77" t="s">
        <v>21</v>
      </c>
      <c r="E116" s="77" t="s">
        <v>22</v>
      </c>
      <c r="F116" s="77" t="s">
        <v>394</v>
      </c>
      <c r="G116" s="77">
        <v>52</v>
      </c>
      <c r="H116" s="77">
        <v>39</v>
      </c>
      <c r="I116" s="77">
        <v>60</v>
      </c>
      <c r="J116" s="77">
        <v>68</v>
      </c>
      <c r="K116" s="77">
        <v>74</v>
      </c>
      <c r="L116" s="77">
        <v>39</v>
      </c>
      <c r="M116" s="77">
        <v>550</v>
      </c>
      <c r="N116" s="80">
        <f>IF('NORMAL OPTION CALLS'!E116="BUY",('NORMAL OPTION CALLS'!L116-'NORMAL OPTION CALLS'!G116)*('NORMAL OPTION CALLS'!M116),('NORMAL OPTION CALLS'!G116-'NORMAL OPTION CALLS'!L116)*('NORMAL OPTION CALLS'!M116))</f>
        <v>-7150</v>
      </c>
      <c r="O116" s="81">
        <f>'NORMAL OPTION CALLS'!N116/('NORMAL OPTION CALLS'!M116)/'NORMAL OPTION CALLS'!G116%</f>
        <v>-25</v>
      </c>
    </row>
    <row r="117" spans="1:15">
      <c r="A117" s="77">
        <v>2</v>
      </c>
      <c r="B117" s="78">
        <v>44225</v>
      </c>
      <c r="C117" s="79">
        <v>1640</v>
      </c>
      <c r="D117" s="77" t="s">
        <v>21</v>
      </c>
      <c r="E117" s="77" t="s">
        <v>22</v>
      </c>
      <c r="F117" s="77" t="s">
        <v>388</v>
      </c>
      <c r="G117" s="77">
        <v>50</v>
      </c>
      <c r="H117" s="77">
        <v>35</v>
      </c>
      <c r="I117" s="77">
        <v>58</v>
      </c>
      <c r="J117" s="77">
        <v>66</v>
      </c>
      <c r="K117" s="77">
        <v>74</v>
      </c>
      <c r="L117" s="77">
        <v>58</v>
      </c>
      <c r="M117" s="77">
        <v>700</v>
      </c>
      <c r="N117" s="80">
        <f>IF('NORMAL OPTION CALLS'!E117="BUY",('NORMAL OPTION CALLS'!L117-'NORMAL OPTION CALLS'!G117)*('NORMAL OPTION CALLS'!M117),('NORMAL OPTION CALLS'!G117-'NORMAL OPTION CALLS'!L117)*('NORMAL OPTION CALLS'!M117))</f>
        <v>5600</v>
      </c>
      <c r="O117" s="81">
        <f>'NORMAL OPTION CALLS'!N117/('NORMAL OPTION CALLS'!M117)/'NORMAL OPTION CALLS'!G117%</f>
        <v>16</v>
      </c>
    </row>
    <row r="118" spans="1:15">
      <c r="A118" s="77">
        <v>3</v>
      </c>
      <c r="B118" s="78">
        <v>44225</v>
      </c>
      <c r="C118" s="79">
        <v>1300</v>
      </c>
      <c r="D118" s="77" t="s">
        <v>47</v>
      </c>
      <c r="E118" s="77" t="s">
        <v>22</v>
      </c>
      <c r="F118" s="77" t="s">
        <v>394</v>
      </c>
      <c r="G118" s="77">
        <v>62</v>
      </c>
      <c r="H118" s="77">
        <v>44</v>
      </c>
      <c r="I118" s="77">
        <v>72</v>
      </c>
      <c r="J118" s="77">
        <v>82</v>
      </c>
      <c r="K118" s="77">
        <v>91</v>
      </c>
      <c r="L118" s="77">
        <v>72</v>
      </c>
      <c r="M118" s="77">
        <v>550</v>
      </c>
      <c r="N118" s="80">
        <f>IF('NORMAL OPTION CALLS'!E118="BUY",('NORMAL OPTION CALLS'!L118-'NORMAL OPTION CALLS'!G118)*('NORMAL OPTION CALLS'!M118),('NORMAL OPTION CALLS'!G118-'NORMAL OPTION CALLS'!L118)*('NORMAL OPTION CALLS'!M118))</f>
        <v>5500</v>
      </c>
      <c r="O118" s="81">
        <f>'NORMAL OPTION CALLS'!N118/('NORMAL OPTION CALLS'!M118)/'NORMAL OPTION CALLS'!G118%</f>
        <v>16.129032258064516</v>
      </c>
    </row>
    <row r="119" spans="1:15">
      <c r="A119" s="77">
        <v>4</v>
      </c>
      <c r="B119" s="78">
        <v>44224</v>
      </c>
      <c r="C119" s="79">
        <v>680</v>
      </c>
      <c r="D119" s="77" t="s">
        <v>21</v>
      </c>
      <c r="E119" s="77" t="s">
        <v>22</v>
      </c>
      <c r="F119" s="77" t="s">
        <v>58</v>
      </c>
      <c r="G119" s="77">
        <v>29</v>
      </c>
      <c r="H119" s="77">
        <v>23.5</v>
      </c>
      <c r="I119" s="77">
        <v>33</v>
      </c>
      <c r="J119" s="77">
        <v>37</v>
      </c>
      <c r="K119" s="77">
        <v>41</v>
      </c>
      <c r="L119" s="77">
        <v>33</v>
      </c>
      <c r="M119" s="77">
        <v>1200</v>
      </c>
      <c r="N119" s="80">
        <f>IF('NORMAL OPTION CALLS'!E119="BUY",('NORMAL OPTION CALLS'!L119-'NORMAL OPTION CALLS'!G119)*('NORMAL OPTION CALLS'!M119),('NORMAL OPTION CALLS'!G119-'NORMAL OPTION CALLS'!L119)*('NORMAL OPTION CALLS'!M119))</f>
        <v>4800</v>
      </c>
      <c r="O119" s="81">
        <f>'NORMAL OPTION CALLS'!N119/('NORMAL OPTION CALLS'!M119)/'NORMAL OPTION CALLS'!G119%</f>
        <v>13.793103448275863</v>
      </c>
    </row>
    <row r="120" spans="1:15">
      <c r="A120" s="77">
        <v>5</v>
      </c>
      <c r="B120" s="78">
        <v>44224</v>
      </c>
      <c r="C120" s="79">
        <v>1600</v>
      </c>
      <c r="D120" s="77" t="s">
        <v>21</v>
      </c>
      <c r="E120" s="77" t="s">
        <v>22</v>
      </c>
      <c r="F120" s="77" t="s">
        <v>388</v>
      </c>
      <c r="G120" s="77">
        <v>44</v>
      </c>
      <c r="H120" s="77">
        <v>32</v>
      </c>
      <c r="I120" s="77">
        <v>51</v>
      </c>
      <c r="J120" s="77">
        <v>58</v>
      </c>
      <c r="K120" s="77">
        <v>65</v>
      </c>
      <c r="L120" s="77">
        <v>65</v>
      </c>
      <c r="M120" s="77">
        <v>700</v>
      </c>
      <c r="N120" s="80">
        <f>IF('NORMAL OPTION CALLS'!E120="BUY",('NORMAL OPTION CALLS'!L120-'NORMAL OPTION CALLS'!G120)*('NORMAL OPTION CALLS'!M120),('NORMAL OPTION CALLS'!G120-'NORMAL OPTION CALLS'!L120)*('NORMAL OPTION CALLS'!M120))</f>
        <v>14700</v>
      </c>
      <c r="O120" s="81">
        <f>'NORMAL OPTION CALLS'!N120/('NORMAL OPTION CALLS'!M120)/'NORMAL OPTION CALLS'!G120%</f>
        <v>47.727272727272727</v>
      </c>
    </row>
    <row r="121" spans="1:15">
      <c r="A121" s="77">
        <v>6</v>
      </c>
      <c r="B121" s="78">
        <v>44224</v>
      </c>
      <c r="C121" s="79">
        <v>1200</v>
      </c>
      <c r="D121" s="77" t="s">
        <v>21</v>
      </c>
      <c r="E121" s="77" t="s">
        <v>22</v>
      </c>
      <c r="F121" s="77" t="s">
        <v>484</v>
      </c>
      <c r="G121" s="77">
        <v>52</v>
      </c>
      <c r="H121" s="77">
        <v>43</v>
      </c>
      <c r="I121" s="77">
        <v>57</v>
      </c>
      <c r="J121" s="77">
        <v>62</v>
      </c>
      <c r="K121" s="77">
        <v>67</v>
      </c>
      <c r="L121" s="77">
        <v>62</v>
      </c>
      <c r="M121" s="77">
        <v>1000</v>
      </c>
      <c r="N121" s="80">
        <f>IF('NORMAL OPTION CALLS'!E121="BUY",('NORMAL OPTION CALLS'!L121-'NORMAL OPTION CALLS'!G121)*('NORMAL OPTION CALLS'!M121),('NORMAL OPTION CALLS'!G121-'NORMAL OPTION CALLS'!L121)*('NORMAL OPTION CALLS'!M121))</f>
        <v>10000</v>
      </c>
      <c r="O121" s="81">
        <f>'NORMAL OPTION CALLS'!N121/('NORMAL OPTION CALLS'!M121)/'NORMAL OPTION CALLS'!G121%</f>
        <v>19.23076923076923</v>
      </c>
    </row>
    <row r="122" spans="1:15">
      <c r="A122" s="77">
        <v>7</v>
      </c>
      <c r="B122" s="78">
        <v>44223</v>
      </c>
      <c r="C122" s="79">
        <v>250</v>
      </c>
      <c r="D122" s="77" t="s">
        <v>21</v>
      </c>
      <c r="E122" s="77" t="s">
        <v>22</v>
      </c>
      <c r="F122" s="77" t="s">
        <v>69</v>
      </c>
      <c r="G122" s="77">
        <v>16.5</v>
      </c>
      <c r="H122" s="77">
        <v>13.5</v>
      </c>
      <c r="I122" s="77">
        <v>18</v>
      </c>
      <c r="J122" s="77">
        <v>19.5</v>
      </c>
      <c r="K122" s="77">
        <v>21</v>
      </c>
      <c r="L122" s="77">
        <v>18</v>
      </c>
      <c r="M122" s="77">
        <v>3300</v>
      </c>
      <c r="N122" s="80">
        <f>IF('NORMAL OPTION CALLS'!E122="BUY",('NORMAL OPTION CALLS'!L122-'NORMAL OPTION CALLS'!G122)*('NORMAL OPTION CALLS'!M122),('NORMAL OPTION CALLS'!G122-'NORMAL OPTION CALLS'!L122)*('NORMAL OPTION CALLS'!M122))</f>
        <v>4950</v>
      </c>
      <c r="O122" s="81">
        <f>'NORMAL OPTION CALLS'!N122/('NORMAL OPTION CALLS'!M122)/'NORMAL OPTION CALLS'!G122%</f>
        <v>9.0909090909090899</v>
      </c>
    </row>
    <row r="123" spans="1:15">
      <c r="A123" s="77">
        <v>8</v>
      </c>
      <c r="B123" s="78">
        <v>44223</v>
      </c>
      <c r="C123" s="79">
        <v>560</v>
      </c>
      <c r="D123" s="77" t="s">
        <v>21</v>
      </c>
      <c r="E123" s="77" t="s">
        <v>22</v>
      </c>
      <c r="F123" s="77" t="s">
        <v>26</v>
      </c>
      <c r="G123" s="77">
        <v>35</v>
      </c>
      <c r="H123" s="77">
        <v>29.8</v>
      </c>
      <c r="I123" s="77">
        <v>38</v>
      </c>
      <c r="J123" s="77">
        <v>41</v>
      </c>
      <c r="K123" s="77">
        <v>44</v>
      </c>
      <c r="L123" s="77">
        <v>29.8</v>
      </c>
      <c r="M123" s="77">
        <v>1400</v>
      </c>
      <c r="N123" s="80">
        <f>IF('NORMAL OPTION CALLS'!E123="BUY",('NORMAL OPTION CALLS'!L123-'NORMAL OPTION CALLS'!G123)*('NORMAL OPTION CALLS'!M123),('NORMAL OPTION CALLS'!G123-'NORMAL OPTION CALLS'!L123)*('NORMAL OPTION CALLS'!M123))</f>
        <v>-7279.9999999999991</v>
      </c>
      <c r="O123" s="81">
        <f>'NORMAL OPTION CALLS'!N123/('NORMAL OPTION CALLS'!M123)/'NORMAL OPTION CALLS'!G123%</f>
        <v>-14.857142857142856</v>
      </c>
    </row>
    <row r="124" spans="1:15">
      <c r="A124" s="77">
        <v>9</v>
      </c>
      <c r="B124" s="78">
        <v>44221</v>
      </c>
      <c r="C124" s="79">
        <v>3600</v>
      </c>
      <c r="D124" s="77" t="s">
        <v>21</v>
      </c>
      <c r="E124" s="77" t="s">
        <v>22</v>
      </c>
      <c r="F124" s="77" t="s">
        <v>416</v>
      </c>
      <c r="G124" s="77">
        <v>130</v>
      </c>
      <c r="H124" s="77">
        <v>105</v>
      </c>
      <c r="I124" s="77">
        <v>148</v>
      </c>
      <c r="J124" s="77">
        <v>164</v>
      </c>
      <c r="K124" s="77">
        <v>180</v>
      </c>
      <c r="L124" s="77">
        <v>148</v>
      </c>
      <c r="M124" s="77">
        <v>300</v>
      </c>
      <c r="N124" s="80">
        <f>IF('NORMAL OPTION CALLS'!E124="BUY",('NORMAL OPTION CALLS'!L124-'NORMAL OPTION CALLS'!G124)*('NORMAL OPTION CALLS'!M124),('NORMAL OPTION CALLS'!G124-'NORMAL OPTION CALLS'!L124)*('NORMAL OPTION CALLS'!M124))</f>
        <v>5400</v>
      </c>
      <c r="O124" s="81">
        <f>'NORMAL OPTION CALLS'!N124/('NORMAL OPTION CALLS'!M124)/'NORMAL OPTION CALLS'!G124%</f>
        <v>13.846153846153845</v>
      </c>
    </row>
    <row r="125" spans="1:15">
      <c r="A125" s="77">
        <v>10</v>
      </c>
      <c r="B125" s="78">
        <v>44221</v>
      </c>
      <c r="C125" s="79">
        <v>1000</v>
      </c>
      <c r="D125" s="77" t="s">
        <v>21</v>
      </c>
      <c r="E125" s="77" t="s">
        <v>22</v>
      </c>
      <c r="F125" s="77" t="s">
        <v>212</v>
      </c>
      <c r="G125" s="77">
        <v>54</v>
      </c>
      <c r="H125" s="77">
        <v>42</v>
      </c>
      <c r="I125" s="77">
        <v>62</v>
      </c>
      <c r="J125" s="77">
        <v>70</v>
      </c>
      <c r="K125" s="77">
        <v>78</v>
      </c>
      <c r="L125" s="77">
        <v>62</v>
      </c>
      <c r="M125" s="77">
        <v>650</v>
      </c>
      <c r="N125" s="80">
        <f>IF('NORMAL OPTION CALLS'!E125="BUY",('NORMAL OPTION CALLS'!L125-'NORMAL OPTION CALLS'!G125)*('NORMAL OPTION CALLS'!M125),('NORMAL OPTION CALLS'!G125-'NORMAL OPTION CALLS'!L125)*('NORMAL OPTION CALLS'!M125))</f>
        <v>5200</v>
      </c>
      <c r="O125" s="81">
        <f>'NORMAL OPTION CALLS'!N125/('NORMAL OPTION CALLS'!M125)/'NORMAL OPTION CALLS'!G125%</f>
        <v>14.814814814814813</v>
      </c>
    </row>
    <row r="126" spans="1:15">
      <c r="A126" s="77">
        <v>11</v>
      </c>
      <c r="B126" s="78">
        <v>44218</v>
      </c>
      <c r="C126" s="79">
        <v>3500</v>
      </c>
      <c r="D126" s="77" t="s">
        <v>21</v>
      </c>
      <c r="E126" s="77" t="s">
        <v>22</v>
      </c>
      <c r="F126" s="77" t="s">
        <v>416</v>
      </c>
      <c r="G126" s="77">
        <v>50</v>
      </c>
      <c r="H126" s="77">
        <v>25</v>
      </c>
      <c r="I126" s="77">
        <v>68</v>
      </c>
      <c r="J126" s="77">
        <v>85</v>
      </c>
      <c r="K126" s="77">
        <v>100</v>
      </c>
      <c r="L126" s="77">
        <v>85</v>
      </c>
      <c r="M126" s="77">
        <v>300</v>
      </c>
      <c r="N126" s="80">
        <f>IF('NORMAL OPTION CALLS'!E126="BUY",('NORMAL OPTION CALLS'!L126-'NORMAL OPTION CALLS'!G126)*('NORMAL OPTION CALLS'!M126),('NORMAL OPTION CALLS'!G126-'NORMAL OPTION CALLS'!L126)*('NORMAL OPTION CALLS'!M126))</f>
        <v>10500</v>
      </c>
      <c r="O126" s="81">
        <f>'NORMAL OPTION CALLS'!N126/('NORMAL OPTION CALLS'!M126)/'NORMAL OPTION CALLS'!G126%</f>
        <v>70</v>
      </c>
    </row>
    <row r="127" spans="1:15">
      <c r="A127" s="77">
        <v>12</v>
      </c>
      <c r="B127" s="78">
        <v>44218</v>
      </c>
      <c r="C127" s="79">
        <v>4100</v>
      </c>
      <c r="D127" s="77" t="s">
        <v>21</v>
      </c>
      <c r="E127" s="77" t="s">
        <v>22</v>
      </c>
      <c r="F127" s="77" t="s">
        <v>57</v>
      </c>
      <c r="G127" s="77">
        <v>58</v>
      </c>
      <c r="H127" s="77">
        <v>8</v>
      </c>
      <c r="I127" s="77">
        <v>95</v>
      </c>
      <c r="J127" s="77">
        <v>135</v>
      </c>
      <c r="K127" s="77">
        <v>175</v>
      </c>
      <c r="L127" s="77">
        <v>95</v>
      </c>
      <c r="M127" s="77">
        <v>150</v>
      </c>
      <c r="N127" s="80">
        <f>IF('NORMAL OPTION CALLS'!E127="BUY",('NORMAL OPTION CALLS'!L127-'NORMAL OPTION CALLS'!G127)*('NORMAL OPTION CALLS'!M127),('NORMAL OPTION CALLS'!G127-'NORMAL OPTION CALLS'!L127)*('NORMAL OPTION CALLS'!M127))</f>
        <v>5550</v>
      </c>
      <c r="O127" s="81">
        <f>'NORMAL OPTION CALLS'!N127/('NORMAL OPTION CALLS'!M127)/'NORMAL OPTION CALLS'!G127%</f>
        <v>63.793103448275865</v>
      </c>
    </row>
    <row r="128" spans="1:15">
      <c r="A128" s="77">
        <v>13</v>
      </c>
      <c r="B128" s="78">
        <v>44218</v>
      </c>
      <c r="C128" s="79">
        <v>290</v>
      </c>
      <c r="D128" s="77" t="s">
        <v>47</v>
      </c>
      <c r="E128" s="77" t="s">
        <v>22</v>
      </c>
      <c r="F128" s="77" t="s">
        <v>49</v>
      </c>
      <c r="G128" s="77">
        <v>5.5</v>
      </c>
      <c r="H128" s="77">
        <v>2.9</v>
      </c>
      <c r="I128" s="77">
        <v>7</v>
      </c>
      <c r="J128" s="77">
        <v>8.5</v>
      </c>
      <c r="K128" s="77">
        <v>10</v>
      </c>
      <c r="L128" s="77">
        <v>7</v>
      </c>
      <c r="M128" s="77">
        <v>3000</v>
      </c>
      <c r="N128" s="80">
        <f>IF('NORMAL OPTION CALLS'!E128="BUY",('NORMAL OPTION CALLS'!L128-'NORMAL OPTION CALLS'!G128)*('NORMAL OPTION CALLS'!M128),('NORMAL OPTION CALLS'!G128-'NORMAL OPTION CALLS'!L128)*('NORMAL OPTION CALLS'!M128))</f>
        <v>4500</v>
      </c>
      <c r="O128" s="81">
        <f>'NORMAL OPTION CALLS'!N128/('NORMAL OPTION CALLS'!M128)/'NORMAL OPTION CALLS'!G128%</f>
        <v>27.272727272727273</v>
      </c>
    </row>
    <row r="129" spans="1:15">
      <c r="A129" s="77">
        <v>14</v>
      </c>
      <c r="B129" s="78">
        <v>44217</v>
      </c>
      <c r="C129" s="79">
        <v>300</v>
      </c>
      <c r="D129" s="77" t="s">
        <v>21</v>
      </c>
      <c r="E129" s="77" t="s">
        <v>22</v>
      </c>
      <c r="F129" s="77" t="s">
        <v>75</v>
      </c>
      <c r="G129" s="77">
        <v>10</v>
      </c>
      <c r="H129" s="77">
        <v>8.1999999999999993</v>
      </c>
      <c r="I129" s="77">
        <v>11</v>
      </c>
      <c r="J129" s="77">
        <v>12</v>
      </c>
      <c r="K129" s="77">
        <v>13</v>
      </c>
      <c r="L129" s="77">
        <v>11</v>
      </c>
      <c r="M129" s="77">
        <v>5700</v>
      </c>
      <c r="N129" s="80">
        <f>IF('NORMAL OPTION CALLS'!E129="BUY",('NORMAL OPTION CALLS'!L129-'NORMAL OPTION CALLS'!G129)*('NORMAL OPTION CALLS'!M129),('NORMAL OPTION CALLS'!G129-'NORMAL OPTION CALLS'!L129)*('NORMAL OPTION CALLS'!M129))</f>
        <v>5700</v>
      </c>
      <c r="O129" s="81">
        <f>'NORMAL OPTION CALLS'!N129/('NORMAL OPTION CALLS'!M129)/'NORMAL OPTION CALLS'!G129%</f>
        <v>10</v>
      </c>
    </row>
    <row r="130" spans="1:15">
      <c r="A130" s="77">
        <v>15</v>
      </c>
      <c r="B130" s="78">
        <v>44217</v>
      </c>
      <c r="C130" s="79">
        <v>5400</v>
      </c>
      <c r="D130" s="77" t="s">
        <v>21</v>
      </c>
      <c r="E130" s="77" t="s">
        <v>22</v>
      </c>
      <c r="F130" s="77" t="s">
        <v>50</v>
      </c>
      <c r="G130" s="77">
        <v>45</v>
      </c>
      <c r="H130" s="77">
        <v>18</v>
      </c>
      <c r="I130" s="77">
        <v>60</v>
      </c>
      <c r="J130" s="77">
        <v>75</v>
      </c>
      <c r="K130" s="77">
        <v>90</v>
      </c>
      <c r="L130" s="77">
        <v>18</v>
      </c>
      <c r="M130" s="77">
        <v>250</v>
      </c>
      <c r="N130" s="80">
        <f>IF('NORMAL OPTION CALLS'!E130="BUY",('NORMAL OPTION CALLS'!L130-'NORMAL OPTION CALLS'!G130)*('NORMAL OPTION CALLS'!M130),('NORMAL OPTION CALLS'!G130-'NORMAL OPTION CALLS'!L130)*('NORMAL OPTION CALLS'!M130))</f>
        <v>-6750</v>
      </c>
      <c r="O130" s="81">
        <f>'NORMAL OPTION CALLS'!N130/('NORMAL OPTION CALLS'!M130)/'NORMAL OPTION CALLS'!G130%</f>
        <v>-60</v>
      </c>
    </row>
    <row r="131" spans="1:15">
      <c r="A131" s="77">
        <v>16</v>
      </c>
      <c r="B131" s="78">
        <v>44216</v>
      </c>
      <c r="C131" s="79">
        <v>600</v>
      </c>
      <c r="D131" s="77" t="s">
        <v>21</v>
      </c>
      <c r="E131" s="77" t="s">
        <v>22</v>
      </c>
      <c r="F131" s="77" t="s">
        <v>54</v>
      </c>
      <c r="G131" s="77">
        <v>10</v>
      </c>
      <c r="H131" s="77">
        <v>6.8</v>
      </c>
      <c r="I131" s="77">
        <v>13.5</v>
      </c>
      <c r="J131" s="77">
        <v>17</v>
      </c>
      <c r="K131" s="77">
        <v>20</v>
      </c>
      <c r="L131" s="77">
        <v>13.5</v>
      </c>
      <c r="M131" s="77">
        <v>1300</v>
      </c>
      <c r="N131" s="80">
        <f>IF('NORMAL OPTION CALLS'!E131="BUY",('NORMAL OPTION CALLS'!L131-'NORMAL OPTION CALLS'!G131)*('NORMAL OPTION CALLS'!M131),('NORMAL OPTION CALLS'!G131-'NORMAL OPTION CALLS'!L131)*('NORMAL OPTION CALLS'!M131))</f>
        <v>4550</v>
      </c>
      <c r="O131" s="81">
        <f>'NORMAL OPTION CALLS'!N131/('NORMAL OPTION CALLS'!M131)/'NORMAL OPTION CALLS'!G131%</f>
        <v>35</v>
      </c>
    </row>
    <row r="132" spans="1:15">
      <c r="A132" s="77">
        <v>17</v>
      </c>
      <c r="B132" s="78">
        <v>44216</v>
      </c>
      <c r="C132" s="79">
        <v>8200</v>
      </c>
      <c r="D132" s="77" t="s">
        <v>21</v>
      </c>
      <c r="E132" s="77" t="s">
        <v>22</v>
      </c>
      <c r="F132" s="77" t="s">
        <v>253</v>
      </c>
      <c r="G132" s="77">
        <v>130</v>
      </c>
      <c r="H132" s="77">
        <v>60</v>
      </c>
      <c r="I132" s="77">
        <v>170</v>
      </c>
      <c r="J132" s="77">
        <v>210</v>
      </c>
      <c r="K132" s="77">
        <v>250</v>
      </c>
      <c r="L132" s="77">
        <v>170</v>
      </c>
      <c r="M132" s="77">
        <v>100</v>
      </c>
      <c r="N132" s="80">
        <f>IF('NORMAL OPTION CALLS'!E132="BUY",('NORMAL OPTION CALLS'!L132-'NORMAL OPTION CALLS'!G132)*('NORMAL OPTION CALLS'!M132),('NORMAL OPTION CALLS'!G132-'NORMAL OPTION CALLS'!L132)*('NORMAL OPTION CALLS'!M132))</f>
        <v>4000</v>
      </c>
      <c r="O132" s="81">
        <f>'NORMAL OPTION CALLS'!N132/('NORMAL OPTION CALLS'!M132)/'NORMAL OPTION CALLS'!G132%</f>
        <v>30.769230769230766</v>
      </c>
    </row>
    <row r="133" spans="1:15">
      <c r="A133" s="77">
        <v>18</v>
      </c>
      <c r="B133" s="78">
        <v>44216</v>
      </c>
      <c r="C133" s="79">
        <v>550</v>
      </c>
      <c r="D133" s="77" t="s">
        <v>21</v>
      </c>
      <c r="E133" s="77" t="s">
        <v>22</v>
      </c>
      <c r="F133" s="77" t="s">
        <v>335</v>
      </c>
      <c r="G133" s="77">
        <v>14</v>
      </c>
      <c r="H133" s="77">
        <v>10.5</v>
      </c>
      <c r="I133" s="77">
        <v>16</v>
      </c>
      <c r="J133" s="77">
        <v>18</v>
      </c>
      <c r="K133" s="77">
        <v>20</v>
      </c>
      <c r="L133" s="77">
        <v>16</v>
      </c>
      <c r="M133" s="77">
        <v>2500</v>
      </c>
      <c r="N133" s="80">
        <f>IF('NORMAL OPTION CALLS'!E133="BUY",('NORMAL OPTION CALLS'!L133-'NORMAL OPTION CALLS'!G133)*('NORMAL OPTION CALLS'!M133),('NORMAL OPTION CALLS'!G133-'NORMAL OPTION CALLS'!L133)*('NORMAL OPTION CALLS'!M133))</f>
        <v>5000</v>
      </c>
      <c r="O133" s="81">
        <f>'NORMAL OPTION CALLS'!N133/('NORMAL OPTION CALLS'!M133)/'NORMAL OPTION CALLS'!G133%</f>
        <v>14.285714285714285</v>
      </c>
    </row>
    <row r="134" spans="1:15">
      <c r="A134" s="77">
        <v>19</v>
      </c>
      <c r="B134" s="78">
        <v>44216</v>
      </c>
      <c r="C134" s="79">
        <v>550</v>
      </c>
      <c r="D134" s="77" t="s">
        <v>21</v>
      </c>
      <c r="E134" s="77" t="s">
        <v>22</v>
      </c>
      <c r="F134" s="77" t="s">
        <v>494</v>
      </c>
      <c r="G134" s="77">
        <v>13</v>
      </c>
      <c r="H134" s="77">
        <v>9.5</v>
      </c>
      <c r="I134" s="77">
        <v>15.5</v>
      </c>
      <c r="J134" s="77">
        <v>18</v>
      </c>
      <c r="K134" s="77">
        <v>20.5</v>
      </c>
      <c r="L134" s="77">
        <v>15.5</v>
      </c>
      <c r="M134" s="77">
        <v>2000</v>
      </c>
      <c r="N134" s="80">
        <f>IF('NORMAL OPTION CALLS'!E134="BUY",('NORMAL OPTION CALLS'!L134-'NORMAL OPTION CALLS'!G134)*('NORMAL OPTION CALLS'!M134),('NORMAL OPTION CALLS'!G134-'NORMAL OPTION CALLS'!L134)*('NORMAL OPTION CALLS'!M134))</f>
        <v>5000</v>
      </c>
      <c r="O134" s="81">
        <f>'NORMAL OPTION CALLS'!N134/('NORMAL OPTION CALLS'!M134)/'NORMAL OPTION CALLS'!G134%</f>
        <v>19.23076923076923</v>
      </c>
    </row>
    <row r="135" spans="1:15">
      <c r="A135" s="77">
        <v>20</v>
      </c>
      <c r="B135" s="78">
        <v>44216</v>
      </c>
      <c r="C135" s="79">
        <v>550</v>
      </c>
      <c r="D135" s="77" t="s">
        <v>21</v>
      </c>
      <c r="E135" s="77" t="s">
        <v>22</v>
      </c>
      <c r="F135" s="77" t="s">
        <v>493</v>
      </c>
      <c r="G135" s="77">
        <v>11.5</v>
      </c>
      <c r="H135" s="77">
        <v>8</v>
      </c>
      <c r="I135" s="77">
        <v>13.5</v>
      </c>
      <c r="J135" s="77">
        <v>15.5</v>
      </c>
      <c r="K135" s="77">
        <v>17.5</v>
      </c>
      <c r="L135" s="77">
        <v>13.5</v>
      </c>
      <c r="M135" s="77">
        <v>2000</v>
      </c>
      <c r="N135" s="80">
        <f>IF('NORMAL OPTION CALLS'!E135="BUY",('NORMAL OPTION CALLS'!L135-'NORMAL OPTION CALLS'!G135)*('NORMAL OPTION CALLS'!M135),('NORMAL OPTION CALLS'!G135-'NORMAL OPTION CALLS'!L135)*('NORMAL OPTION CALLS'!M135))</f>
        <v>4000</v>
      </c>
      <c r="O135" s="81">
        <f>'NORMAL OPTION CALLS'!N135/('NORMAL OPTION CALLS'!M135)/'NORMAL OPTION CALLS'!G135%</f>
        <v>17.391304347826086</v>
      </c>
    </row>
    <row r="136" spans="1:15">
      <c r="A136" s="77">
        <v>21</v>
      </c>
      <c r="B136" s="78">
        <v>44215</v>
      </c>
      <c r="C136" s="79">
        <v>700</v>
      </c>
      <c r="D136" s="77" t="s">
        <v>21</v>
      </c>
      <c r="E136" s="77" t="s">
        <v>22</v>
      </c>
      <c r="F136" s="77" t="s">
        <v>99</v>
      </c>
      <c r="G136" s="77">
        <v>15</v>
      </c>
      <c r="H136" s="77">
        <v>10</v>
      </c>
      <c r="I136" s="77">
        <v>18</v>
      </c>
      <c r="J136" s="77">
        <v>21</v>
      </c>
      <c r="K136" s="77">
        <v>24</v>
      </c>
      <c r="L136" s="77">
        <v>18</v>
      </c>
      <c r="M136" s="77">
        <v>1700</v>
      </c>
      <c r="N136" s="80">
        <f>IF('NORMAL OPTION CALLS'!E136="BUY",('NORMAL OPTION CALLS'!L136-'NORMAL OPTION CALLS'!G136)*('NORMAL OPTION CALLS'!M136),('NORMAL OPTION CALLS'!G136-'NORMAL OPTION CALLS'!L136)*('NORMAL OPTION CALLS'!M136))</f>
        <v>5100</v>
      </c>
      <c r="O136" s="81">
        <f>'NORMAL OPTION CALLS'!N136/('NORMAL OPTION CALLS'!M136)/'NORMAL OPTION CALLS'!G136%</f>
        <v>20</v>
      </c>
    </row>
    <row r="137" spans="1:15">
      <c r="A137" s="77">
        <v>22</v>
      </c>
      <c r="B137" s="78">
        <v>44215</v>
      </c>
      <c r="C137" s="79">
        <v>9000</v>
      </c>
      <c r="D137" s="77" t="s">
        <v>21</v>
      </c>
      <c r="E137" s="77" t="s">
        <v>22</v>
      </c>
      <c r="F137" s="77" t="s">
        <v>294</v>
      </c>
      <c r="G137" s="77">
        <v>220</v>
      </c>
      <c r="H137" s="77">
        <v>150</v>
      </c>
      <c r="I137" s="77">
        <v>260</v>
      </c>
      <c r="J137" s="77">
        <v>300</v>
      </c>
      <c r="K137" s="77">
        <v>340</v>
      </c>
      <c r="L137" s="77">
        <v>260</v>
      </c>
      <c r="M137" s="77">
        <v>150</v>
      </c>
      <c r="N137" s="80">
        <f>IF('NORMAL OPTION CALLS'!E137="BUY",('NORMAL OPTION CALLS'!L137-'NORMAL OPTION CALLS'!G137)*('NORMAL OPTION CALLS'!M137),('NORMAL OPTION CALLS'!G137-'NORMAL OPTION CALLS'!L137)*('NORMAL OPTION CALLS'!M137))</f>
        <v>6000</v>
      </c>
      <c r="O137" s="81">
        <f>'NORMAL OPTION CALLS'!N137/('NORMAL OPTION CALLS'!M137)/'NORMAL OPTION CALLS'!G137%</f>
        <v>18.18181818181818</v>
      </c>
    </row>
    <row r="138" spans="1:15">
      <c r="A138" s="77">
        <v>23</v>
      </c>
      <c r="B138" s="78">
        <v>44215</v>
      </c>
      <c r="C138" s="79">
        <v>5000</v>
      </c>
      <c r="D138" s="77" t="s">
        <v>21</v>
      </c>
      <c r="E138" s="77" t="s">
        <v>22</v>
      </c>
      <c r="F138" s="77" t="s">
        <v>472</v>
      </c>
      <c r="G138" s="77">
        <v>135</v>
      </c>
      <c r="H138" s="77">
        <v>99</v>
      </c>
      <c r="I138" s="77">
        <v>155</v>
      </c>
      <c r="J138" s="77">
        <v>175</v>
      </c>
      <c r="K138" s="77">
        <v>195</v>
      </c>
      <c r="L138" s="77">
        <v>155</v>
      </c>
      <c r="M138" s="77">
        <v>250</v>
      </c>
      <c r="N138" s="80">
        <f>IF('NORMAL OPTION CALLS'!E138="BUY",('NORMAL OPTION CALLS'!L138-'NORMAL OPTION CALLS'!G138)*('NORMAL OPTION CALLS'!M138),('NORMAL OPTION CALLS'!G138-'NORMAL OPTION CALLS'!L138)*('NORMAL OPTION CALLS'!M138))</f>
        <v>5000</v>
      </c>
      <c r="O138" s="81">
        <f>'NORMAL OPTION CALLS'!N138/('NORMAL OPTION CALLS'!M138)/'NORMAL OPTION CALLS'!G138%</f>
        <v>14.814814814814813</v>
      </c>
    </row>
    <row r="139" spans="1:15">
      <c r="A139" s="77">
        <v>24</v>
      </c>
      <c r="B139" s="78">
        <v>44215</v>
      </c>
      <c r="C139" s="79">
        <v>460</v>
      </c>
      <c r="D139" s="77" t="s">
        <v>21</v>
      </c>
      <c r="E139" s="77" t="s">
        <v>22</v>
      </c>
      <c r="F139" s="77" t="s">
        <v>496</v>
      </c>
      <c r="G139" s="77">
        <v>11.5</v>
      </c>
      <c r="H139" s="77">
        <v>8</v>
      </c>
      <c r="I139" s="77">
        <v>13.5</v>
      </c>
      <c r="J139" s="77">
        <v>15.5</v>
      </c>
      <c r="K139" s="77">
        <v>17.5</v>
      </c>
      <c r="L139" s="77">
        <v>8</v>
      </c>
      <c r="M139" s="77">
        <v>2500</v>
      </c>
      <c r="N139" s="80">
        <f>IF('NORMAL OPTION CALLS'!E139="BUY",('NORMAL OPTION CALLS'!L139-'NORMAL OPTION CALLS'!G139)*('NORMAL OPTION CALLS'!M139),('NORMAL OPTION CALLS'!G139-'NORMAL OPTION CALLS'!L139)*('NORMAL OPTION CALLS'!M139))</f>
        <v>-8750</v>
      </c>
      <c r="O139" s="81">
        <f>'NORMAL OPTION CALLS'!N139/('NORMAL OPTION CALLS'!M139)/'NORMAL OPTION CALLS'!G139%</f>
        <v>-30.434782608695652</v>
      </c>
    </row>
    <row r="140" spans="1:15">
      <c r="A140" s="77">
        <v>25</v>
      </c>
      <c r="B140" s="78">
        <v>44215</v>
      </c>
      <c r="C140" s="79">
        <v>310</v>
      </c>
      <c r="D140" s="77" t="s">
        <v>21</v>
      </c>
      <c r="E140" s="77" t="s">
        <v>22</v>
      </c>
      <c r="F140" s="77" t="s">
        <v>69</v>
      </c>
      <c r="G140" s="77">
        <v>10</v>
      </c>
      <c r="H140" s="77">
        <v>7.3</v>
      </c>
      <c r="I140" s="77">
        <v>11.5</v>
      </c>
      <c r="J140" s="77">
        <v>13</v>
      </c>
      <c r="K140" s="77">
        <v>14.5</v>
      </c>
      <c r="L140" s="77">
        <v>13</v>
      </c>
      <c r="M140" s="77">
        <v>3300</v>
      </c>
      <c r="N140" s="80">
        <f>IF('NORMAL OPTION CALLS'!E140="BUY",('NORMAL OPTION CALLS'!L140-'NORMAL OPTION CALLS'!G140)*('NORMAL OPTION CALLS'!M140),('NORMAL OPTION CALLS'!G140-'NORMAL OPTION CALLS'!L140)*('NORMAL OPTION CALLS'!M140))</f>
        <v>9900</v>
      </c>
      <c r="O140" s="81">
        <f>'NORMAL OPTION CALLS'!N140/('NORMAL OPTION CALLS'!M140)/'NORMAL OPTION CALLS'!G140%</f>
        <v>30</v>
      </c>
    </row>
    <row r="141" spans="1:15">
      <c r="A141" s="77">
        <v>26</v>
      </c>
      <c r="B141" s="78">
        <v>44214</v>
      </c>
      <c r="C141" s="79">
        <v>2000</v>
      </c>
      <c r="D141" s="77" t="s">
        <v>21</v>
      </c>
      <c r="E141" s="77" t="s">
        <v>22</v>
      </c>
      <c r="F141" s="77" t="s">
        <v>225</v>
      </c>
      <c r="G141" s="77">
        <v>51</v>
      </c>
      <c r="H141" s="77">
        <v>32</v>
      </c>
      <c r="I141" s="77">
        <v>67</v>
      </c>
      <c r="J141" s="77">
        <v>80</v>
      </c>
      <c r="K141" s="77">
        <v>87</v>
      </c>
      <c r="L141" s="77">
        <v>32</v>
      </c>
      <c r="M141" s="77">
        <v>550</v>
      </c>
      <c r="N141" s="80">
        <f>IF('NORMAL OPTION CALLS'!E141="BUY",('NORMAL OPTION CALLS'!L141-'NORMAL OPTION CALLS'!G141)*('NORMAL OPTION CALLS'!M141),('NORMAL OPTION CALLS'!G141-'NORMAL OPTION CALLS'!L141)*('NORMAL OPTION CALLS'!M141))</f>
        <v>-10450</v>
      </c>
      <c r="O141" s="81">
        <f>'NORMAL OPTION CALLS'!N141/('NORMAL OPTION CALLS'!M141)/'NORMAL OPTION CALLS'!G141%</f>
        <v>-37.254901960784316</v>
      </c>
    </row>
    <row r="142" spans="1:15">
      <c r="A142" s="77">
        <v>27</v>
      </c>
      <c r="B142" s="78">
        <v>44214</v>
      </c>
      <c r="C142" s="79">
        <v>230</v>
      </c>
      <c r="D142" s="77" t="s">
        <v>21</v>
      </c>
      <c r="E142" s="77" t="s">
        <v>22</v>
      </c>
      <c r="F142" s="77" t="s">
        <v>174</v>
      </c>
      <c r="G142" s="77">
        <v>4</v>
      </c>
      <c r="H142" s="77">
        <v>1.4</v>
      </c>
      <c r="I142" s="77">
        <v>5.5</v>
      </c>
      <c r="J142" s="77">
        <v>7</v>
      </c>
      <c r="K142" s="77">
        <v>8.5</v>
      </c>
      <c r="L142" s="77">
        <v>1.4</v>
      </c>
      <c r="M142" s="77">
        <v>3200</v>
      </c>
      <c r="N142" s="80">
        <f>IF('NORMAL OPTION CALLS'!E142="BUY",('NORMAL OPTION CALLS'!L142-'NORMAL OPTION CALLS'!G142)*('NORMAL OPTION CALLS'!M142),('NORMAL OPTION CALLS'!G142-'NORMAL OPTION CALLS'!L142)*('NORMAL OPTION CALLS'!M142))</f>
        <v>-8320</v>
      </c>
      <c r="O142" s="81">
        <f>'NORMAL OPTION CALLS'!N142/('NORMAL OPTION CALLS'!M142)/'NORMAL OPTION CALLS'!G142%</f>
        <v>-65</v>
      </c>
    </row>
    <row r="143" spans="1:15">
      <c r="A143" s="77">
        <v>28</v>
      </c>
      <c r="B143" s="78">
        <v>44214</v>
      </c>
      <c r="C143" s="79">
        <v>2600</v>
      </c>
      <c r="D143" s="77" t="s">
        <v>21</v>
      </c>
      <c r="E143" s="77" t="s">
        <v>22</v>
      </c>
      <c r="F143" s="77" t="s">
        <v>312</v>
      </c>
      <c r="G143" s="77">
        <v>85</v>
      </c>
      <c r="H143" s="77">
        <v>68</v>
      </c>
      <c r="I143" s="77">
        <v>95</v>
      </c>
      <c r="J143" s="77">
        <v>105</v>
      </c>
      <c r="K143" s="77">
        <v>115</v>
      </c>
      <c r="L143" s="77">
        <v>95</v>
      </c>
      <c r="M143" s="77">
        <v>95</v>
      </c>
      <c r="N143" s="80">
        <f>IF('NORMAL OPTION CALLS'!E143="BUY",('NORMAL OPTION CALLS'!L143-'NORMAL OPTION CALLS'!G143)*('NORMAL OPTION CALLS'!M143),('NORMAL OPTION CALLS'!G143-'NORMAL OPTION CALLS'!L143)*('NORMAL OPTION CALLS'!M143))</f>
        <v>950</v>
      </c>
      <c r="O143" s="81">
        <f>'NORMAL OPTION CALLS'!N143/('NORMAL OPTION CALLS'!M143)/'NORMAL OPTION CALLS'!G143%</f>
        <v>11.764705882352942</v>
      </c>
    </row>
    <row r="144" spans="1:15">
      <c r="A144" s="77">
        <v>29</v>
      </c>
      <c r="B144" s="78">
        <v>44211</v>
      </c>
      <c r="C144" s="79">
        <v>50</v>
      </c>
      <c r="D144" s="77" t="s">
        <v>21</v>
      </c>
      <c r="E144" s="77" t="s">
        <v>22</v>
      </c>
      <c r="F144" s="77" t="s">
        <v>492</v>
      </c>
      <c r="G144" s="77">
        <v>2</v>
      </c>
      <c r="H144" s="77">
        <v>1.3</v>
      </c>
      <c r="I144" s="77">
        <v>2.5</v>
      </c>
      <c r="J144" s="77">
        <v>3</v>
      </c>
      <c r="K144" s="77">
        <v>3.5</v>
      </c>
      <c r="L144" s="77">
        <v>1.3</v>
      </c>
      <c r="M144" s="77">
        <v>18000</v>
      </c>
      <c r="N144" s="80">
        <f>IF('NORMAL OPTION CALLS'!E144="BUY",('NORMAL OPTION CALLS'!L144-'NORMAL OPTION CALLS'!G144)*('NORMAL OPTION CALLS'!M144),('NORMAL OPTION CALLS'!G144-'NORMAL OPTION CALLS'!L144)*('NORMAL OPTION CALLS'!M144))</f>
        <v>-12600</v>
      </c>
      <c r="O144" s="81">
        <f>'NORMAL OPTION CALLS'!N144/('NORMAL OPTION CALLS'!M144)/'NORMAL OPTION CALLS'!G144%</f>
        <v>-35</v>
      </c>
    </row>
    <row r="145" spans="1:16">
      <c r="A145" s="77">
        <v>30</v>
      </c>
      <c r="B145" s="78">
        <v>44210</v>
      </c>
      <c r="C145" s="79">
        <v>530</v>
      </c>
      <c r="D145" s="77" t="s">
        <v>21</v>
      </c>
      <c r="E145" s="77" t="s">
        <v>22</v>
      </c>
      <c r="F145" s="77" t="s">
        <v>54</v>
      </c>
      <c r="G145" s="77">
        <v>18</v>
      </c>
      <c r="H145" s="77">
        <v>11</v>
      </c>
      <c r="I145" s="77">
        <v>22</v>
      </c>
      <c r="J145" s="77">
        <v>26</v>
      </c>
      <c r="K145" s="77">
        <v>30</v>
      </c>
      <c r="L145" s="77">
        <v>22</v>
      </c>
      <c r="M145" s="77">
        <v>1300</v>
      </c>
      <c r="N145" s="80">
        <f>IF('NORMAL OPTION CALLS'!E145="BUY",('NORMAL OPTION CALLS'!L145-'NORMAL OPTION CALLS'!G145)*('NORMAL OPTION CALLS'!M145),('NORMAL OPTION CALLS'!G145-'NORMAL OPTION CALLS'!L145)*('NORMAL OPTION CALLS'!M145))</f>
        <v>5200</v>
      </c>
      <c r="O145" s="81">
        <f>'NORMAL OPTION CALLS'!N145/('NORMAL OPTION CALLS'!M145)/'NORMAL OPTION CALLS'!G145%</f>
        <v>22.222222222222221</v>
      </c>
    </row>
    <row r="146" spans="1:16">
      <c r="A146" s="77">
        <v>31</v>
      </c>
      <c r="B146" s="78">
        <v>44209</v>
      </c>
      <c r="C146" s="79">
        <v>670</v>
      </c>
      <c r="D146" s="77" t="s">
        <v>21</v>
      </c>
      <c r="E146" s="77" t="s">
        <v>22</v>
      </c>
      <c r="F146" s="77" t="s">
        <v>81</v>
      </c>
      <c r="G146" s="77">
        <v>21</v>
      </c>
      <c r="H146" s="77">
        <v>15</v>
      </c>
      <c r="I146" s="77">
        <v>24.5</v>
      </c>
      <c r="J146" s="77">
        <v>28</v>
      </c>
      <c r="K146" s="77">
        <v>31</v>
      </c>
      <c r="L146" s="77">
        <v>28</v>
      </c>
      <c r="M146" s="77">
        <v>1500</v>
      </c>
      <c r="N146" s="80">
        <f>IF('NORMAL OPTION CALLS'!E146="BUY",('NORMAL OPTION CALLS'!L146-'NORMAL OPTION CALLS'!G146)*('NORMAL OPTION CALLS'!M146),('NORMAL OPTION CALLS'!G146-'NORMAL OPTION CALLS'!L146)*('NORMAL OPTION CALLS'!M146))</f>
        <v>10500</v>
      </c>
      <c r="O146" s="81">
        <f>'NORMAL OPTION CALLS'!N146/('NORMAL OPTION CALLS'!M146)/'NORMAL OPTION CALLS'!G146%</f>
        <v>33.333333333333336</v>
      </c>
    </row>
    <row r="147" spans="1:16">
      <c r="A147" s="77">
        <v>32</v>
      </c>
      <c r="B147" s="78">
        <v>44208</v>
      </c>
      <c r="C147" s="79">
        <v>580</v>
      </c>
      <c r="D147" s="77" t="s">
        <v>21</v>
      </c>
      <c r="E147" s="77" t="s">
        <v>22</v>
      </c>
      <c r="F147" s="77" t="s">
        <v>172</v>
      </c>
      <c r="G147" s="77">
        <v>14</v>
      </c>
      <c r="H147" s="77">
        <v>9</v>
      </c>
      <c r="I147" s="77">
        <v>17</v>
      </c>
      <c r="J147" s="77">
        <v>20</v>
      </c>
      <c r="K147" s="77">
        <v>23</v>
      </c>
      <c r="L147" s="77">
        <v>23</v>
      </c>
      <c r="M147" s="77">
        <v>1851</v>
      </c>
      <c r="N147" s="80">
        <f>IF('NORMAL OPTION CALLS'!E147="BUY",('NORMAL OPTION CALLS'!L147-'NORMAL OPTION CALLS'!G147)*('NORMAL OPTION CALLS'!M147),('NORMAL OPTION CALLS'!G147-'NORMAL OPTION CALLS'!L147)*('NORMAL OPTION CALLS'!M147))</f>
        <v>16659</v>
      </c>
      <c r="O147" s="81">
        <f>'NORMAL OPTION CALLS'!N147/('NORMAL OPTION CALLS'!M147)/'NORMAL OPTION CALLS'!G147%</f>
        <v>64.285714285714278</v>
      </c>
    </row>
    <row r="148" spans="1:16">
      <c r="A148" s="77">
        <v>33</v>
      </c>
      <c r="B148" s="78">
        <v>44208</v>
      </c>
      <c r="C148" s="79">
        <v>550</v>
      </c>
      <c r="D148" s="77" t="s">
        <v>21</v>
      </c>
      <c r="E148" s="77" t="s">
        <v>22</v>
      </c>
      <c r="F148" s="77" t="s">
        <v>491</v>
      </c>
      <c r="G148" s="77">
        <v>17</v>
      </c>
      <c r="H148" s="77">
        <v>13</v>
      </c>
      <c r="I148" s="77">
        <v>20</v>
      </c>
      <c r="J148" s="77">
        <v>22.5</v>
      </c>
      <c r="K148" s="77">
        <v>25</v>
      </c>
      <c r="L148" s="77">
        <v>20</v>
      </c>
      <c r="M148" s="77">
        <v>2000</v>
      </c>
      <c r="N148" s="80">
        <f>IF('NORMAL OPTION CALLS'!E148="BUY",('NORMAL OPTION CALLS'!L148-'NORMAL OPTION CALLS'!G148)*('NORMAL OPTION CALLS'!M148),('NORMAL OPTION CALLS'!G148-'NORMAL OPTION CALLS'!L148)*('NORMAL OPTION CALLS'!M148))</f>
        <v>6000</v>
      </c>
      <c r="O148" s="81">
        <f>'NORMAL OPTION CALLS'!N148/('NORMAL OPTION CALLS'!M148)/'NORMAL OPTION CALLS'!G148%</f>
        <v>17.647058823529409</v>
      </c>
    </row>
    <row r="149" spans="1:16">
      <c r="A149" s="77">
        <v>34</v>
      </c>
      <c r="B149" s="78">
        <v>44208</v>
      </c>
      <c r="C149" s="79">
        <v>130</v>
      </c>
      <c r="D149" s="77" t="s">
        <v>21</v>
      </c>
      <c r="E149" s="77" t="s">
        <v>22</v>
      </c>
      <c r="F149" s="77" t="s">
        <v>70</v>
      </c>
      <c r="G149" s="77">
        <v>4</v>
      </c>
      <c r="H149" s="77">
        <v>2.2999999999999998</v>
      </c>
      <c r="I149" s="77">
        <v>5</v>
      </c>
      <c r="J149" s="77">
        <v>6</v>
      </c>
      <c r="K149" s="77">
        <v>7</v>
      </c>
      <c r="L149" s="77">
        <v>2.2999999999999998</v>
      </c>
      <c r="M149" s="77">
        <v>9000</v>
      </c>
      <c r="N149" s="80">
        <f>IF('NORMAL OPTION CALLS'!E149="BUY",('NORMAL OPTION CALLS'!L149-'NORMAL OPTION CALLS'!G149)*('NORMAL OPTION CALLS'!M149),('NORMAL OPTION CALLS'!G149-'NORMAL OPTION CALLS'!L149)*('NORMAL OPTION CALLS'!M149))</f>
        <v>-15300.000000000002</v>
      </c>
      <c r="O149" s="81">
        <f>'NORMAL OPTION CALLS'!N149/('NORMAL OPTION CALLS'!M149)/'NORMAL OPTION CALLS'!G149%</f>
        <v>-42.500000000000007</v>
      </c>
    </row>
    <row r="150" spans="1:16">
      <c r="A150" s="77">
        <v>35</v>
      </c>
      <c r="B150" s="78">
        <v>44207</v>
      </c>
      <c r="C150" s="79">
        <v>220</v>
      </c>
      <c r="D150" s="77" t="s">
        <v>21</v>
      </c>
      <c r="E150" s="77" t="s">
        <v>22</v>
      </c>
      <c r="F150" s="77" t="s">
        <v>75</v>
      </c>
      <c r="G150" s="77">
        <v>11</v>
      </c>
      <c r="H150" s="77">
        <v>9.3000000000000007</v>
      </c>
      <c r="I150" s="77">
        <v>12</v>
      </c>
      <c r="J150" s="77">
        <v>13</v>
      </c>
      <c r="K150" s="77">
        <v>14</v>
      </c>
      <c r="L150" s="77">
        <v>12</v>
      </c>
      <c r="M150" s="77">
        <v>5700</v>
      </c>
      <c r="N150" s="80">
        <f>IF('NORMAL OPTION CALLS'!E150="BUY",('NORMAL OPTION CALLS'!L150-'NORMAL OPTION CALLS'!G150)*('NORMAL OPTION CALLS'!M150),('NORMAL OPTION CALLS'!G150-'NORMAL OPTION CALLS'!L150)*('NORMAL OPTION CALLS'!M150))</f>
        <v>5700</v>
      </c>
      <c r="O150" s="81">
        <f>'NORMAL OPTION CALLS'!N150/('NORMAL OPTION CALLS'!M150)/'NORMAL OPTION CALLS'!G150%</f>
        <v>9.0909090909090917</v>
      </c>
    </row>
    <row r="151" spans="1:16">
      <c r="A151" s="77">
        <v>36</v>
      </c>
      <c r="B151" s="78">
        <v>44207</v>
      </c>
      <c r="C151" s="79">
        <v>8300</v>
      </c>
      <c r="D151" s="77" t="s">
        <v>21</v>
      </c>
      <c r="E151" s="77" t="s">
        <v>22</v>
      </c>
      <c r="F151" s="77" t="s">
        <v>490</v>
      </c>
      <c r="G151" s="77">
        <v>178</v>
      </c>
      <c r="H151" s="77">
        <v>95</v>
      </c>
      <c r="I151" s="77">
        <v>230</v>
      </c>
      <c r="J151" s="77">
        <v>280</v>
      </c>
      <c r="K151" s="77">
        <v>330</v>
      </c>
      <c r="L151" s="77">
        <v>230</v>
      </c>
      <c r="M151" s="77">
        <v>100</v>
      </c>
      <c r="N151" s="80">
        <f>IF('NORMAL OPTION CALLS'!E151="BUY",('NORMAL OPTION CALLS'!L151-'NORMAL OPTION CALLS'!G151)*('NORMAL OPTION CALLS'!M151),('NORMAL OPTION CALLS'!G151-'NORMAL OPTION CALLS'!L151)*('NORMAL OPTION CALLS'!M151))</f>
        <v>5200</v>
      </c>
      <c r="O151" s="81">
        <f>'NORMAL OPTION CALLS'!N151/('NORMAL OPTION CALLS'!M151)/'NORMAL OPTION CALLS'!G151%</f>
        <v>29.213483146067414</v>
      </c>
    </row>
    <row r="152" spans="1:16">
      <c r="A152" s="77">
        <v>37</v>
      </c>
      <c r="B152" s="78">
        <v>44204</v>
      </c>
      <c r="C152" s="79">
        <v>8000</v>
      </c>
      <c r="D152" s="77" t="s">
        <v>21</v>
      </c>
      <c r="E152" s="77" t="s">
        <v>22</v>
      </c>
      <c r="F152" s="77" t="s">
        <v>253</v>
      </c>
      <c r="G152" s="77">
        <v>170</v>
      </c>
      <c r="H152" s="77">
        <v>90</v>
      </c>
      <c r="I152" s="77">
        <v>220</v>
      </c>
      <c r="J152" s="77">
        <v>270</v>
      </c>
      <c r="K152" s="77">
        <v>320</v>
      </c>
      <c r="L152" s="77">
        <v>220</v>
      </c>
      <c r="M152" s="77">
        <v>100</v>
      </c>
      <c r="N152" s="80">
        <f>IF('NORMAL OPTION CALLS'!E152="BUY",('NORMAL OPTION CALLS'!L152-'NORMAL OPTION CALLS'!G152)*('NORMAL OPTION CALLS'!M152),('NORMAL OPTION CALLS'!G152-'NORMAL OPTION CALLS'!L152)*('NORMAL OPTION CALLS'!M152))</f>
        <v>5000</v>
      </c>
      <c r="O152" s="81">
        <f>'NORMAL OPTION CALLS'!N152/('NORMAL OPTION CALLS'!M152)/'NORMAL OPTION CALLS'!G152%</f>
        <v>29.411764705882355</v>
      </c>
    </row>
    <row r="153" spans="1:16">
      <c r="A153" s="77">
        <v>38</v>
      </c>
      <c r="B153" s="78">
        <v>44204</v>
      </c>
      <c r="C153" s="79">
        <v>240</v>
      </c>
      <c r="D153" s="77" t="s">
        <v>21</v>
      </c>
      <c r="E153" s="77" t="s">
        <v>22</v>
      </c>
      <c r="F153" s="77" t="s">
        <v>345</v>
      </c>
      <c r="G153" s="77">
        <v>11.5</v>
      </c>
      <c r="H153" s="77">
        <v>7</v>
      </c>
      <c r="I153" s="77">
        <v>13.5</v>
      </c>
      <c r="J153" s="77">
        <v>15.5</v>
      </c>
      <c r="K153" s="77">
        <v>17.5</v>
      </c>
      <c r="L153" s="77">
        <v>13.5</v>
      </c>
      <c r="M153" s="77">
        <v>1700</v>
      </c>
      <c r="N153" s="80">
        <f>IF('NORMAL OPTION CALLS'!E153="BUY",('NORMAL OPTION CALLS'!L153-'NORMAL OPTION CALLS'!G153)*('NORMAL OPTION CALLS'!M153),('NORMAL OPTION CALLS'!G153-'NORMAL OPTION CALLS'!L153)*('NORMAL OPTION CALLS'!M153))</f>
        <v>3400</v>
      </c>
      <c r="O153" s="81">
        <f>'NORMAL OPTION CALLS'!N153/('NORMAL OPTION CALLS'!M153)/'NORMAL OPTION CALLS'!G153%</f>
        <v>17.391304347826086</v>
      </c>
    </row>
    <row r="154" spans="1:16">
      <c r="A154" s="77">
        <v>39</v>
      </c>
      <c r="B154" s="78">
        <v>44204</v>
      </c>
      <c r="C154" s="79">
        <v>1600</v>
      </c>
      <c r="D154" s="77" t="s">
        <v>21</v>
      </c>
      <c r="E154" s="77" t="s">
        <v>22</v>
      </c>
      <c r="F154" s="77" t="s">
        <v>394</v>
      </c>
      <c r="G154" s="77">
        <v>80</v>
      </c>
      <c r="H154" s="77">
        <v>64</v>
      </c>
      <c r="I154" s="77">
        <v>90</v>
      </c>
      <c r="J154" s="77">
        <v>100</v>
      </c>
      <c r="K154" s="77">
        <v>110</v>
      </c>
      <c r="L154" s="77">
        <v>64</v>
      </c>
      <c r="M154" s="77">
        <v>550</v>
      </c>
      <c r="N154" s="80">
        <f>IF('NORMAL OPTION CALLS'!E154="BUY",('NORMAL OPTION CALLS'!L154-'NORMAL OPTION CALLS'!G154)*('NORMAL OPTION CALLS'!M154),('NORMAL OPTION CALLS'!G154-'NORMAL OPTION CALLS'!L154)*('NORMAL OPTION CALLS'!M154))</f>
        <v>-8800</v>
      </c>
      <c r="O154" s="81">
        <f>'NORMAL OPTION CALLS'!N154/('NORMAL OPTION CALLS'!M154)/'NORMAL OPTION CALLS'!G154%</f>
        <v>-20</v>
      </c>
      <c r="P154" t="s">
        <v>30</v>
      </c>
    </row>
    <row r="155" spans="1:16">
      <c r="A155" s="77">
        <v>40</v>
      </c>
      <c r="B155" s="78">
        <v>44202</v>
      </c>
      <c r="C155" s="79">
        <v>420</v>
      </c>
      <c r="D155" s="77" t="s">
        <v>21</v>
      </c>
      <c r="E155" s="77" t="s">
        <v>22</v>
      </c>
      <c r="F155" s="77" t="s">
        <v>495</v>
      </c>
      <c r="G155" s="77">
        <v>13</v>
      </c>
      <c r="H155" s="77">
        <v>9</v>
      </c>
      <c r="I155" s="77">
        <v>15.5</v>
      </c>
      <c r="J155" s="77">
        <v>18</v>
      </c>
      <c r="K155" s="77">
        <v>20</v>
      </c>
      <c r="L155" s="77">
        <v>15.5</v>
      </c>
      <c r="M155" s="77">
        <v>2000</v>
      </c>
      <c r="N155" s="80">
        <f>IF('NORMAL OPTION CALLS'!E155="BUY",('NORMAL OPTION CALLS'!L155-'NORMAL OPTION CALLS'!G155)*('NORMAL OPTION CALLS'!M155),('NORMAL OPTION CALLS'!G155-'NORMAL OPTION CALLS'!L155)*('NORMAL OPTION CALLS'!M155))</f>
        <v>5000</v>
      </c>
      <c r="O155" s="81">
        <f>'NORMAL OPTION CALLS'!N155/('NORMAL OPTION CALLS'!M155)/'NORMAL OPTION CALLS'!G155%</f>
        <v>19.23076923076923</v>
      </c>
    </row>
    <row r="156" spans="1:16">
      <c r="A156" s="77">
        <v>41</v>
      </c>
      <c r="B156" s="78">
        <v>44203</v>
      </c>
      <c r="C156" s="79">
        <v>280</v>
      </c>
      <c r="D156" s="77" t="s">
        <v>21</v>
      </c>
      <c r="E156" s="77" t="s">
        <v>22</v>
      </c>
      <c r="F156" s="77" t="s">
        <v>489</v>
      </c>
      <c r="G156" s="77">
        <v>11</v>
      </c>
      <c r="H156" s="77">
        <v>8.4</v>
      </c>
      <c r="I156" s="77">
        <v>12.5</v>
      </c>
      <c r="J156" s="77">
        <v>14</v>
      </c>
      <c r="K156" s="77">
        <v>15.5</v>
      </c>
      <c r="L156" s="77">
        <v>12.5</v>
      </c>
      <c r="M156" s="77">
        <v>2800</v>
      </c>
      <c r="N156" s="80">
        <f>IF('NORMAL OPTION CALLS'!E156="BUY",('NORMAL OPTION CALLS'!L156-'NORMAL OPTION CALLS'!G156)*('NORMAL OPTION CALLS'!M156),('NORMAL OPTION CALLS'!G156-'NORMAL OPTION CALLS'!L156)*('NORMAL OPTION CALLS'!M156))</f>
        <v>4200</v>
      </c>
      <c r="O156" s="81">
        <f>'NORMAL OPTION CALLS'!N156/('NORMAL OPTION CALLS'!M156)/'NORMAL OPTION CALLS'!G156%</f>
        <v>13.636363636363637</v>
      </c>
    </row>
    <row r="157" spans="1:16">
      <c r="A157" s="77">
        <v>42</v>
      </c>
      <c r="B157" s="78">
        <v>44203</v>
      </c>
      <c r="C157" s="79">
        <v>550</v>
      </c>
      <c r="D157" s="77" t="s">
        <v>21</v>
      </c>
      <c r="E157" s="77" t="s">
        <v>22</v>
      </c>
      <c r="F157" s="77" t="s">
        <v>172</v>
      </c>
      <c r="G157" s="77">
        <v>18</v>
      </c>
      <c r="H157" s="77">
        <v>14</v>
      </c>
      <c r="I157" s="77">
        <v>20.5</v>
      </c>
      <c r="J157" s="77">
        <v>23</v>
      </c>
      <c r="K157" s="77">
        <v>25.5</v>
      </c>
      <c r="L157" s="77">
        <v>20.5</v>
      </c>
      <c r="M157" s="77">
        <v>1851</v>
      </c>
      <c r="N157" s="80">
        <f>IF('NORMAL OPTION CALLS'!E157="BUY",('NORMAL OPTION CALLS'!L157-'NORMAL OPTION CALLS'!G157)*('NORMAL OPTION CALLS'!M157),('NORMAL OPTION CALLS'!G157-'NORMAL OPTION CALLS'!L157)*('NORMAL OPTION CALLS'!M157))</f>
        <v>4627.5</v>
      </c>
      <c r="O157" s="81">
        <f>'NORMAL OPTION CALLS'!N157/('NORMAL OPTION CALLS'!M157)/'NORMAL OPTION CALLS'!G157%</f>
        <v>13.888888888888889</v>
      </c>
    </row>
    <row r="158" spans="1:16">
      <c r="A158" s="77">
        <v>43</v>
      </c>
      <c r="B158" s="78">
        <v>44200</v>
      </c>
      <c r="C158" s="79">
        <v>700</v>
      </c>
      <c r="D158" s="77" t="s">
        <v>21</v>
      </c>
      <c r="E158" s="77" t="s">
        <v>22</v>
      </c>
      <c r="F158" s="77" t="s">
        <v>488</v>
      </c>
      <c r="G158" s="77">
        <v>24</v>
      </c>
      <c r="H158" s="77">
        <v>19.5</v>
      </c>
      <c r="I158" s="77">
        <v>26.5</v>
      </c>
      <c r="J158" s="77">
        <v>29</v>
      </c>
      <c r="K158" s="77">
        <v>31.5</v>
      </c>
      <c r="L158" s="77">
        <v>26.5</v>
      </c>
      <c r="M158" s="77">
        <v>1700</v>
      </c>
      <c r="N158" s="80">
        <f>IF('NORMAL OPTION CALLS'!E158="BUY",('NORMAL OPTION CALLS'!L158-'NORMAL OPTION CALLS'!G158)*('NORMAL OPTION CALLS'!M158),('NORMAL OPTION CALLS'!G158-'NORMAL OPTION CALLS'!L158)*('NORMAL OPTION CALLS'!M158))</f>
        <v>4250</v>
      </c>
      <c r="O158" s="81">
        <f>'NORMAL OPTION CALLS'!N158/('NORMAL OPTION CALLS'!M158)/'NORMAL OPTION CALLS'!G158%</f>
        <v>10.416666666666668</v>
      </c>
    </row>
    <row r="159" spans="1:16">
      <c r="A159" s="77">
        <v>44</v>
      </c>
      <c r="B159" s="78">
        <v>44200</v>
      </c>
      <c r="C159" s="79">
        <v>170</v>
      </c>
      <c r="D159" s="77" t="s">
        <v>21</v>
      </c>
      <c r="E159" s="77" t="s">
        <v>22</v>
      </c>
      <c r="F159" s="77" t="s">
        <v>74</v>
      </c>
      <c r="G159" s="77">
        <v>7.7</v>
      </c>
      <c r="H159" s="77">
        <v>5</v>
      </c>
      <c r="I159" s="77">
        <v>8.5</v>
      </c>
      <c r="J159" s="77">
        <v>9</v>
      </c>
      <c r="K159" s="77">
        <v>10</v>
      </c>
      <c r="L159" s="77">
        <v>9</v>
      </c>
      <c r="M159" s="77">
        <v>6200</v>
      </c>
      <c r="N159" s="80">
        <f>IF('NORMAL OPTION CALLS'!E159="BUY",('NORMAL OPTION CALLS'!L159-'NORMAL OPTION CALLS'!G159)*('NORMAL OPTION CALLS'!M159),('NORMAL OPTION CALLS'!G159-'NORMAL OPTION CALLS'!L159)*('NORMAL OPTION CALLS'!M159))</f>
        <v>8059.9999999999991</v>
      </c>
      <c r="O159" s="81">
        <f>'NORMAL OPTION CALLS'!N159/('NORMAL OPTION CALLS'!M159)/'NORMAL OPTION CALLS'!G159%</f>
        <v>16.88311688311688</v>
      </c>
    </row>
    <row r="160" spans="1:16">
      <c r="A160" s="77">
        <v>45</v>
      </c>
      <c r="B160" s="78">
        <v>44200</v>
      </c>
      <c r="C160" s="79">
        <v>1040</v>
      </c>
      <c r="D160" s="77" t="s">
        <v>21</v>
      </c>
      <c r="E160" s="77" t="s">
        <v>22</v>
      </c>
      <c r="F160" s="77" t="s">
        <v>262</v>
      </c>
      <c r="G160" s="77">
        <v>38</v>
      </c>
      <c r="H160" s="77">
        <v>27</v>
      </c>
      <c r="I160" s="77">
        <v>45</v>
      </c>
      <c r="J160" s="77">
        <v>51</v>
      </c>
      <c r="K160" s="77">
        <v>57</v>
      </c>
      <c r="L160" s="77">
        <v>45</v>
      </c>
      <c r="M160" s="77">
        <v>850</v>
      </c>
      <c r="N160" s="80">
        <f>IF('NORMAL OPTION CALLS'!E160="BUY",('NORMAL OPTION CALLS'!L160-'NORMAL OPTION CALLS'!G160)*('NORMAL OPTION CALLS'!M160),('NORMAL OPTION CALLS'!G160-'NORMAL OPTION CALLS'!L160)*('NORMAL OPTION CALLS'!M160))</f>
        <v>5950</v>
      </c>
      <c r="O160" s="81">
        <f>'NORMAL OPTION CALLS'!N160/('NORMAL OPTION CALLS'!M160)/'NORMAL OPTION CALLS'!G160%</f>
        <v>18.421052631578949</v>
      </c>
    </row>
    <row r="161" spans="1:15">
      <c r="A161" s="77">
        <v>46</v>
      </c>
      <c r="B161" s="78">
        <v>44197</v>
      </c>
      <c r="C161" s="79">
        <v>8000</v>
      </c>
      <c r="D161" s="77" t="s">
        <v>21</v>
      </c>
      <c r="E161" s="77" t="s">
        <v>22</v>
      </c>
      <c r="F161" s="77" t="s">
        <v>253</v>
      </c>
      <c r="G161" s="77">
        <v>175</v>
      </c>
      <c r="H161" s="77">
        <v>88</v>
      </c>
      <c r="I161" s="77">
        <v>220</v>
      </c>
      <c r="J161" s="77">
        <v>260</v>
      </c>
      <c r="K161" s="77">
        <v>300</v>
      </c>
      <c r="L161" s="77">
        <v>88</v>
      </c>
      <c r="M161" s="77">
        <v>100</v>
      </c>
      <c r="N161" s="80">
        <f>IF('NORMAL OPTION CALLS'!E161="BUY",('NORMAL OPTION CALLS'!L161-'NORMAL OPTION CALLS'!G161)*('NORMAL OPTION CALLS'!M161),('NORMAL OPTION CALLS'!G161-'NORMAL OPTION CALLS'!L161)*('NORMAL OPTION CALLS'!M161))</f>
        <v>-8700</v>
      </c>
      <c r="O161" s="81">
        <f>'NORMAL OPTION CALLS'!N161/('NORMAL OPTION CALLS'!M161)/'NORMAL OPTION CALLS'!G161%</f>
        <v>-49.714285714285715</v>
      </c>
    </row>
    <row r="162" spans="1:15">
      <c r="A162" s="77">
        <v>47</v>
      </c>
      <c r="B162" s="78">
        <v>44197</v>
      </c>
      <c r="C162" s="79">
        <v>2900</v>
      </c>
      <c r="D162" s="77" t="s">
        <v>21</v>
      </c>
      <c r="E162" s="77" t="s">
        <v>22</v>
      </c>
      <c r="F162" s="77" t="s">
        <v>201</v>
      </c>
      <c r="G162" s="77">
        <v>45</v>
      </c>
      <c r="H162" s="77">
        <v>15</v>
      </c>
      <c r="I162" s="77">
        <v>49</v>
      </c>
      <c r="J162" s="77">
        <v>65</v>
      </c>
      <c r="K162" s="77">
        <v>80</v>
      </c>
      <c r="L162" s="77">
        <v>49</v>
      </c>
      <c r="M162" s="77">
        <v>300</v>
      </c>
      <c r="N162" s="80">
        <f>IF('NORMAL OPTION CALLS'!E162="BUY",('NORMAL OPTION CALLS'!L162-'NORMAL OPTION CALLS'!G162)*('NORMAL OPTION CALLS'!M162),('NORMAL OPTION CALLS'!G162-'NORMAL OPTION CALLS'!L162)*('NORMAL OPTION CALLS'!M162))</f>
        <v>1200</v>
      </c>
      <c r="O162" s="81">
        <f>'NORMAL OPTION CALLS'!N162/('NORMAL OPTION CALLS'!M162)/'NORMAL OPTION CALLS'!G162%</f>
        <v>8.8888888888888893</v>
      </c>
    </row>
    <row r="163" spans="1:15" ht="17.25" thickBot="1">
      <c r="A163" s="91"/>
      <c r="B163" s="92"/>
      <c r="C163" s="92"/>
      <c r="D163" s="93"/>
      <c r="E163" s="93"/>
      <c r="F163" s="93"/>
      <c r="G163" s="94"/>
      <c r="H163" s="95"/>
      <c r="I163" s="96" t="s">
        <v>27</v>
      </c>
      <c r="J163" s="96"/>
      <c r="K163" s="97"/>
    </row>
    <row r="164" spans="1:15" ht="16.5">
      <c r="A164" s="98"/>
      <c r="B164" s="92"/>
      <c r="C164" s="92"/>
      <c r="D164" s="158" t="s">
        <v>28</v>
      </c>
      <c r="E164" s="158"/>
      <c r="F164" s="99">
        <v>47</v>
      </c>
      <c r="G164" s="100">
        <f>'NORMAL OPTION CALLS'!G165+'NORMAL OPTION CALLS'!G166+'NORMAL OPTION CALLS'!G167+'NORMAL OPTION CALLS'!G168+'NORMAL OPTION CALLS'!G169+'NORMAL OPTION CALLS'!G170</f>
        <v>100</v>
      </c>
      <c r="H164" s="93">
        <v>47</v>
      </c>
      <c r="I164" s="101">
        <f>'NORMAL OPTION CALLS'!H165/'NORMAL OPTION CALLS'!H164%</f>
        <v>78.723404255319153</v>
      </c>
      <c r="J164" s="101"/>
      <c r="K164" s="101"/>
      <c r="N164" t="s">
        <v>30</v>
      </c>
    </row>
    <row r="165" spans="1:15" ht="16.5">
      <c r="A165" s="98"/>
      <c r="B165" s="92"/>
      <c r="C165" s="92"/>
      <c r="D165" s="159" t="s">
        <v>29</v>
      </c>
      <c r="E165" s="159"/>
      <c r="F165" s="103">
        <v>37</v>
      </c>
      <c r="G165" s="104">
        <f>('NORMAL OPTION CALLS'!F165/'NORMAL OPTION CALLS'!F164)*100</f>
        <v>78.723404255319153</v>
      </c>
      <c r="H165" s="93">
        <v>37</v>
      </c>
      <c r="I165" s="97"/>
      <c r="J165" s="97"/>
      <c r="K165" s="93"/>
    </row>
    <row r="166" spans="1:15" ht="16.5">
      <c r="A166" s="105"/>
      <c r="B166" s="92"/>
      <c r="C166" s="92"/>
      <c r="D166" s="159" t="s">
        <v>31</v>
      </c>
      <c r="E166" s="159"/>
      <c r="F166" s="103">
        <v>0</v>
      </c>
      <c r="G166" s="104">
        <f>('NORMAL OPTION CALLS'!F166/'NORMAL OPTION CALLS'!F164)*100</f>
        <v>0</v>
      </c>
      <c r="H166" s="106"/>
      <c r="I166" s="93"/>
      <c r="J166" s="93"/>
      <c r="K166" s="93"/>
    </row>
    <row r="167" spans="1:15" ht="16.5">
      <c r="A167" s="105"/>
      <c r="B167" s="92"/>
      <c r="C167" s="92"/>
      <c r="D167" s="159" t="s">
        <v>32</v>
      </c>
      <c r="E167" s="159"/>
      <c r="F167" s="103">
        <v>0</v>
      </c>
      <c r="G167" s="104">
        <f>('NORMAL OPTION CALLS'!F167/'NORMAL OPTION CALLS'!F164)*100</f>
        <v>0</v>
      </c>
      <c r="H167" s="106"/>
      <c r="I167" s="93"/>
      <c r="J167" s="93"/>
      <c r="K167" s="93"/>
    </row>
    <row r="168" spans="1:15" ht="16.5">
      <c r="A168" s="105"/>
      <c r="B168" s="92"/>
      <c r="C168" s="92"/>
      <c r="D168" s="159" t="s">
        <v>33</v>
      </c>
      <c r="E168" s="159"/>
      <c r="F168" s="103">
        <v>10</v>
      </c>
      <c r="G168" s="104">
        <f>('NORMAL OPTION CALLS'!F168/'NORMAL OPTION CALLS'!F164)*100</f>
        <v>21.276595744680851</v>
      </c>
      <c r="H168" s="106"/>
      <c r="I168" s="93" t="s">
        <v>34</v>
      </c>
      <c r="J168" s="93"/>
      <c r="K168" s="97"/>
    </row>
    <row r="169" spans="1:15" ht="16.5">
      <c r="A169" s="105"/>
      <c r="B169" s="92"/>
      <c r="C169" s="92"/>
      <c r="D169" s="159" t="s">
        <v>35</v>
      </c>
      <c r="E169" s="159"/>
      <c r="F169" s="103">
        <v>0</v>
      </c>
      <c r="G169" s="104">
        <f>('NORMAL OPTION CALLS'!F169/'NORMAL OPTION CALLS'!F164)*100</f>
        <v>0</v>
      </c>
      <c r="H169" s="106"/>
      <c r="I169" s="93"/>
      <c r="J169" s="93"/>
      <c r="K169" s="97"/>
      <c r="M169" s="90"/>
    </row>
    <row r="170" spans="1:15" ht="17.25" thickBot="1">
      <c r="A170" s="105"/>
      <c r="B170" s="92"/>
      <c r="C170" s="92"/>
      <c r="D170" s="160" t="s">
        <v>36</v>
      </c>
      <c r="E170" s="160"/>
      <c r="F170" s="107"/>
      <c r="G170" s="108">
        <f>('NORMAL OPTION CALLS'!F170/'NORMAL OPTION CALLS'!F164)*100</f>
        <v>0</v>
      </c>
      <c r="H170" s="106"/>
      <c r="I170" s="93"/>
      <c r="J170" s="93"/>
      <c r="K170" s="102"/>
    </row>
    <row r="171" spans="1:15" ht="16.5">
      <c r="A171" s="109" t="s">
        <v>37</v>
      </c>
      <c r="B171" s="92"/>
      <c r="C171" s="92"/>
      <c r="D171" s="98"/>
      <c r="E171" s="98"/>
      <c r="F171" s="93"/>
      <c r="G171" s="93"/>
      <c r="H171" s="110"/>
      <c r="I171" s="111"/>
      <c r="K171" s="111"/>
      <c r="N171"/>
    </row>
    <row r="172" spans="1:15" ht="16.5">
      <c r="A172" s="112" t="s">
        <v>424</v>
      </c>
      <c r="B172" s="92"/>
      <c r="C172" s="92"/>
      <c r="D172" s="113"/>
      <c r="E172" s="114"/>
      <c r="F172" s="98"/>
      <c r="G172" s="111"/>
      <c r="H172" s="110"/>
      <c r="I172" s="111"/>
      <c r="J172" s="111"/>
      <c r="K172" s="111"/>
      <c r="L172" s="93"/>
    </row>
    <row r="173" spans="1:15" ht="16.5">
      <c r="A173" s="155" t="s">
        <v>425</v>
      </c>
      <c r="B173" s="83"/>
      <c r="C173" s="84"/>
      <c r="D173" s="85"/>
      <c r="E173" s="86"/>
      <c r="F173" s="86"/>
      <c r="G173" s="87"/>
      <c r="H173" s="88"/>
      <c r="I173" s="88"/>
      <c r="J173" s="88"/>
      <c r="K173" s="86"/>
      <c r="L173"/>
      <c r="N173"/>
    </row>
    <row r="174" spans="1:15">
      <c r="A174" s="161" t="s">
        <v>0</v>
      </c>
      <c r="B174" s="161"/>
      <c r="C174" s="161"/>
      <c r="D174" s="161"/>
      <c r="E174" s="161"/>
      <c r="F174" s="161"/>
      <c r="G174" s="161"/>
      <c r="H174" s="161"/>
      <c r="I174" s="161"/>
      <c r="J174" s="161"/>
      <c r="K174" s="161"/>
      <c r="L174" s="161"/>
      <c r="M174" s="161"/>
      <c r="N174" s="161"/>
      <c r="O174" s="161"/>
    </row>
    <row r="175" spans="1:15">
      <c r="A175" s="161"/>
      <c r="B175" s="161"/>
      <c r="C175" s="161"/>
      <c r="D175" s="161"/>
      <c r="E175" s="161"/>
      <c r="F175" s="161"/>
      <c r="G175" s="161"/>
      <c r="H175" s="161"/>
      <c r="I175" s="161"/>
      <c r="J175" s="161"/>
      <c r="K175" s="161"/>
      <c r="L175" s="161"/>
      <c r="M175" s="161"/>
      <c r="N175" s="161"/>
      <c r="O175" s="161"/>
    </row>
    <row r="176" spans="1:15">
      <c r="A176" s="161"/>
      <c r="B176" s="161"/>
      <c r="C176" s="161"/>
      <c r="D176" s="161"/>
      <c r="E176" s="161"/>
      <c r="F176" s="161"/>
      <c r="G176" s="161"/>
      <c r="H176" s="161"/>
      <c r="I176" s="161"/>
      <c r="J176" s="161"/>
      <c r="K176" s="161"/>
      <c r="L176" s="161"/>
      <c r="M176" s="161"/>
      <c r="N176" s="161"/>
      <c r="O176" s="161"/>
    </row>
    <row r="177" spans="1:15">
      <c r="A177" s="162" t="s">
        <v>328</v>
      </c>
      <c r="B177" s="163"/>
      <c r="C177" s="163"/>
      <c r="D177" s="163"/>
      <c r="E177" s="163"/>
      <c r="F177" s="163"/>
      <c r="G177" s="163"/>
      <c r="H177" s="163"/>
      <c r="I177" s="163"/>
      <c r="J177" s="163"/>
      <c r="K177" s="163"/>
      <c r="L177" s="163"/>
      <c r="M177" s="163"/>
      <c r="N177" s="163"/>
      <c r="O177" s="164"/>
    </row>
    <row r="178" spans="1:15">
      <c r="A178" s="162" t="s">
        <v>329</v>
      </c>
      <c r="B178" s="163"/>
      <c r="C178" s="163"/>
      <c r="D178" s="163"/>
      <c r="E178" s="163"/>
      <c r="F178" s="163"/>
      <c r="G178" s="163"/>
      <c r="H178" s="163"/>
      <c r="I178" s="163"/>
      <c r="J178" s="163"/>
      <c r="K178" s="163"/>
      <c r="L178" s="163"/>
      <c r="M178" s="163"/>
      <c r="N178" s="163"/>
      <c r="O178" s="164"/>
    </row>
    <row r="179" spans="1:15">
      <c r="A179" s="165" t="s">
        <v>3</v>
      </c>
      <c r="B179" s="165"/>
      <c r="C179" s="165"/>
      <c r="D179" s="165"/>
      <c r="E179" s="165"/>
      <c r="F179" s="165"/>
      <c r="G179" s="165"/>
      <c r="H179" s="165"/>
      <c r="I179" s="165"/>
      <c r="J179" s="165"/>
      <c r="K179" s="165"/>
      <c r="L179" s="165"/>
      <c r="M179" s="165"/>
      <c r="N179" s="165"/>
      <c r="O179" s="165"/>
    </row>
    <row r="180" spans="1:15" ht="16.5">
      <c r="A180" s="166" t="s">
        <v>481</v>
      </c>
      <c r="B180" s="166"/>
      <c r="C180" s="166"/>
      <c r="D180" s="166"/>
      <c r="E180" s="166"/>
      <c r="F180" s="166"/>
      <c r="G180" s="166"/>
      <c r="H180" s="166"/>
      <c r="I180" s="166"/>
      <c r="J180" s="166"/>
      <c r="K180" s="166"/>
      <c r="L180" s="166"/>
      <c r="M180" s="166"/>
      <c r="N180" s="166"/>
      <c r="O180" s="166"/>
    </row>
    <row r="181" spans="1:15" ht="16.5">
      <c r="A181" s="166" t="s">
        <v>5</v>
      </c>
      <c r="B181" s="166"/>
      <c r="C181" s="166"/>
      <c r="D181" s="166"/>
      <c r="E181" s="166"/>
      <c r="F181" s="166"/>
      <c r="G181" s="166"/>
      <c r="H181" s="166"/>
      <c r="I181" s="166"/>
      <c r="J181" s="166"/>
      <c r="K181" s="166"/>
      <c r="L181" s="166"/>
      <c r="M181" s="166"/>
      <c r="N181" s="166"/>
      <c r="O181" s="166"/>
    </row>
    <row r="182" spans="1:15">
      <c r="A182" s="167" t="s">
        <v>6</v>
      </c>
      <c r="B182" s="168" t="s">
        <v>7</v>
      </c>
      <c r="C182" s="169" t="s">
        <v>8</v>
      </c>
      <c r="D182" s="168" t="s">
        <v>9</v>
      </c>
      <c r="E182" s="167" t="s">
        <v>10</v>
      </c>
      <c r="F182" s="167" t="s">
        <v>11</v>
      </c>
      <c r="G182" s="169" t="s">
        <v>12</v>
      </c>
      <c r="H182" s="169" t="s">
        <v>13</v>
      </c>
      <c r="I182" s="169" t="s">
        <v>14</v>
      </c>
      <c r="J182" s="169" t="s">
        <v>15</v>
      </c>
      <c r="K182" s="169" t="s">
        <v>16</v>
      </c>
      <c r="L182" s="170" t="s">
        <v>17</v>
      </c>
      <c r="M182" s="168" t="s">
        <v>18</v>
      </c>
      <c r="N182" s="168" t="s">
        <v>19</v>
      </c>
      <c r="O182" s="168" t="s">
        <v>20</v>
      </c>
    </row>
    <row r="183" spans="1:15">
      <c r="A183" s="167"/>
      <c r="B183" s="168"/>
      <c r="C183" s="169"/>
      <c r="D183" s="168"/>
      <c r="E183" s="167"/>
      <c r="F183" s="167"/>
      <c r="G183" s="169"/>
      <c r="H183" s="169"/>
      <c r="I183" s="169"/>
      <c r="J183" s="169"/>
      <c r="K183" s="169"/>
      <c r="L183" s="170"/>
      <c r="M183" s="168"/>
      <c r="N183" s="168"/>
      <c r="O183" s="168"/>
    </row>
    <row r="184" spans="1:15">
      <c r="A184" s="77">
        <v>1</v>
      </c>
      <c r="B184" s="78">
        <v>44196</v>
      </c>
      <c r="C184" s="79">
        <v>400</v>
      </c>
      <c r="D184" s="77" t="s">
        <v>21</v>
      </c>
      <c r="E184" s="77" t="s">
        <v>22</v>
      </c>
      <c r="F184" s="77" t="s">
        <v>43</v>
      </c>
      <c r="G184" s="77">
        <v>16</v>
      </c>
      <c r="H184" s="77">
        <v>13</v>
      </c>
      <c r="I184" s="77">
        <v>18</v>
      </c>
      <c r="J184" s="77">
        <v>20</v>
      </c>
      <c r="K184" s="77">
        <v>22</v>
      </c>
      <c r="L184" s="77">
        <v>18</v>
      </c>
      <c r="M184" s="77">
        <v>2700</v>
      </c>
      <c r="N184" s="80">
        <f>IF('NORMAL OPTION CALLS'!E184="BUY",('NORMAL OPTION CALLS'!L184-'NORMAL OPTION CALLS'!G184)*('NORMAL OPTION CALLS'!M184),('NORMAL OPTION CALLS'!G184-'NORMAL OPTION CALLS'!L184)*('NORMAL OPTION CALLS'!M184))</f>
        <v>5400</v>
      </c>
      <c r="O184" s="81">
        <f>'NORMAL OPTION CALLS'!N184/('NORMAL OPTION CALLS'!M184)/'NORMAL OPTION CALLS'!G184%</f>
        <v>12.5</v>
      </c>
    </row>
    <row r="185" spans="1:15">
      <c r="A185" s="77">
        <v>2</v>
      </c>
      <c r="B185" s="78">
        <v>44196</v>
      </c>
      <c r="C185" s="79">
        <v>8000</v>
      </c>
      <c r="D185" s="77" t="s">
        <v>21</v>
      </c>
      <c r="E185" s="77" t="s">
        <v>22</v>
      </c>
      <c r="F185" s="77" t="s">
        <v>253</v>
      </c>
      <c r="G185" s="77">
        <v>180</v>
      </c>
      <c r="H185" s="77">
        <v>95</v>
      </c>
      <c r="I185" s="77">
        <v>220</v>
      </c>
      <c r="J185" s="77">
        <v>260</v>
      </c>
      <c r="K185" s="77">
        <v>300</v>
      </c>
      <c r="L185" s="77">
        <v>260</v>
      </c>
      <c r="M185" s="77">
        <v>100</v>
      </c>
      <c r="N185" s="80">
        <f>IF('NORMAL OPTION CALLS'!E185="BUY",('NORMAL OPTION CALLS'!L185-'NORMAL OPTION CALLS'!G185)*('NORMAL OPTION CALLS'!M185),('NORMAL OPTION CALLS'!G185-'NORMAL OPTION CALLS'!L185)*('NORMAL OPTION CALLS'!M185))</f>
        <v>8000</v>
      </c>
      <c r="O185" s="81">
        <f>'NORMAL OPTION CALLS'!N185/('NORMAL OPTION CALLS'!M185)/'NORMAL OPTION CALLS'!G185%</f>
        <v>44.444444444444443</v>
      </c>
    </row>
    <row r="186" spans="1:15">
      <c r="A186" s="77">
        <v>3</v>
      </c>
      <c r="B186" s="78">
        <v>44195</v>
      </c>
      <c r="C186" s="79">
        <v>2800</v>
      </c>
      <c r="D186" s="77" t="s">
        <v>21</v>
      </c>
      <c r="E186" s="77" t="s">
        <v>22</v>
      </c>
      <c r="F186" s="77" t="s">
        <v>201</v>
      </c>
      <c r="G186" s="77">
        <v>65</v>
      </c>
      <c r="H186" s="77">
        <v>52</v>
      </c>
      <c r="I186" s="77">
        <v>80</v>
      </c>
      <c r="J186" s="77">
        <v>95</v>
      </c>
      <c r="K186" s="77">
        <v>110</v>
      </c>
      <c r="L186" s="77">
        <v>80</v>
      </c>
      <c r="M186" s="77">
        <v>300</v>
      </c>
      <c r="N186" s="80">
        <f>IF('NORMAL OPTION CALLS'!E186="BUY",('NORMAL OPTION CALLS'!L186-'NORMAL OPTION CALLS'!G186)*('NORMAL OPTION CALLS'!M186),('NORMAL OPTION CALLS'!G186-'NORMAL OPTION CALLS'!L186)*('NORMAL OPTION CALLS'!M186))</f>
        <v>4500</v>
      </c>
      <c r="O186" s="81">
        <f>'NORMAL OPTION CALLS'!N186/('NORMAL OPTION CALLS'!M186)/'NORMAL OPTION CALLS'!G186%</f>
        <v>23.076923076923077</v>
      </c>
    </row>
    <row r="187" spans="1:15">
      <c r="A187" s="77">
        <v>4</v>
      </c>
      <c r="B187" s="78">
        <v>44194</v>
      </c>
      <c r="C187" s="79">
        <v>290</v>
      </c>
      <c r="D187" s="77" t="s">
        <v>21</v>
      </c>
      <c r="E187" s="77" t="s">
        <v>22</v>
      </c>
      <c r="F187" s="77" t="s">
        <v>49</v>
      </c>
      <c r="G187" s="77">
        <v>10</v>
      </c>
      <c r="H187" s="77">
        <v>7.5</v>
      </c>
      <c r="I187" s="77">
        <v>11.5</v>
      </c>
      <c r="J187" s="77">
        <v>13</v>
      </c>
      <c r="K187" s="77">
        <v>14.5</v>
      </c>
      <c r="L187" s="77">
        <v>11.5</v>
      </c>
      <c r="M187" s="77">
        <v>3000</v>
      </c>
      <c r="N187" s="80">
        <f>IF('NORMAL OPTION CALLS'!E187="BUY",('NORMAL OPTION CALLS'!L187-'NORMAL OPTION CALLS'!G187)*('NORMAL OPTION CALLS'!M187),('NORMAL OPTION CALLS'!G187-'NORMAL OPTION CALLS'!L187)*('NORMAL OPTION CALLS'!M187))</f>
        <v>4500</v>
      </c>
      <c r="O187" s="81">
        <f>'NORMAL OPTION CALLS'!N187/('NORMAL OPTION CALLS'!M187)/'NORMAL OPTION CALLS'!G187%</f>
        <v>15</v>
      </c>
    </row>
    <row r="188" spans="1:15">
      <c r="A188" s="77">
        <v>5</v>
      </c>
      <c r="B188" s="78">
        <v>44194</v>
      </c>
      <c r="C188" s="79">
        <v>420</v>
      </c>
      <c r="D188" s="77" t="s">
        <v>21</v>
      </c>
      <c r="E188" s="77" t="s">
        <v>22</v>
      </c>
      <c r="F188" s="77" t="s">
        <v>465</v>
      </c>
      <c r="G188" s="77">
        <v>25</v>
      </c>
      <c r="H188" s="77">
        <v>21</v>
      </c>
      <c r="I188" s="77">
        <v>27.5</v>
      </c>
      <c r="J188" s="77">
        <v>30</v>
      </c>
      <c r="K188" s="77">
        <v>32.5</v>
      </c>
      <c r="L188" s="77">
        <v>21</v>
      </c>
      <c r="M188" s="77">
        <v>1800</v>
      </c>
      <c r="N188" s="80">
        <f>IF('NORMAL OPTION CALLS'!E188="BUY",('NORMAL OPTION CALLS'!L188-'NORMAL OPTION CALLS'!G188)*('NORMAL OPTION CALLS'!M188),('NORMAL OPTION CALLS'!G188-'NORMAL OPTION CALLS'!L188)*('NORMAL OPTION CALLS'!M188))</f>
        <v>-7200</v>
      </c>
      <c r="O188" s="81">
        <f>'NORMAL OPTION CALLS'!N188/('NORMAL OPTION CALLS'!M188)/'NORMAL OPTION CALLS'!G188%</f>
        <v>-16</v>
      </c>
    </row>
    <row r="189" spans="1:15">
      <c r="A189" s="77">
        <v>6</v>
      </c>
      <c r="B189" s="78">
        <v>44193</v>
      </c>
      <c r="C189" s="79">
        <v>280</v>
      </c>
      <c r="D189" s="77" t="s">
        <v>21</v>
      </c>
      <c r="E189" s="77" t="s">
        <v>22</v>
      </c>
      <c r="F189" s="77" t="s">
        <v>49</v>
      </c>
      <c r="G189" s="77">
        <v>11</v>
      </c>
      <c r="H189" s="77">
        <v>8.5</v>
      </c>
      <c r="I189" s="77">
        <v>13</v>
      </c>
      <c r="J189" s="77">
        <v>14.5</v>
      </c>
      <c r="K189" s="77">
        <v>16</v>
      </c>
      <c r="L189" s="77">
        <v>13</v>
      </c>
      <c r="M189" s="77">
        <v>3000</v>
      </c>
      <c r="N189" s="80">
        <f>IF('NORMAL OPTION CALLS'!E189="BUY",('NORMAL OPTION CALLS'!L189-'NORMAL OPTION CALLS'!G189)*('NORMAL OPTION CALLS'!M189),('NORMAL OPTION CALLS'!G189-'NORMAL OPTION CALLS'!L189)*('NORMAL OPTION CALLS'!M189))</f>
        <v>6000</v>
      </c>
      <c r="O189" s="81">
        <f>'NORMAL OPTION CALLS'!N189/('NORMAL OPTION CALLS'!M189)/'NORMAL OPTION CALLS'!G189%</f>
        <v>18.181818181818183</v>
      </c>
    </row>
    <row r="190" spans="1:15">
      <c r="A190" s="77">
        <v>7</v>
      </c>
      <c r="B190" s="78">
        <v>44193</v>
      </c>
      <c r="C190" s="79">
        <v>650</v>
      </c>
      <c r="D190" s="77" t="s">
        <v>21</v>
      </c>
      <c r="E190" s="77" t="s">
        <v>22</v>
      </c>
      <c r="F190" s="77" t="s">
        <v>99</v>
      </c>
      <c r="G190" s="77">
        <v>23</v>
      </c>
      <c r="H190" s="77">
        <v>18.5</v>
      </c>
      <c r="I190" s="77">
        <v>25.5</v>
      </c>
      <c r="J190" s="77">
        <v>28</v>
      </c>
      <c r="K190" s="77">
        <v>30.5</v>
      </c>
      <c r="L190" s="77">
        <v>25.5</v>
      </c>
      <c r="M190" s="77">
        <v>1700</v>
      </c>
      <c r="N190" s="80">
        <f>IF('NORMAL OPTION CALLS'!E190="BUY",('NORMAL OPTION CALLS'!L190-'NORMAL OPTION CALLS'!G190)*('NORMAL OPTION CALLS'!M190),('NORMAL OPTION CALLS'!G190-'NORMAL OPTION CALLS'!L190)*('NORMAL OPTION CALLS'!M190))</f>
        <v>4250</v>
      </c>
      <c r="O190" s="81">
        <f>'NORMAL OPTION CALLS'!N190/('NORMAL OPTION CALLS'!M190)/'NORMAL OPTION CALLS'!G190%</f>
        <v>10.869565217391305</v>
      </c>
    </row>
    <row r="191" spans="1:15">
      <c r="A191" s="77">
        <v>8</v>
      </c>
      <c r="B191" s="78">
        <v>44189</v>
      </c>
      <c r="C191" s="79">
        <v>2050</v>
      </c>
      <c r="D191" s="77" t="s">
        <v>21</v>
      </c>
      <c r="E191" s="77" t="s">
        <v>22</v>
      </c>
      <c r="F191" s="77" t="s">
        <v>225</v>
      </c>
      <c r="G191" s="77">
        <v>15</v>
      </c>
      <c r="H191" s="77">
        <v>4</v>
      </c>
      <c r="I191" s="77">
        <v>23</v>
      </c>
      <c r="J191" s="77">
        <v>31</v>
      </c>
      <c r="K191" s="77">
        <v>39</v>
      </c>
      <c r="L191" s="77">
        <v>23</v>
      </c>
      <c r="M191" s="77">
        <v>505</v>
      </c>
      <c r="N191" s="80">
        <f>IF('NORMAL OPTION CALLS'!E191="BUY",('NORMAL OPTION CALLS'!L191-'NORMAL OPTION CALLS'!G191)*('NORMAL OPTION CALLS'!M191),('NORMAL OPTION CALLS'!G191-'NORMAL OPTION CALLS'!L191)*('NORMAL OPTION CALLS'!M191))</f>
        <v>4040</v>
      </c>
      <c r="O191" s="81">
        <f>'NORMAL OPTION CALLS'!N191/('NORMAL OPTION CALLS'!M191)/'NORMAL OPTION CALLS'!G191%</f>
        <v>53.333333333333336</v>
      </c>
    </row>
    <row r="192" spans="1:15">
      <c r="A192" s="77">
        <v>9</v>
      </c>
      <c r="B192" s="78">
        <v>44189</v>
      </c>
      <c r="C192" s="79">
        <v>5300</v>
      </c>
      <c r="D192" s="77" t="s">
        <v>21</v>
      </c>
      <c r="E192" s="77" t="s">
        <v>22</v>
      </c>
      <c r="F192" s="77" t="s">
        <v>50</v>
      </c>
      <c r="G192" s="77">
        <v>45</v>
      </c>
      <c r="H192" s="77">
        <v>18</v>
      </c>
      <c r="I192" s="77">
        <v>60</v>
      </c>
      <c r="J192" s="77">
        <v>75</v>
      </c>
      <c r="K192" s="77">
        <v>90</v>
      </c>
      <c r="L192" s="77">
        <v>60</v>
      </c>
      <c r="M192" s="77">
        <v>250</v>
      </c>
      <c r="N192" s="80">
        <f>IF('NORMAL OPTION CALLS'!E192="BUY",('NORMAL OPTION CALLS'!L192-'NORMAL OPTION CALLS'!G192)*('NORMAL OPTION CALLS'!M192),('NORMAL OPTION CALLS'!G192-'NORMAL OPTION CALLS'!L192)*('NORMAL OPTION CALLS'!M192))</f>
        <v>3750</v>
      </c>
      <c r="O192" s="81">
        <f>'NORMAL OPTION CALLS'!N192/('NORMAL OPTION CALLS'!M192)/'NORMAL OPTION CALLS'!G192%</f>
        <v>33.333333333333336</v>
      </c>
    </row>
    <row r="193" spans="1:15">
      <c r="A193" s="77">
        <v>10</v>
      </c>
      <c r="B193" s="78">
        <v>44188</v>
      </c>
      <c r="C193" s="79">
        <v>5200</v>
      </c>
      <c r="D193" s="77" t="s">
        <v>21</v>
      </c>
      <c r="E193" s="77" t="s">
        <v>22</v>
      </c>
      <c r="F193" s="77" t="s">
        <v>50</v>
      </c>
      <c r="G193" s="77">
        <v>75</v>
      </c>
      <c r="H193" s="77">
        <v>48</v>
      </c>
      <c r="I193" s="77">
        <v>90</v>
      </c>
      <c r="J193" s="77">
        <v>105</v>
      </c>
      <c r="K193" s="77">
        <v>120</v>
      </c>
      <c r="L193" s="77">
        <v>90</v>
      </c>
      <c r="M193" s="77">
        <v>250</v>
      </c>
      <c r="N193" s="80">
        <f>IF('NORMAL OPTION CALLS'!E193="BUY",('NORMAL OPTION CALLS'!L193-'NORMAL OPTION CALLS'!G193)*('NORMAL OPTION CALLS'!M193),('NORMAL OPTION CALLS'!G193-'NORMAL OPTION CALLS'!L193)*('NORMAL OPTION CALLS'!M193))</f>
        <v>3750</v>
      </c>
      <c r="O193" s="81">
        <f>'NORMAL OPTION CALLS'!N193/('NORMAL OPTION CALLS'!M193)/'NORMAL OPTION CALLS'!G193%</f>
        <v>20</v>
      </c>
    </row>
    <row r="194" spans="1:15">
      <c r="A194" s="77">
        <v>11</v>
      </c>
      <c r="B194" s="78">
        <v>44188</v>
      </c>
      <c r="C194" s="79">
        <v>610</v>
      </c>
      <c r="D194" s="77" t="s">
        <v>21</v>
      </c>
      <c r="E194" s="77" t="s">
        <v>22</v>
      </c>
      <c r="F194" s="77" t="s">
        <v>486</v>
      </c>
      <c r="G194" s="77">
        <v>10</v>
      </c>
      <c r="H194" s="77">
        <v>5</v>
      </c>
      <c r="I194" s="77">
        <v>13.5</v>
      </c>
      <c r="J194" s="77">
        <v>17</v>
      </c>
      <c r="K194" s="77">
        <v>20</v>
      </c>
      <c r="L194" s="77">
        <v>13.5</v>
      </c>
      <c r="M194" s="77">
        <v>1350</v>
      </c>
      <c r="N194" s="80">
        <f>IF('NORMAL OPTION CALLS'!E194="BUY",('NORMAL OPTION CALLS'!L194-'NORMAL OPTION CALLS'!G194)*('NORMAL OPTION CALLS'!M194),('NORMAL OPTION CALLS'!G194-'NORMAL OPTION CALLS'!L194)*('NORMAL OPTION CALLS'!M194))</f>
        <v>4725</v>
      </c>
      <c r="O194" s="81">
        <f>'NORMAL OPTION CALLS'!N194/('NORMAL OPTION CALLS'!M194)/'NORMAL OPTION CALLS'!G194%</f>
        <v>35</v>
      </c>
    </row>
    <row r="195" spans="1:15">
      <c r="A195" s="77">
        <v>12</v>
      </c>
      <c r="B195" s="78">
        <v>44187</v>
      </c>
      <c r="C195" s="79">
        <v>5100</v>
      </c>
      <c r="D195" s="77" t="s">
        <v>21</v>
      </c>
      <c r="E195" s="77" t="s">
        <v>22</v>
      </c>
      <c r="F195" s="77" t="s">
        <v>50</v>
      </c>
      <c r="G195" s="77">
        <v>85</v>
      </c>
      <c r="H195" s="77">
        <v>60</v>
      </c>
      <c r="I195" s="77">
        <v>105</v>
      </c>
      <c r="J195" s="77">
        <v>120</v>
      </c>
      <c r="K195" s="77">
        <v>135</v>
      </c>
      <c r="L195" s="77">
        <v>105</v>
      </c>
      <c r="M195" s="77">
        <v>250</v>
      </c>
      <c r="N195" s="80">
        <f>IF('NORMAL OPTION CALLS'!E195="BUY",('NORMAL OPTION CALLS'!L195-'NORMAL OPTION CALLS'!G195)*('NORMAL OPTION CALLS'!M195),('NORMAL OPTION CALLS'!G195-'NORMAL OPTION CALLS'!L195)*('NORMAL OPTION CALLS'!M195))</f>
        <v>5000</v>
      </c>
      <c r="O195" s="81">
        <f>'NORMAL OPTION CALLS'!N195/('NORMAL OPTION CALLS'!M195)/'NORMAL OPTION CALLS'!G195%</f>
        <v>23.529411764705884</v>
      </c>
    </row>
    <row r="196" spans="1:15">
      <c r="A196" s="77">
        <v>13</v>
      </c>
      <c r="B196" s="78">
        <v>44187</v>
      </c>
      <c r="C196" s="79">
        <v>1900</v>
      </c>
      <c r="D196" s="77" t="s">
        <v>47</v>
      </c>
      <c r="E196" s="77" t="s">
        <v>22</v>
      </c>
      <c r="F196" s="77" t="s">
        <v>225</v>
      </c>
      <c r="G196" s="77">
        <v>40</v>
      </c>
      <c r="H196" s="77">
        <v>26</v>
      </c>
      <c r="I196" s="77">
        <v>49</v>
      </c>
      <c r="J196" s="77">
        <v>57</v>
      </c>
      <c r="K196" s="77">
        <v>65</v>
      </c>
      <c r="L196" s="77">
        <v>57</v>
      </c>
      <c r="M196" s="77">
        <v>505</v>
      </c>
      <c r="N196" s="80">
        <f>IF('NORMAL OPTION CALLS'!E196="BUY",('NORMAL OPTION CALLS'!L196-'NORMAL OPTION CALLS'!G196)*('NORMAL OPTION CALLS'!M196),('NORMAL OPTION CALLS'!G196-'NORMAL OPTION CALLS'!L196)*('NORMAL OPTION CALLS'!M196))</f>
        <v>8585</v>
      </c>
      <c r="O196" s="81">
        <f>'NORMAL OPTION CALLS'!N196/('NORMAL OPTION CALLS'!M196)/'NORMAL OPTION CALLS'!G196%</f>
        <v>42.5</v>
      </c>
    </row>
    <row r="197" spans="1:15">
      <c r="A197" s="77">
        <v>14</v>
      </c>
      <c r="B197" s="78">
        <v>44186</v>
      </c>
      <c r="C197" s="79">
        <v>500</v>
      </c>
      <c r="D197" s="77" t="s">
        <v>21</v>
      </c>
      <c r="E197" s="77" t="s">
        <v>22</v>
      </c>
      <c r="F197" s="77" t="s">
        <v>172</v>
      </c>
      <c r="G197" s="77">
        <v>10</v>
      </c>
      <c r="H197" s="77">
        <v>6.5</v>
      </c>
      <c r="I197" s="77">
        <v>12</v>
      </c>
      <c r="J197" s="77">
        <v>14</v>
      </c>
      <c r="K197" s="77">
        <v>16</v>
      </c>
      <c r="L197" s="77">
        <v>12</v>
      </c>
      <c r="M197" s="77">
        <v>1850</v>
      </c>
      <c r="N197" s="80">
        <f>IF('NORMAL OPTION CALLS'!E197="BUY",('NORMAL OPTION CALLS'!L197-'NORMAL OPTION CALLS'!G197)*('NORMAL OPTION CALLS'!M197),('NORMAL OPTION CALLS'!G197-'NORMAL OPTION CALLS'!L197)*('NORMAL OPTION CALLS'!M197))</f>
        <v>3700</v>
      </c>
      <c r="O197" s="81">
        <f>'NORMAL OPTION CALLS'!N197/('NORMAL OPTION CALLS'!M197)/'NORMAL OPTION CALLS'!G197%</f>
        <v>20</v>
      </c>
    </row>
    <row r="198" spans="1:15">
      <c r="A198" s="77">
        <v>15</v>
      </c>
      <c r="B198" s="78">
        <v>44186</v>
      </c>
      <c r="C198" s="79">
        <v>1400</v>
      </c>
      <c r="D198" s="77" t="s">
        <v>21</v>
      </c>
      <c r="E198" s="77" t="s">
        <v>22</v>
      </c>
      <c r="F198" s="77" t="s">
        <v>478</v>
      </c>
      <c r="G198" s="77">
        <v>36</v>
      </c>
      <c r="H198" s="77">
        <v>24</v>
      </c>
      <c r="I198" s="77">
        <v>43</v>
      </c>
      <c r="J198" s="77">
        <v>50</v>
      </c>
      <c r="K198" s="77">
        <v>57</v>
      </c>
      <c r="L198" s="77">
        <v>24</v>
      </c>
      <c r="M198" s="77">
        <v>650</v>
      </c>
      <c r="N198" s="80">
        <f>IF('NORMAL OPTION CALLS'!E198="BUY",('NORMAL OPTION CALLS'!L198-'NORMAL OPTION CALLS'!G198)*('NORMAL OPTION CALLS'!M198),('NORMAL OPTION CALLS'!G198-'NORMAL OPTION CALLS'!L198)*('NORMAL OPTION CALLS'!M198))</f>
        <v>-7800</v>
      </c>
      <c r="O198" s="81">
        <f>'NORMAL OPTION CALLS'!N198/('NORMAL OPTION CALLS'!M198)/'NORMAL OPTION CALLS'!G198%</f>
        <v>-33.333333333333336</v>
      </c>
    </row>
    <row r="199" spans="1:15">
      <c r="A199" s="77">
        <v>16</v>
      </c>
      <c r="B199" s="78">
        <v>44183</v>
      </c>
      <c r="C199" s="79">
        <v>1560</v>
      </c>
      <c r="D199" s="77" t="s">
        <v>21</v>
      </c>
      <c r="E199" s="77" t="s">
        <v>22</v>
      </c>
      <c r="F199" s="77" t="s">
        <v>169</v>
      </c>
      <c r="G199" s="77">
        <v>17</v>
      </c>
      <c r="H199" s="77">
        <v>4</v>
      </c>
      <c r="I199" s="77">
        <v>25</v>
      </c>
      <c r="J199" s="77">
        <v>33</v>
      </c>
      <c r="K199" s="77">
        <v>40</v>
      </c>
      <c r="L199" s="77">
        <v>4</v>
      </c>
      <c r="M199" s="77">
        <v>750</v>
      </c>
      <c r="N199" s="80">
        <f>IF('NORMAL OPTION CALLS'!E199="BUY",('NORMAL OPTION CALLS'!L199-'NORMAL OPTION CALLS'!G199)*('NORMAL OPTION CALLS'!M199),('NORMAL OPTION CALLS'!G199-'NORMAL OPTION CALLS'!L199)*('NORMAL OPTION CALLS'!M199))</f>
        <v>-9750</v>
      </c>
      <c r="O199" s="81">
        <f>'NORMAL OPTION CALLS'!N199/('NORMAL OPTION CALLS'!M199)/'NORMAL OPTION CALLS'!G199%</f>
        <v>-76.470588235294116</v>
      </c>
    </row>
    <row r="200" spans="1:15">
      <c r="A200" s="77">
        <v>17</v>
      </c>
      <c r="B200" s="78">
        <v>44183</v>
      </c>
      <c r="C200" s="79">
        <v>1300</v>
      </c>
      <c r="D200" s="77" t="s">
        <v>21</v>
      </c>
      <c r="E200" s="77" t="s">
        <v>22</v>
      </c>
      <c r="F200" s="77" t="s">
        <v>485</v>
      </c>
      <c r="G200" s="77">
        <v>30</v>
      </c>
      <c r="H200" s="77">
        <v>16</v>
      </c>
      <c r="I200" s="77">
        <v>38</v>
      </c>
      <c r="J200" s="77">
        <v>46</v>
      </c>
      <c r="K200" s="77">
        <v>54</v>
      </c>
      <c r="L200" s="77">
        <v>46</v>
      </c>
      <c r="M200" s="77">
        <v>550</v>
      </c>
      <c r="N200" s="80">
        <f>IF('NORMAL OPTION CALLS'!E200="BUY",('NORMAL OPTION CALLS'!L200-'NORMAL OPTION CALLS'!G200)*('NORMAL OPTION CALLS'!M200),('NORMAL OPTION CALLS'!G200-'NORMAL OPTION CALLS'!L200)*('NORMAL OPTION CALLS'!M200))</f>
        <v>8800</v>
      </c>
      <c r="O200" s="81">
        <f>'NORMAL OPTION CALLS'!N200/('NORMAL OPTION CALLS'!M200)/'NORMAL OPTION CALLS'!G200%</f>
        <v>53.333333333333336</v>
      </c>
    </row>
    <row r="201" spans="1:15">
      <c r="A201" s="77">
        <v>18</v>
      </c>
      <c r="B201" s="78">
        <v>44182</v>
      </c>
      <c r="C201" s="79">
        <v>5500</v>
      </c>
      <c r="D201" s="77" t="s">
        <v>21</v>
      </c>
      <c r="E201" s="77" t="s">
        <v>22</v>
      </c>
      <c r="F201" s="77" t="s">
        <v>438</v>
      </c>
      <c r="G201" s="77">
        <v>85</v>
      </c>
      <c r="H201" s="77">
        <v>59</v>
      </c>
      <c r="I201" s="77">
        <v>100</v>
      </c>
      <c r="J201" s="77">
        <v>115</v>
      </c>
      <c r="K201" s="77">
        <v>130</v>
      </c>
      <c r="L201" s="77">
        <v>100</v>
      </c>
      <c r="M201" s="77">
        <v>250</v>
      </c>
      <c r="N201" s="80">
        <f>IF('NORMAL OPTION CALLS'!E201="BUY",('NORMAL OPTION CALLS'!L201-'NORMAL OPTION CALLS'!G201)*('NORMAL OPTION CALLS'!M201),('NORMAL OPTION CALLS'!G201-'NORMAL OPTION CALLS'!L201)*('NORMAL OPTION CALLS'!M201))</f>
        <v>3750</v>
      </c>
      <c r="O201" s="81">
        <f>'NORMAL OPTION CALLS'!N201/('NORMAL OPTION CALLS'!M201)/'NORMAL OPTION CALLS'!G201%</f>
        <v>17.647058823529413</v>
      </c>
    </row>
    <row r="202" spans="1:15">
      <c r="A202" s="77">
        <v>19</v>
      </c>
      <c r="B202" s="78">
        <v>44182</v>
      </c>
      <c r="C202" s="79">
        <v>940</v>
      </c>
      <c r="D202" s="77" t="s">
        <v>21</v>
      </c>
      <c r="E202" s="77" t="s">
        <v>22</v>
      </c>
      <c r="F202" s="77" t="s">
        <v>484</v>
      </c>
      <c r="G202" s="77">
        <v>20</v>
      </c>
      <c r="H202" s="77">
        <v>11</v>
      </c>
      <c r="I202" s="77">
        <v>25</v>
      </c>
      <c r="J202" s="77">
        <v>30</v>
      </c>
      <c r="K202" s="77">
        <v>35</v>
      </c>
      <c r="L202" s="77">
        <v>11</v>
      </c>
      <c r="M202" s="77">
        <v>1000</v>
      </c>
      <c r="N202" s="80">
        <f>IF('NORMAL OPTION CALLS'!E202="BUY",('NORMAL OPTION CALLS'!L202-'NORMAL OPTION CALLS'!G202)*('NORMAL OPTION CALLS'!M202),('NORMAL OPTION CALLS'!G202-'NORMAL OPTION CALLS'!L202)*('NORMAL OPTION CALLS'!M202))</f>
        <v>-9000</v>
      </c>
      <c r="O202" s="81">
        <f>'NORMAL OPTION CALLS'!N202/('NORMAL OPTION CALLS'!M202)/'NORMAL OPTION CALLS'!G202%</f>
        <v>-45</v>
      </c>
    </row>
    <row r="203" spans="1:15">
      <c r="A203" s="77">
        <v>20</v>
      </c>
      <c r="B203" s="78">
        <v>44182</v>
      </c>
      <c r="C203" s="79">
        <v>5400</v>
      </c>
      <c r="D203" s="77" t="s">
        <v>21</v>
      </c>
      <c r="E203" s="77" t="s">
        <v>22</v>
      </c>
      <c r="F203" s="77" t="s">
        <v>50</v>
      </c>
      <c r="G203" s="77">
        <v>95</v>
      </c>
      <c r="H203" s="77">
        <v>65</v>
      </c>
      <c r="I203" s="77">
        <v>115</v>
      </c>
      <c r="J203" s="77">
        <v>130</v>
      </c>
      <c r="K203" s="77">
        <v>145</v>
      </c>
      <c r="L203" s="77">
        <v>115</v>
      </c>
      <c r="M203" s="77">
        <v>250</v>
      </c>
      <c r="N203" s="80">
        <f>IF('NORMAL OPTION CALLS'!E203="BUY",('NORMAL OPTION CALLS'!L203-'NORMAL OPTION CALLS'!G203)*('NORMAL OPTION CALLS'!M203),('NORMAL OPTION CALLS'!G203-'NORMAL OPTION CALLS'!L203)*('NORMAL OPTION CALLS'!M203))</f>
        <v>5000</v>
      </c>
      <c r="O203" s="81">
        <f>'NORMAL OPTION CALLS'!N203/('NORMAL OPTION CALLS'!M203)/'NORMAL OPTION CALLS'!G203%</f>
        <v>21.05263157894737</v>
      </c>
    </row>
    <row r="204" spans="1:15">
      <c r="A204" s="77">
        <v>21</v>
      </c>
      <c r="B204" s="78">
        <v>44181</v>
      </c>
      <c r="C204" s="79">
        <v>920</v>
      </c>
      <c r="D204" s="77" t="s">
        <v>21</v>
      </c>
      <c r="E204" s="77" t="s">
        <v>22</v>
      </c>
      <c r="F204" s="77" t="s">
        <v>484</v>
      </c>
      <c r="G204" s="77">
        <v>20</v>
      </c>
      <c r="H204" s="77">
        <v>13</v>
      </c>
      <c r="I204" s="77">
        <v>24</v>
      </c>
      <c r="J204" s="77">
        <v>28</v>
      </c>
      <c r="K204" s="77">
        <v>32</v>
      </c>
      <c r="L204" s="77">
        <v>24</v>
      </c>
      <c r="M204" s="77">
        <v>1000</v>
      </c>
      <c r="N204" s="80">
        <f>IF('NORMAL OPTION CALLS'!E204="BUY",('NORMAL OPTION CALLS'!L204-'NORMAL OPTION CALLS'!G204)*('NORMAL OPTION CALLS'!M204),('NORMAL OPTION CALLS'!G204-'NORMAL OPTION CALLS'!L204)*('NORMAL OPTION CALLS'!M204))</f>
        <v>4000</v>
      </c>
      <c r="O204" s="81">
        <f>'NORMAL OPTION CALLS'!N204/('NORMAL OPTION CALLS'!M204)/'NORMAL OPTION CALLS'!G204%</f>
        <v>20</v>
      </c>
    </row>
    <row r="205" spans="1:15">
      <c r="A205" s="77">
        <v>22</v>
      </c>
      <c r="B205" s="78">
        <v>44181</v>
      </c>
      <c r="C205" s="79">
        <v>230</v>
      </c>
      <c r="D205" s="77" t="s">
        <v>21</v>
      </c>
      <c r="E205" s="77" t="s">
        <v>22</v>
      </c>
      <c r="F205" s="77" t="s">
        <v>69</v>
      </c>
      <c r="G205" s="77">
        <v>7</v>
      </c>
      <c r="H205" s="77">
        <v>4.5</v>
      </c>
      <c r="I205" s="77">
        <v>8.5</v>
      </c>
      <c r="J205" s="77">
        <v>10</v>
      </c>
      <c r="K205" s="77">
        <v>11.5</v>
      </c>
      <c r="L205" s="77">
        <v>10</v>
      </c>
      <c r="M205" s="77">
        <v>3300</v>
      </c>
      <c r="N205" s="80">
        <f>IF('NORMAL OPTION CALLS'!E205="BUY",('NORMAL OPTION CALLS'!L205-'NORMAL OPTION CALLS'!G205)*('NORMAL OPTION CALLS'!M205),('NORMAL OPTION CALLS'!G205-'NORMAL OPTION CALLS'!L205)*('NORMAL OPTION CALLS'!M205))</f>
        <v>9900</v>
      </c>
      <c r="O205" s="81">
        <f>'NORMAL OPTION CALLS'!N205/('NORMAL OPTION CALLS'!M205)/'NORMAL OPTION CALLS'!G205%</f>
        <v>42.857142857142854</v>
      </c>
    </row>
    <row r="206" spans="1:15">
      <c r="A206" s="77">
        <v>23</v>
      </c>
      <c r="B206" s="78">
        <v>44181</v>
      </c>
      <c r="C206" s="79">
        <v>105</v>
      </c>
      <c r="D206" s="77" t="s">
        <v>21</v>
      </c>
      <c r="E206" s="77" t="s">
        <v>22</v>
      </c>
      <c r="F206" s="77" t="s">
        <v>70</v>
      </c>
      <c r="G206" s="77">
        <v>2.7</v>
      </c>
      <c r="H206" s="77">
        <v>1.7</v>
      </c>
      <c r="I206" s="77">
        <v>3.3</v>
      </c>
      <c r="J206" s="77">
        <v>4</v>
      </c>
      <c r="K206" s="77">
        <v>4.5999999999999996</v>
      </c>
      <c r="L206" s="77">
        <v>3.3</v>
      </c>
      <c r="M206" s="77">
        <v>9000</v>
      </c>
      <c r="N206" s="80">
        <f>IF('NORMAL OPTION CALLS'!E206="BUY",('NORMAL OPTION CALLS'!L206-'NORMAL OPTION CALLS'!G206)*('NORMAL OPTION CALLS'!M206),('NORMAL OPTION CALLS'!G206-'NORMAL OPTION CALLS'!L206)*('NORMAL OPTION CALLS'!M206))</f>
        <v>5399.9999999999964</v>
      </c>
      <c r="O206" s="81">
        <f>'NORMAL OPTION CALLS'!N206/('NORMAL OPTION CALLS'!M206)/'NORMAL OPTION CALLS'!G206%</f>
        <v>22.222222222222207</v>
      </c>
    </row>
    <row r="207" spans="1:15">
      <c r="A207" s="77">
        <v>24</v>
      </c>
      <c r="B207" s="78">
        <v>44179</v>
      </c>
      <c r="C207" s="79">
        <v>5500</v>
      </c>
      <c r="D207" s="77" t="s">
        <v>21</v>
      </c>
      <c r="E207" s="77" t="s">
        <v>22</v>
      </c>
      <c r="F207" s="77" t="s">
        <v>50</v>
      </c>
      <c r="G207" s="77">
        <v>60</v>
      </c>
      <c r="H207" s="77">
        <v>35</v>
      </c>
      <c r="I207" s="77">
        <v>75</v>
      </c>
      <c r="J207" s="77">
        <v>90</v>
      </c>
      <c r="K207" s="77">
        <v>100</v>
      </c>
      <c r="L207" s="77">
        <v>75</v>
      </c>
      <c r="M207" s="77">
        <v>250</v>
      </c>
      <c r="N207" s="80">
        <f>IF('NORMAL OPTION CALLS'!E207="BUY",('NORMAL OPTION CALLS'!L207-'NORMAL OPTION CALLS'!G207)*('NORMAL OPTION CALLS'!M207),('NORMAL OPTION CALLS'!G207-'NORMAL OPTION CALLS'!L207)*('NORMAL OPTION CALLS'!M207))</f>
        <v>3750</v>
      </c>
      <c r="O207" s="81">
        <f>'NORMAL OPTION CALLS'!N207/('NORMAL OPTION CALLS'!M207)/'NORMAL OPTION CALLS'!G207%</f>
        <v>25</v>
      </c>
    </row>
    <row r="208" spans="1:15">
      <c r="A208" s="77">
        <v>25</v>
      </c>
      <c r="B208" s="78">
        <v>44179</v>
      </c>
      <c r="C208" s="79">
        <v>5400</v>
      </c>
      <c r="D208" s="77" t="s">
        <v>21</v>
      </c>
      <c r="E208" s="77" t="s">
        <v>22</v>
      </c>
      <c r="F208" s="77" t="s">
        <v>50</v>
      </c>
      <c r="G208" s="77">
        <v>55</v>
      </c>
      <c r="H208" s="77">
        <v>30</v>
      </c>
      <c r="I208" s="77">
        <v>70</v>
      </c>
      <c r="J208" s="77">
        <v>85</v>
      </c>
      <c r="K208" s="77">
        <v>100</v>
      </c>
      <c r="L208" s="77">
        <v>85</v>
      </c>
      <c r="M208" s="77">
        <v>250</v>
      </c>
      <c r="N208" s="80">
        <f>IF('NORMAL OPTION CALLS'!E208="BUY",('NORMAL OPTION CALLS'!L208-'NORMAL OPTION CALLS'!G208)*('NORMAL OPTION CALLS'!M208),('NORMAL OPTION CALLS'!G208-'NORMAL OPTION CALLS'!L208)*('NORMAL OPTION CALLS'!M208))</f>
        <v>7500</v>
      </c>
      <c r="O208" s="81">
        <f>'NORMAL OPTION CALLS'!N208/('NORMAL OPTION CALLS'!M208)/'NORMAL OPTION CALLS'!G208%</f>
        <v>54.54545454545454</v>
      </c>
    </row>
    <row r="209" spans="1:15">
      <c r="A209" s="77">
        <v>26</v>
      </c>
      <c r="B209" s="78">
        <v>44180</v>
      </c>
      <c r="C209" s="79">
        <v>5200</v>
      </c>
      <c r="D209" s="77" t="s">
        <v>21</v>
      </c>
      <c r="E209" s="77" t="s">
        <v>22</v>
      </c>
      <c r="F209" s="77" t="s">
        <v>50</v>
      </c>
      <c r="G209" s="77">
        <v>90</v>
      </c>
      <c r="H209" s="77">
        <v>66</v>
      </c>
      <c r="I209" s="77">
        <v>105</v>
      </c>
      <c r="J209" s="77">
        <v>120</v>
      </c>
      <c r="K209" s="77">
        <v>135</v>
      </c>
      <c r="L209" s="77">
        <v>120</v>
      </c>
      <c r="M209" s="77">
        <v>250</v>
      </c>
      <c r="N209" s="80">
        <f>IF('NORMAL OPTION CALLS'!E209="BUY",('NORMAL OPTION CALLS'!L209-'NORMAL OPTION CALLS'!G209)*('NORMAL OPTION CALLS'!M209),('NORMAL OPTION CALLS'!G209-'NORMAL OPTION CALLS'!L209)*('NORMAL OPTION CALLS'!M209))</f>
        <v>7500</v>
      </c>
      <c r="O209" s="81">
        <f>'NORMAL OPTION CALLS'!N209/('NORMAL OPTION CALLS'!M209)/'NORMAL OPTION CALLS'!G209%</f>
        <v>33.333333333333336</v>
      </c>
    </row>
    <row r="210" spans="1:15">
      <c r="A210" s="77">
        <v>27</v>
      </c>
      <c r="B210" s="78">
        <v>44179</v>
      </c>
      <c r="C210" s="79">
        <v>1640</v>
      </c>
      <c r="D210" s="77" t="s">
        <v>21</v>
      </c>
      <c r="E210" s="77" t="s">
        <v>22</v>
      </c>
      <c r="F210" s="77" t="s">
        <v>211</v>
      </c>
      <c r="G210" s="77">
        <v>35</v>
      </c>
      <c r="H210" s="77">
        <v>22</v>
      </c>
      <c r="I210" s="77">
        <v>45</v>
      </c>
      <c r="J210" s="77">
        <v>54</v>
      </c>
      <c r="K210" s="77">
        <v>62</v>
      </c>
      <c r="L210" s="77">
        <v>54</v>
      </c>
      <c r="M210" s="77">
        <v>550</v>
      </c>
      <c r="N210" s="80">
        <f>IF('NORMAL OPTION CALLS'!E210="BUY",('NORMAL OPTION CALLS'!L210-'NORMAL OPTION CALLS'!G210)*('NORMAL OPTION CALLS'!M210),('NORMAL OPTION CALLS'!G210-'NORMAL OPTION CALLS'!L210)*('NORMAL OPTION CALLS'!M210))</f>
        <v>10450</v>
      </c>
      <c r="O210" s="81">
        <f>'NORMAL OPTION CALLS'!N210/('NORMAL OPTION CALLS'!M210)/'NORMAL OPTION CALLS'!G210%</f>
        <v>54.285714285714292</v>
      </c>
    </row>
    <row r="211" spans="1:15">
      <c r="A211" s="77">
        <v>28</v>
      </c>
      <c r="B211" s="78">
        <v>44176</v>
      </c>
      <c r="C211" s="79">
        <v>230</v>
      </c>
      <c r="D211" s="77" t="s">
        <v>21</v>
      </c>
      <c r="E211" s="77" t="s">
        <v>22</v>
      </c>
      <c r="F211" s="77" t="s">
        <v>69</v>
      </c>
      <c r="G211" s="77">
        <v>7.5</v>
      </c>
      <c r="H211" s="77">
        <v>5</v>
      </c>
      <c r="I211" s="77">
        <v>9</v>
      </c>
      <c r="J211" s="77">
        <v>10.5</v>
      </c>
      <c r="K211" s="77">
        <v>12</v>
      </c>
      <c r="L211" s="77">
        <v>9</v>
      </c>
      <c r="M211" s="77">
        <v>3300</v>
      </c>
      <c r="N211" s="80">
        <f>IF('NORMAL OPTION CALLS'!E211="BUY",('NORMAL OPTION CALLS'!L211-'NORMAL OPTION CALLS'!G211)*('NORMAL OPTION CALLS'!M211),('NORMAL OPTION CALLS'!G211-'NORMAL OPTION CALLS'!L211)*('NORMAL OPTION CALLS'!M211))</f>
        <v>4950</v>
      </c>
      <c r="O211" s="81">
        <f>'NORMAL OPTION CALLS'!N211/('NORMAL OPTION CALLS'!M211)/'NORMAL OPTION CALLS'!G211%</f>
        <v>20</v>
      </c>
    </row>
    <row r="212" spans="1:15">
      <c r="A212" s="77">
        <v>29</v>
      </c>
      <c r="B212" s="78">
        <v>44175</v>
      </c>
      <c r="C212" s="79">
        <v>2360</v>
      </c>
      <c r="D212" s="77" t="s">
        <v>21</v>
      </c>
      <c r="E212" s="77" t="s">
        <v>22</v>
      </c>
      <c r="F212" s="77" t="s">
        <v>483</v>
      </c>
      <c r="G212" s="77">
        <v>45</v>
      </c>
      <c r="H212" s="77">
        <v>20</v>
      </c>
      <c r="I212" s="77">
        <v>60</v>
      </c>
      <c r="J212" s="77">
        <v>75</v>
      </c>
      <c r="K212" s="77">
        <v>90</v>
      </c>
      <c r="L212" s="77">
        <v>60</v>
      </c>
      <c r="M212" s="77">
        <v>300</v>
      </c>
      <c r="N212" s="80">
        <f>IF('NORMAL OPTION CALLS'!E212="BUY",('NORMAL OPTION CALLS'!L212-'NORMAL OPTION CALLS'!G212)*('NORMAL OPTION CALLS'!M212),('NORMAL OPTION CALLS'!G212-'NORMAL OPTION CALLS'!L212)*('NORMAL OPTION CALLS'!M212))</f>
        <v>4500</v>
      </c>
      <c r="O212" s="81">
        <f>'NORMAL OPTION CALLS'!N212/('NORMAL OPTION CALLS'!M212)/'NORMAL OPTION CALLS'!G212%</f>
        <v>33.333333333333336</v>
      </c>
    </row>
    <row r="213" spans="1:15">
      <c r="A213" s="77">
        <v>30</v>
      </c>
      <c r="B213" s="78">
        <v>44174</v>
      </c>
      <c r="C213" s="79">
        <v>2600</v>
      </c>
      <c r="D213" s="77" t="s">
        <v>21</v>
      </c>
      <c r="E213" s="77" t="s">
        <v>22</v>
      </c>
      <c r="F213" s="77" t="s">
        <v>463</v>
      </c>
      <c r="G213" s="77">
        <v>95</v>
      </c>
      <c r="H213" s="77">
        <v>70</v>
      </c>
      <c r="I213" s="77">
        <v>110</v>
      </c>
      <c r="J213" s="77">
        <v>125</v>
      </c>
      <c r="K213" s="77">
        <v>140</v>
      </c>
      <c r="L213" s="77">
        <v>70</v>
      </c>
      <c r="M213" s="77">
        <v>375</v>
      </c>
      <c r="N213" s="80">
        <f>IF('NORMAL OPTION CALLS'!E213="BUY",('NORMAL OPTION CALLS'!L213-'NORMAL OPTION CALLS'!G213)*('NORMAL OPTION CALLS'!M213),('NORMAL OPTION CALLS'!G213-'NORMAL OPTION CALLS'!L213)*('NORMAL OPTION CALLS'!M213))</f>
        <v>-9375</v>
      </c>
      <c r="O213" s="81">
        <f>'NORMAL OPTION CALLS'!N213/('NORMAL OPTION CALLS'!M213)/'NORMAL OPTION CALLS'!G213%</f>
        <v>-26.315789473684212</v>
      </c>
    </row>
    <row r="214" spans="1:15">
      <c r="A214" s="77">
        <v>31</v>
      </c>
      <c r="B214" s="78">
        <v>44174</v>
      </c>
      <c r="C214" s="79">
        <v>1000</v>
      </c>
      <c r="D214" s="77" t="s">
        <v>21</v>
      </c>
      <c r="E214" s="77" t="s">
        <v>22</v>
      </c>
      <c r="F214" s="77" t="s">
        <v>262</v>
      </c>
      <c r="G214" s="77">
        <v>25</v>
      </c>
      <c r="H214" s="77">
        <v>15</v>
      </c>
      <c r="I214" s="77">
        <v>31</v>
      </c>
      <c r="J214" s="77">
        <v>37</v>
      </c>
      <c r="K214" s="77">
        <v>43</v>
      </c>
      <c r="L214" s="77">
        <v>15</v>
      </c>
      <c r="M214" s="77">
        <v>850</v>
      </c>
      <c r="N214" s="80">
        <f>IF('NORMAL OPTION CALLS'!E214="BUY",('NORMAL OPTION CALLS'!L214-'NORMAL OPTION CALLS'!G214)*('NORMAL OPTION CALLS'!M214),('NORMAL OPTION CALLS'!G214-'NORMAL OPTION CALLS'!L214)*('NORMAL OPTION CALLS'!M214))</f>
        <v>-8500</v>
      </c>
      <c r="O214" s="81">
        <f>'NORMAL OPTION CALLS'!N214/('NORMAL OPTION CALLS'!M214)/'NORMAL OPTION CALLS'!G214%</f>
        <v>-40</v>
      </c>
    </row>
    <row r="215" spans="1:15">
      <c r="A215" s="77">
        <v>32</v>
      </c>
      <c r="B215" s="78">
        <v>44173</v>
      </c>
      <c r="C215" s="79">
        <v>620</v>
      </c>
      <c r="D215" s="77" t="s">
        <v>21</v>
      </c>
      <c r="E215" s="77" t="s">
        <v>22</v>
      </c>
      <c r="F215" s="77" t="s">
        <v>99</v>
      </c>
      <c r="G215" s="77">
        <v>25</v>
      </c>
      <c r="H215" s="77">
        <v>20.8</v>
      </c>
      <c r="I215" s="77">
        <v>27.5</v>
      </c>
      <c r="J215" s="77">
        <v>30</v>
      </c>
      <c r="K215" s="77">
        <v>32.5</v>
      </c>
      <c r="L215" s="77">
        <v>27.5</v>
      </c>
      <c r="M215" s="77">
        <v>1700</v>
      </c>
      <c r="N215" s="80">
        <f>IF('NORMAL OPTION CALLS'!E215="BUY",('NORMAL OPTION CALLS'!L215-'NORMAL OPTION CALLS'!G215)*('NORMAL OPTION CALLS'!M215),('NORMAL OPTION CALLS'!G215-'NORMAL OPTION CALLS'!L215)*('NORMAL OPTION CALLS'!M215))</f>
        <v>4250</v>
      </c>
      <c r="O215" s="81">
        <f>'NORMAL OPTION CALLS'!N215/('NORMAL OPTION CALLS'!M215)/'NORMAL OPTION CALLS'!G215%</f>
        <v>10</v>
      </c>
    </row>
    <row r="216" spans="1:15">
      <c r="A216" s="77">
        <v>33</v>
      </c>
      <c r="B216" s="78">
        <v>44173</v>
      </c>
      <c r="C216" s="79">
        <v>2100</v>
      </c>
      <c r="D216" s="77" t="s">
        <v>21</v>
      </c>
      <c r="E216" s="77" t="s">
        <v>22</v>
      </c>
      <c r="F216" s="77" t="s">
        <v>225</v>
      </c>
      <c r="G216" s="77">
        <v>35</v>
      </c>
      <c r="H216" s="77">
        <v>22</v>
      </c>
      <c r="I216" s="77">
        <v>43</v>
      </c>
      <c r="J216" s="77">
        <v>50</v>
      </c>
      <c r="K216" s="77">
        <v>59</v>
      </c>
      <c r="L216" s="77">
        <v>43</v>
      </c>
      <c r="M216" s="77">
        <v>505</v>
      </c>
      <c r="N216" s="80">
        <f>IF('NORMAL OPTION CALLS'!E216="BUY",('NORMAL OPTION CALLS'!L216-'NORMAL OPTION CALLS'!G216)*('NORMAL OPTION CALLS'!M216),('NORMAL OPTION CALLS'!G216-'NORMAL OPTION CALLS'!L216)*('NORMAL OPTION CALLS'!M216))</f>
        <v>4040</v>
      </c>
      <c r="O216" s="81">
        <f>'NORMAL OPTION CALLS'!N216/('NORMAL OPTION CALLS'!M216)/'NORMAL OPTION CALLS'!G216%</f>
        <v>22.857142857142858</v>
      </c>
    </row>
    <row r="217" spans="1:15">
      <c r="A217" s="77">
        <v>34</v>
      </c>
      <c r="B217" s="78">
        <v>44173</v>
      </c>
      <c r="C217" s="79">
        <v>960</v>
      </c>
      <c r="D217" s="77" t="s">
        <v>21</v>
      </c>
      <c r="E217" s="77" t="s">
        <v>22</v>
      </c>
      <c r="F217" s="77" t="s">
        <v>482</v>
      </c>
      <c r="G217" s="77">
        <v>9.5</v>
      </c>
      <c r="H217" s="77">
        <v>6.8</v>
      </c>
      <c r="I217" s="77">
        <v>11.5</v>
      </c>
      <c r="J217" s="77">
        <v>13.5</v>
      </c>
      <c r="K217" s="77">
        <v>15.5</v>
      </c>
      <c r="L217" s="77">
        <v>11.5</v>
      </c>
      <c r="M217" s="77">
        <v>2800</v>
      </c>
      <c r="N217" s="80">
        <f>IF('NORMAL OPTION CALLS'!E217="BUY",('NORMAL OPTION CALLS'!L217-'NORMAL OPTION CALLS'!G217)*('NORMAL OPTION CALLS'!M217),('NORMAL OPTION CALLS'!G217-'NORMAL OPTION CALLS'!L217)*('NORMAL OPTION CALLS'!M217))</f>
        <v>5600</v>
      </c>
      <c r="O217" s="81">
        <f>'NORMAL OPTION CALLS'!N217/('NORMAL OPTION CALLS'!M217)/'NORMAL OPTION CALLS'!G217%</f>
        <v>21.05263157894737</v>
      </c>
    </row>
    <row r="218" spans="1:15">
      <c r="A218" s="77">
        <v>35</v>
      </c>
      <c r="B218" s="78">
        <v>44172</v>
      </c>
      <c r="C218" s="79">
        <v>580</v>
      </c>
      <c r="D218" s="77" t="s">
        <v>21</v>
      </c>
      <c r="E218" s="77" t="s">
        <v>22</v>
      </c>
      <c r="F218" s="77" t="s">
        <v>236</v>
      </c>
      <c r="G218" s="77">
        <v>20</v>
      </c>
      <c r="H218" s="77">
        <v>15</v>
      </c>
      <c r="I218" s="77">
        <v>24</v>
      </c>
      <c r="J218" s="77">
        <v>27.5</v>
      </c>
      <c r="K218" s="77">
        <v>31</v>
      </c>
      <c r="L218" s="77">
        <v>24</v>
      </c>
      <c r="M218" s="77">
        <v>1400</v>
      </c>
      <c r="N218" s="80">
        <f>IF('NORMAL OPTION CALLS'!E218="BUY",('NORMAL OPTION CALLS'!L218-'NORMAL OPTION CALLS'!G218)*('NORMAL OPTION CALLS'!M218),('NORMAL OPTION CALLS'!G218-'NORMAL OPTION CALLS'!L218)*('NORMAL OPTION CALLS'!M218))</f>
        <v>5600</v>
      </c>
      <c r="O218" s="81">
        <f>'NORMAL OPTION CALLS'!N218/('NORMAL OPTION CALLS'!M218)/'NORMAL OPTION CALLS'!G218%</f>
        <v>20</v>
      </c>
    </row>
    <row r="219" spans="1:15">
      <c r="A219" s="77">
        <v>36</v>
      </c>
      <c r="B219" s="78">
        <v>44169</v>
      </c>
      <c r="C219" s="79">
        <v>520</v>
      </c>
      <c r="D219" s="77" t="s">
        <v>21</v>
      </c>
      <c r="E219" s="77" t="s">
        <v>22</v>
      </c>
      <c r="F219" s="77" t="s">
        <v>302</v>
      </c>
      <c r="G219" s="77">
        <v>17</v>
      </c>
      <c r="H219" s="77">
        <v>12</v>
      </c>
      <c r="I219" s="77">
        <v>21</v>
      </c>
      <c r="J219" s="77">
        <v>25</v>
      </c>
      <c r="K219" s="77">
        <v>29</v>
      </c>
      <c r="L219" s="77">
        <v>21</v>
      </c>
      <c r="M219" s="77">
        <v>1150</v>
      </c>
      <c r="N219" s="80">
        <f>IF('NORMAL OPTION CALLS'!E219="BUY",('NORMAL OPTION CALLS'!L219-'NORMAL OPTION CALLS'!G219)*('NORMAL OPTION CALLS'!M219),('NORMAL OPTION CALLS'!G219-'NORMAL OPTION CALLS'!L219)*('NORMAL OPTION CALLS'!M219))</f>
        <v>4600</v>
      </c>
      <c r="O219" s="81">
        <f>'NORMAL OPTION CALLS'!N219/('NORMAL OPTION CALLS'!M219)/'NORMAL OPTION CALLS'!G219%</f>
        <v>23.52941176470588</v>
      </c>
    </row>
    <row r="220" spans="1:15">
      <c r="A220" s="77">
        <v>37</v>
      </c>
      <c r="B220" s="78">
        <v>44169</v>
      </c>
      <c r="C220" s="79">
        <v>500</v>
      </c>
      <c r="D220" s="77" t="s">
        <v>21</v>
      </c>
      <c r="E220" s="77" t="s">
        <v>22</v>
      </c>
      <c r="F220" s="77" t="s">
        <v>91</v>
      </c>
      <c r="G220" s="77">
        <v>18</v>
      </c>
      <c r="H220" s="77">
        <v>12</v>
      </c>
      <c r="I220" s="77">
        <v>21.5</v>
      </c>
      <c r="J220" s="77">
        <v>25</v>
      </c>
      <c r="K220" s="77">
        <v>28</v>
      </c>
      <c r="L220" s="77">
        <v>21.5</v>
      </c>
      <c r="M220" s="77">
        <v>1375</v>
      </c>
      <c r="N220" s="80">
        <f>IF('NORMAL OPTION CALLS'!E220="BUY",('NORMAL OPTION CALLS'!L220-'NORMAL OPTION CALLS'!G220)*('NORMAL OPTION CALLS'!M220),('NORMAL OPTION CALLS'!G220-'NORMAL OPTION CALLS'!L220)*('NORMAL OPTION CALLS'!M220))</f>
        <v>4812.5</v>
      </c>
      <c r="O220" s="81">
        <f>'NORMAL OPTION CALLS'!N220/('NORMAL OPTION CALLS'!M220)/'NORMAL OPTION CALLS'!G220%</f>
        <v>19.444444444444446</v>
      </c>
    </row>
    <row r="221" spans="1:15">
      <c r="A221" s="77">
        <v>38</v>
      </c>
      <c r="B221" s="78">
        <v>44168</v>
      </c>
      <c r="C221" s="79">
        <v>2600</v>
      </c>
      <c r="D221" s="77" t="s">
        <v>21</v>
      </c>
      <c r="E221" s="77" t="s">
        <v>22</v>
      </c>
      <c r="F221" s="77" t="s">
        <v>463</v>
      </c>
      <c r="G221" s="77">
        <v>80</v>
      </c>
      <c r="H221" s="77">
        <v>56</v>
      </c>
      <c r="I221" s="77">
        <v>95</v>
      </c>
      <c r="J221" s="77">
        <v>110</v>
      </c>
      <c r="K221" s="77">
        <v>125</v>
      </c>
      <c r="L221" s="77">
        <v>56</v>
      </c>
      <c r="M221" s="77">
        <v>375</v>
      </c>
      <c r="N221" s="80">
        <f>IF('NORMAL OPTION CALLS'!E221="BUY",('NORMAL OPTION CALLS'!L221-'NORMAL OPTION CALLS'!G221)*('NORMAL OPTION CALLS'!M221),('NORMAL OPTION CALLS'!G221-'NORMAL OPTION CALLS'!L221)*('NORMAL OPTION CALLS'!M221))</f>
        <v>-9000</v>
      </c>
      <c r="O221" s="81">
        <f>'NORMAL OPTION CALLS'!N221/('NORMAL OPTION CALLS'!M221)/'NORMAL OPTION CALLS'!G221%</f>
        <v>-30</v>
      </c>
    </row>
    <row r="222" spans="1:15">
      <c r="A222" s="77">
        <v>39</v>
      </c>
      <c r="B222" s="78">
        <v>44168</v>
      </c>
      <c r="C222" s="79">
        <v>640</v>
      </c>
      <c r="D222" s="77" t="s">
        <v>21</v>
      </c>
      <c r="E222" s="77" t="s">
        <v>22</v>
      </c>
      <c r="F222" s="77" t="s">
        <v>99</v>
      </c>
      <c r="G222" s="77">
        <v>22</v>
      </c>
      <c r="H222" s="77">
        <v>17.5</v>
      </c>
      <c r="I222" s="77">
        <v>24.5</v>
      </c>
      <c r="J222" s="77">
        <v>27</v>
      </c>
      <c r="K222" s="77">
        <v>29.5</v>
      </c>
      <c r="L222" s="77">
        <v>24.5</v>
      </c>
      <c r="M222" s="77">
        <v>1700</v>
      </c>
      <c r="N222" s="80">
        <f>IF('NORMAL OPTION CALLS'!E222="BUY",('NORMAL OPTION CALLS'!L222-'NORMAL OPTION CALLS'!G222)*('NORMAL OPTION CALLS'!M222),('NORMAL OPTION CALLS'!G222-'NORMAL OPTION CALLS'!L222)*('NORMAL OPTION CALLS'!M222))</f>
        <v>4250</v>
      </c>
      <c r="O222" s="81">
        <f>'NORMAL OPTION CALLS'!N222/('NORMAL OPTION CALLS'!M222)/'NORMAL OPTION CALLS'!G222%</f>
        <v>11.363636363636363</v>
      </c>
    </row>
    <row r="223" spans="1:15">
      <c r="A223" s="77">
        <v>40</v>
      </c>
      <c r="B223" s="78">
        <v>44167</v>
      </c>
      <c r="C223" s="79">
        <v>450</v>
      </c>
      <c r="D223" s="77" t="s">
        <v>21</v>
      </c>
      <c r="E223" s="77" t="s">
        <v>22</v>
      </c>
      <c r="F223" s="77" t="s">
        <v>309</v>
      </c>
      <c r="G223" s="77">
        <v>22.5</v>
      </c>
      <c r="H223" s="77">
        <v>9</v>
      </c>
      <c r="I223" s="77">
        <v>25</v>
      </c>
      <c r="J223" s="77">
        <v>27.5</v>
      </c>
      <c r="K223" s="77">
        <v>30</v>
      </c>
      <c r="L223" s="77">
        <v>25</v>
      </c>
      <c r="M223" s="77">
        <v>2000</v>
      </c>
      <c r="N223" s="80">
        <f>IF('NORMAL OPTION CALLS'!E223="BUY",('NORMAL OPTION CALLS'!L223-'NORMAL OPTION CALLS'!G223)*('NORMAL OPTION CALLS'!M223),('NORMAL OPTION CALLS'!G223-'NORMAL OPTION CALLS'!L223)*('NORMAL OPTION CALLS'!M223))</f>
        <v>5000</v>
      </c>
      <c r="O223" s="81">
        <f>'NORMAL OPTION CALLS'!N223/('NORMAL OPTION CALLS'!M223)/'NORMAL OPTION CALLS'!G223%</f>
        <v>11.111111111111111</v>
      </c>
    </row>
    <row r="224" spans="1:15">
      <c r="A224" s="77">
        <v>41</v>
      </c>
      <c r="B224" s="78">
        <v>44166</v>
      </c>
      <c r="C224" s="79">
        <v>3500</v>
      </c>
      <c r="D224" s="77" t="s">
        <v>21</v>
      </c>
      <c r="E224" s="77" t="s">
        <v>22</v>
      </c>
      <c r="F224" s="77" t="s">
        <v>57</v>
      </c>
      <c r="G224" s="77">
        <v>55</v>
      </c>
      <c r="H224" s="77">
        <v>28</v>
      </c>
      <c r="I224" s="77">
        <v>70</v>
      </c>
      <c r="J224" s="77">
        <v>85</v>
      </c>
      <c r="K224" s="77">
        <v>100</v>
      </c>
      <c r="L224" s="77">
        <v>70</v>
      </c>
      <c r="M224" s="77">
        <v>250</v>
      </c>
      <c r="N224" s="80">
        <f>IF('NORMAL OPTION CALLS'!E224="BUY",('NORMAL OPTION CALLS'!L224-'NORMAL OPTION CALLS'!G224)*('NORMAL OPTION CALLS'!M224),('NORMAL OPTION CALLS'!G224-'NORMAL OPTION CALLS'!L224)*('NORMAL OPTION CALLS'!M224))</f>
        <v>3750</v>
      </c>
      <c r="O224" s="81">
        <f>'NORMAL OPTION CALLS'!N224/('NORMAL OPTION CALLS'!M224)/'NORMAL OPTION CALLS'!G224%</f>
        <v>27.27272727272727</v>
      </c>
    </row>
    <row r="225" spans="1:15">
      <c r="A225" s="77">
        <v>42</v>
      </c>
      <c r="B225" s="78">
        <v>44166</v>
      </c>
      <c r="C225" s="79">
        <v>550</v>
      </c>
      <c r="D225" s="77" t="s">
        <v>21</v>
      </c>
      <c r="E225" s="77" t="s">
        <v>22</v>
      </c>
      <c r="F225" s="77" t="s">
        <v>236</v>
      </c>
      <c r="G225" s="77">
        <v>21</v>
      </c>
      <c r="H225" s="77">
        <v>16</v>
      </c>
      <c r="I225" s="77">
        <v>25</v>
      </c>
      <c r="J225" s="77">
        <v>29</v>
      </c>
      <c r="K225" s="77">
        <v>33</v>
      </c>
      <c r="L225" s="77">
        <v>25</v>
      </c>
      <c r="M225" s="77">
        <v>1400</v>
      </c>
      <c r="N225" s="80">
        <f>IF('NORMAL OPTION CALLS'!E225="BUY",('NORMAL OPTION CALLS'!L225-'NORMAL OPTION CALLS'!G225)*('NORMAL OPTION CALLS'!M225),('NORMAL OPTION CALLS'!G225-'NORMAL OPTION CALLS'!L225)*('NORMAL OPTION CALLS'!M225))</f>
        <v>5600</v>
      </c>
      <c r="O225" s="81">
        <f>'NORMAL OPTION CALLS'!N225/('NORMAL OPTION CALLS'!M225)/'NORMAL OPTION CALLS'!G225%</f>
        <v>19.047619047619047</v>
      </c>
    </row>
    <row r="227" spans="1:15" ht="17.25" thickBot="1">
      <c r="A227" s="91"/>
      <c r="B227" s="92"/>
      <c r="C227" s="92"/>
      <c r="D227" s="93"/>
      <c r="E227" s="93"/>
      <c r="F227" s="93"/>
      <c r="G227" s="94"/>
      <c r="H227" s="95"/>
      <c r="I227" s="96" t="s">
        <v>27</v>
      </c>
      <c r="J227" s="96"/>
      <c r="K227" s="97"/>
    </row>
    <row r="228" spans="1:15" ht="16.5">
      <c r="A228" s="98"/>
      <c r="B228" s="92"/>
      <c r="C228" s="92"/>
      <c r="D228" s="158" t="s">
        <v>28</v>
      </c>
      <c r="E228" s="158"/>
      <c r="F228" s="99">
        <v>42</v>
      </c>
      <c r="G228" s="100">
        <f>'NORMAL OPTION CALLS'!G229+'NORMAL OPTION CALLS'!G230+'NORMAL OPTION CALLS'!G231+'NORMAL OPTION CALLS'!G232+'NORMAL OPTION CALLS'!G233+'NORMAL OPTION CALLS'!G234</f>
        <v>100</v>
      </c>
      <c r="H228" s="93">
        <v>42</v>
      </c>
      <c r="I228" s="101">
        <f>'NORMAL OPTION CALLS'!H229/'NORMAL OPTION CALLS'!H228%</f>
        <v>83.333333333333343</v>
      </c>
      <c r="J228" s="101"/>
      <c r="K228" s="101"/>
      <c r="N228" t="s">
        <v>30</v>
      </c>
    </row>
    <row r="229" spans="1:15" ht="16.5">
      <c r="A229" s="98"/>
      <c r="B229" s="92"/>
      <c r="C229" s="92"/>
      <c r="D229" s="159" t="s">
        <v>29</v>
      </c>
      <c r="E229" s="159"/>
      <c r="F229" s="103">
        <v>35</v>
      </c>
      <c r="G229" s="104">
        <f>('NORMAL OPTION CALLS'!F229/'NORMAL OPTION CALLS'!F228)*100</f>
        <v>83.333333333333343</v>
      </c>
      <c r="H229" s="93">
        <v>35</v>
      </c>
      <c r="I229" s="97"/>
      <c r="J229" s="97"/>
      <c r="K229" s="93"/>
    </row>
    <row r="230" spans="1:15" ht="16.5">
      <c r="A230" s="105"/>
      <c r="B230" s="92"/>
      <c r="C230" s="92"/>
      <c r="D230" s="159" t="s">
        <v>31</v>
      </c>
      <c r="E230" s="159"/>
      <c r="F230" s="103">
        <v>0</v>
      </c>
      <c r="G230" s="104">
        <f>('NORMAL OPTION CALLS'!F230/'NORMAL OPTION CALLS'!F228)*100</f>
        <v>0</v>
      </c>
      <c r="H230" s="106"/>
      <c r="I230" s="93"/>
      <c r="J230" s="93"/>
      <c r="K230" s="93"/>
    </row>
    <row r="231" spans="1:15" ht="16.5">
      <c r="A231" s="105"/>
      <c r="B231" s="92"/>
      <c r="C231" s="92"/>
      <c r="D231" s="159" t="s">
        <v>32</v>
      </c>
      <c r="E231" s="159"/>
      <c r="F231" s="103">
        <v>0</v>
      </c>
      <c r="G231" s="104">
        <f>('NORMAL OPTION CALLS'!F231/'NORMAL OPTION CALLS'!F228)*100</f>
        <v>0</v>
      </c>
      <c r="H231" s="106"/>
      <c r="I231" s="93"/>
      <c r="J231" s="93"/>
      <c r="K231" s="93"/>
    </row>
    <row r="232" spans="1:15" ht="16.5">
      <c r="A232" s="105"/>
      <c r="B232" s="92"/>
      <c r="C232" s="92"/>
      <c r="D232" s="159" t="s">
        <v>33</v>
      </c>
      <c r="E232" s="159"/>
      <c r="F232" s="103">
        <v>7</v>
      </c>
      <c r="G232" s="104">
        <f>('NORMAL OPTION CALLS'!F232/'NORMAL OPTION CALLS'!F228)*100</f>
        <v>16.666666666666664</v>
      </c>
      <c r="H232" s="106"/>
      <c r="I232" s="93" t="s">
        <v>34</v>
      </c>
      <c r="J232" s="93"/>
      <c r="K232" s="97"/>
    </row>
    <row r="233" spans="1:15" ht="16.5">
      <c r="A233" s="105"/>
      <c r="B233" s="92"/>
      <c r="C233" s="92"/>
      <c r="D233" s="159" t="s">
        <v>35</v>
      </c>
      <c r="E233" s="159"/>
      <c r="F233" s="103">
        <v>0</v>
      </c>
      <c r="G233" s="104">
        <f>('NORMAL OPTION CALLS'!F233/'NORMAL OPTION CALLS'!F228)*100</f>
        <v>0</v>
      </c>
      <c r="H233" s="106"/>
      <c r="I233" s="93"/>
      <c r="J233" s="93"/>
      <c r="K233" s="97"/>
      <c r="M233" s="90"/>
    </row>
    <row r="234" spans="1:15" ht="17.25" thickBot="1">
      <c r="A234" s="105"/>
      <c r="B234" s="92"/>
      <c r="C234" s="92"/>
      <c r="D234" s="160" t="s">
        <v>36</v>
      </c>
      <c r="E234" s="160"/>
      <c r="F234" s="107"/>
      <c r="G234" s="108">
        <f>('NORMAL OPTION CALLS'!F234/'NORMAL OPTION CALLS'!F228)*100</f>
        <v>0</v>
      </c>
      <c r="H234" s="106"/>
      <c r="I234" s="93"/>
      <c r="J234" s="93"/>
      <c r="K234" s="102"/>
    </row>
    <row r="235" spans="1:15" ht="16.5">
      <c r="A235" s="109" t="s">
        <v>37</v>
      </c>
      <c r="B235" s="92"/>
      <c r="C235" s="92"/>
      <c r="D235" s="98"/>
      <c r="E235" s="98"/>
      <c r="F235" s="93"/>
      <c r="G235" s="93"/>
      <c r="H235" s="110"/>
      <c r="I235" s="111"/>
      <c r="K235" s="111"/>
      <c r="N235"/>
    </row>
    <row r="236" spans="1:15" ht="16.5">
      <c r="A236" s="112" t="s">
        <v>424</v>
      </c>
      <c r="B236" s="92"/>
      <c r="C236" s="92"/>
      <c r="D236" s="113"/>
      <c r="E236" s="114"/>
      <c r="F236" s="98"/>
      <c r="G236" s="111"/>
      <c r="H236" s="110"/>
      <c r="I236" s="111"/>
      <c r="J236" s="111"/>
      <c r="K236" s="111"/>
      <c r="L236" s="93"/>
    </row>
    <row r="237" spans="1:15" ht="16.5">
      <c r="A237" s="155" t="s">
        <v>425</v>
      </c>
      <c r="B237" s="83"/>
      <c r="C237" s="84"/>
      <c r="D237" s="85"/>
      <c r="E237" s="86"/>
      <c r="F237" s="86"/>
      <c r="G237" s="87"/>
      <c r="H237" s="88"/>
      <c r="I237" s="88"/>
      <c r="J237" s="88"/>
      <c r="K237" s="86"/>
      <c r="L237"/>
      <c r="N237"/>
    </row>
    <row r="239" spans="1:15">
      <c r="A239" s="161" t="s">
        <v>0</v>
      </c>
      <c r="B239" s="161"/>
      <c r="C239" s="161"/>
      <c r="D239" s="161"/>
      <c r="E239" s="161"/>
      <c r="F239" s="161"/>
      <c r="G239" s="161"/>
      <c r="H239" s="161"/>
      <c r="I239" s="161"/>
      <c r="J239" s="161"/>
      <c r="K239" s="161"/>
      <c r="L239" s="161"/>
      <c r="M239" s="161"/>
      <c r="N239" s="161"/>
      <c r="O239" s="161"/>
    </row>
    <row r="240" spans="1:15">
      <c r="A240" s="161"/>
      <c r="B240" s="161"/>
      <c r="C240" s="161"/>
      <c r="D240" s="161"/>
      <c r="E240" s="161"/>
      <c r="F240" s="161"/>
      <c r="G240" s="161"/>
      <c r="H240" s="161"/>
      <c r="I240" s="161"/>
      <c r="J240" s="161"/>
      <c r="K240" s="161"/>
      <c r="L240" s="161"/>
      <c r="M240" s="161"/>
      <c r="N240" s="161"/>
      <c r="O240" s="161"/>
    </row>
    <row r="241" spans="1:15">
      <c r="A241" s="161"/>
      <c r="B241" s="161"/>
      <c r="C241" s="161"/>
      <c r="D241" s="161"/>
      <c r="E241" s="161"/>
      <c r="F241" s="161"/>
      <c r="G241" s="161"/>
      <c r="H241" s="161"/>
      <c r="I241" s="161"/>
      <c r="J241" s="161"/>
      <c r="K241" s="161"/>
      <c r="L241" s="161"/>
      <c r="M241" s="161"/>
      <c r="N241" s="161"/>
      <c r="O241" s="161"/>
    </row>
    <row r="242" spans="1:15">
      <c r="A242" s="162" t="s">
        <v>328</v>
      </c>
      <c r="B242" s="163"/>
      <c r="C242" s="163"/>
      <c r="D242" s="163"/>
      <c r="E242" s="163"/>
      <c r="F242" s="163"/>
      <c r="G242" s="163"/>
      <c r="H242" s="163"/>
      <c r="I242" s="163"/>
      <c r="J242" s="163"/>
      <c r="K242" s="163"/>
      <c r="L242" s="163"/>
      <c r="M242" s="163"/>
      <c r="N242" s="163"/>
      <c r="O242" s="164"/>
    </row>
    <row r="243" spans="1:15">
      <c r="A243" s="162" t="s">
        <v>329</v>
      </c>
      <c r="B243" s="163"/>
      <c r="C243" s="163"/>
      <c r="D243" s="163"/>
      <c r="E243" s="163"/>
      <c r="F243" s="163"/>
      <c r="G243" s="163"/>
      <c r="H243" s="163"/>
      <c r="I243" s="163"/>
      <c r="J243" s="163"/>
      <c r="K243" s="163"/>
      <c r="L243" s="163"/>
      <c r="M243" s="163"/>
      <c r="N243" s="163"/>
      <c r="O243" s="164"/>
    </row>
    <row r="244" spans="1:15">
      <c r="A244" s="165" t="s">
        <v>3</v>
      </c>
      <c r="B244" s="165"/>
      <c r="C244" s="165"/>
      <c r="D244" s="165"/>
      <c r="E244" s="165"/>
      <c r="F244" s="165"/>
      <c r="G244" s="165"/>
      <c r="H244" s="165"/>
      <c r="I244" s="165"/>
      <c r="J244" s="165"/>
      <c r="K244" s="165"/>
      <c r="L244" s="165"/>
      <c r="M244" s="165"/>
      <c r="N244" s="165"/>
      <c r="O244" s="165"/>
    </row>
    <row r="245" spans="1:15" ht="16.5">
      <c r="A245" s="166" t="s">
        <v>477</v>
      </c>
      <c r="B245" s="166"/>
      <c r="C245" s="166"/>
      <c r="D245" s="166"/>
      <c r="E245" s="166"/>
      <c r="F245" s="166"/>
      <c r="G245" s="166"/>
      <c r="H245" s="166"/>
      <c r="I245" s="166"/>
      <c r="J245" s="166"/>
      <c r="K245" s="166"/>
      <c r="L245" s="166"/>
      <c r="M245" s="166"/>
      <c r="N245" s="166"/>
      <c r="O245" s="166"/>
    </row>
    <row r="246" spans="1:15" ht="16.5">
      <c r="A246" s="166" t="s">
        <v>5</v>
      </c>
      <c r="B246" s="166"/>
      <c r="C246" s="166"/>
      <c r="D246" s="166"/>
      <c r="E246" s="166"/>
      <c r="F246" s="166"/>
      <c r="G246" s="166"/>
      <c r="H246" s="166"/>
      <c r="I246" s="166"/>
      <c r="J246" s="166"/>
      <c r="K246" s="166"/>
      <c r="L246" s="166"/>
      <c r="M246" s="166"/>
      <c r="N246" s="166"/>
      <c r="O246" s="166"/>
    </row>
    <row r="247" spans="1:15">
      <c r="A247" s="167" t="s">
        <v>6</v>
      </c>
      <c r="B247" s="168" t="s">
        <v>7</v>
      </c>
      <c r="C247" s="169" t="s">
        <v>8</v>
      </c>
      <c r="D247" s="168" t="s">
        <v>9</v>
      </c>
      <c r="E247" s="167" t="s">
        <v>10</v>
      </c>
      <c r="F247" s="167" t="s">
        <v>11</v>
      </c>
      <c r="G247" s="169" t="s">
        <v>12</v>
      </c>
      <c r="H247" s="169" t="s">
        <v>13</v>
      </c>
      <c r="I247" s="169" t="s">
        <v>14</v>
      </c>
      <c r="J247" s="169" t="s">
        <v>15</v>
      </c>
      <c r="K247" s="169" t="s">
        <v>16</v>
      </c>
      <c r="L247" s="170" t="s">
        <v>17</v>
      </c>
      <c r="M247" s="168" t="s">
        <v>18</v>
      </c>
      <c r="N247" s="168" t="s">
        <v>19</v>
      </c>
      <c r="O247" s="168" t="s">
        <v>20</v>
      </c>
    </row>
    <row r="248" spans="1:15">
      <c r="A248" s="167"/>
      <c r="B248" s="168"/>
      <c r="C248" s="169"/>
      <c r="D248" s="168"/>
      <c r="E248" s="167"/>
      <c r="F248" s="167"/>
      <c r="G248" s="169"/>
      <c r="H248" s="169"/>
      <c r="I248" s="169"/>
      <c r="J248" s="169"/>
      <c r="K248" s="169"/>
      <c r="L248" s="170"/>
      <c r="M248" s="168"/>
      <c r="N248" s="168"/>
      <c r="O248" s="168"/>
    </row>
    <row r="249" spans="1:15">
      <c r="A249" s="77">
        <v>1</v>
      </c>
      <c r="B249" s="78">
        <v>44162</v>
      </c>
      <c r="C249" s="79">
        <v>3300</v>
      </c>
      <c r="D249" s="77" t="s">
        <v>21</v>
      </c>
      <c r="E249" s="77" t="s">
        <v>22</v>
      </c>
      <c r="F249" s="77" t="s">
        <v>57</v>
      </c>
      <c r="G249" s="77">
        <v>90</v>
      </c>
      <c r="H249" s="77">
        <v>67</v>
      </c>
      <c r="I249" s="77">
        <v>110</v>
      </c>
      <c r="J249" s="77">
        <v>125</v>
      </c>
      <c r="K249" s="77">
        <v>140</v>
      </c>
      <c r="L249" s="77">
        <v>110</v>
      </c>
      <c r="M249" s="77">
        <v>250</v>
      </c>
      <c r="N249" s="80">
        <f>IF('NORMAL OPTION CALLS'!E249="BUY",('NORMAL OPTION CALLS'!L249-'NORMAL OPTION CALLS'!G249)*('NORMAL OPTION CALLS'!M249),('NORMAL OPTION CALLS'!G249-'NORMAL OPTION CALLS'!L249)*('NORMAL OPTION CALLS'!M249))</f>
        <v>5000</v>
      </c>
      <c r="O249" s="81">
        <f>'NORMAL OPTION CALLS'!N249/('NORMAL OPTION CALLS'!M249)/'NORMAL OPTION CALLS'!G249%</f>
        <v>22.222222222222221</v>
      </c>
    </row>
    <row r="250" spans="1:15">
      <c r="A250" s="77">
        <v>2</v>
      </c>
      <c r="B250" s="78">
        <v>44161</v>
      </c>
      <c r="C250" s="79">
        <v>360</v>
      </c>
      <c r="D250" s="77" t="s">
        <v>21</v>
      </c>
      <c r="E250" s="77" t="s">
        <v>22</v>
      </c>
      <c r="F250" s="77" t="s">
        <v>43</v>
      </c>
      <c r="G250" s="77">
        <v>14.5</v>
      </c>
      <c r="H250" s="77">
        <v>11.8</v>
      </c>
      <c r="I250" s="77">
        <v>16.5</v>
      </c>
      <c r="J250" s="77">
        <v>18.5</v>
      </c>
      <c r="K250" s="77">
        <v>20.5</v>
      </c>
      <c r="L250" s="77">
        <v>16.5</v>
      </c>
      <c r="M250" s="77">
        <v>2700</v>
      </c>
      <c r="N250" s="80">
        <f>IF('NORMAL OPTION CALLS'!E250="BUY",('NORMAL OPTION CALLS'!L250-'NORMAL OPTION CALLS'!G250)*('NORMAL OPTION CALLS'!M250),('NORMAL OPTION CALLS'!G250-'NORMAL OPTION CALLS'!L250)*('NORMAL OPTION CALLS'!M250))</f>
        <v>5400</v>
      </c>
      <c r="O250" s="81">
        <f>'NORMAL OPTION CALLS'!N250/('NORMAL OPTION CALLS'!M250)/'NORMAL OPTION CALLS'!G250%</f>
        <v>13.793103448275863</v>
      </c>
    </row>
    <row r="251" spans="1:15">
      <c r="A251" s="77">
        <v>3</v>
      </c>
      <c r="B251" s="78">
        <v>44161</v>
      </c>
      <c r="C251" s="79">
        <v>250</v>
      </c>
      <c r="D251" s="77" t="s">
        <v>21</v>
      </c>
      <c r="E251" s="77" t="s">
        <v>22</v>
      </c>
      <c r="F251" s="77" t="s">
        <v>51</v>
      </c>
      <c r="G251" s="77">
        <v>11</v>
      </c>
      <c r="H251" s="77">
        <v>9.3000000000000007</v>
      </c>
      <c r="I251" s="77">
        <v>12</v>
      </c>
      <c r="J251" s="77">
        <v>13</v>
      </c>
      <c r="K251" s="77">
        <v>14</v>
      </c>
      <c r="L251" s="77">
        <v>12</v>
      </c>
      <c r="M251" s="77">
        <v>5000</v>
      </c>
      <c r="N251" s="80">
        <f>IF('NORMAL OPTION CALLS'!E251="BUY",('NORMAL OPTION CALLS'!L251-'NORMAL OPTION CALLS'!G251)*('NORMAL OPTION CALLS'!M251),('NORMAL OPTION CALLS'!G251-'NORMAL OPTION CALLS'!L251)*('NORMAL OPTION CALLS'!M251))</f>
        <v>5000</v>
      </c>
      <c r="O251" s="81">
        <f>'NORMAL OPTION CALLS'!N251/('NORMAL OPTION CALLS'!M251)/'NORMAL OPTION CALLS'!G251%</f>
        <v>9.0909090909090917</v>
      </c>
    </row>
    <row r="252" spans="1:15">
      <c r="A252" s="77">
        <v>4</v>
      </c>
      <c r="B252" s="78">
        <v>44161</v>
      </c>
      <c r="C252" s="79">
        <v>820</v>
      </c>
      <c r="D252" s="77" t="s">
        <v>47</v>
      </c>
      <c r="E252" s="77" t="s">
        <v>22</v>
      </c>
      <c r="F252" s="77" t="s">
        <v>68</v>
      </c>
      <c r="G252" s="77">
        <v>55</v>
      </c>
      <c r="H252" s="77">
        <v>44</v>
      </c>
      <c r="I252" s="77">
        <v>61</v>
      </c>
      <c r="J252" s="77">
        <v>67</v>
      </c>
      <c r="K252" s="77">
        <v>73</v>
      </c>
      <c r="L252" s="77">
        <v>44</v>
      </c>
      <c r="M252" s="77">
        <v>800</v>
      </c>
      <c r="N252" s="80">
        <f>IF('NORMAL OPTION CALLS'!E252="BUY",('NORMAL OPTION CALLS'!L252-'NORMAL OPTION CALLS'!G252)*('NORMAL OPTION CALLS'!M252),('NORMAL OPTION CALLS'!G252-'NORMAL OPTION CALLS'!L252)*('NORMAL OPTION CALLS'!M252))</f>
        <v>-8800</v>
      </c>
      <c r="O252" s="81">
        <f>'NORMAL OPTION CALLS'!N252/('NORMAL OPTION CALLS'!M252)/'NORMAL OPTION CALLS'!G252%</f>
        <v>-20</v>
      </c>
    </row>
    <row r="253" spans="1:15">
      <c r="A253" s="77">
        <v>5</v>
      </c>
      <c r="B253" s="78">
        <v>44160</v>
      </c>
      <c r="C253" s="79">
        <v>1100</v>
      </c>
      <c r="D253" s="77" t="s">
        <v>21</v>
      </c>
      <c r="E253" s="77" t="s">
        <v>22</v>
      </c>
      <c r="F253" s="77" t="s">
        <v>156</v>
      </c>
      <c r="G253" s="77">
        <v>58</v>
      </c>
      <c r="H253" s="77">
        <v>44</v>
      </c>
      <c r="I253" s="77">
        <v>66</v>
      </c>
      <c r="J253" s="77">
        <v>74</v>
      </c>
      <c r="K253" s="77">
        <v>82</v>
      </c>
      <c r="L253" s="77">
        <v>44</v>
      </c>
      <c r="M253" s="77">
        <v>667</v>
      </c>
      <c r="N253" s="80">
        <f>IF('NORMAL OPTION CALLS'!E253="BUY",('NORMAL OPTION CALLS'!L253-'NORMAL OPTION CALLS'!G253)*('NORMAL OPTION CALLS'!M253),('NORMAL OPTION CALLS'!G253-'NORMAL OPTION CALLS'!L253)*('NORMAL OPTION CALLS'!M253))</f>
        <v>-9338</v>
      </c>
      <c r="O253" s="81">
        <f>'NORMAL OPTION CALLS'!N253/('NORMAL OPTION CALLS'!M253)/'NORMAL OPTION CALLS'!G253%</f>
        <v>-24.137931034482762</v>
      </c>
    </row>
    <row r="254" spans="1:15">
      <c r="A254" s="77">
        <v>6</v>
      </c>
      <c r="B254" s="78">
        <v>44160</v>
      </c>
      <c r="C254" s="79">
        <v>560</v>
      </c>
      <c r="D254" s="77" t="s">
        <v>21</v>
      </c>
      <c r="E254" s="77" t="s">
        <v>22</v>
      </c>
      <c r="F254" s="77" t="s">
        <v>99</v>
      </c>
      <c r="G254" s="77">
        <v>22</v>
      </c>
      <c r="H254" s="77">
        <v>16.8</v>
      </c>
      <c r="I254" s="77">
        <v>26</v>
      </c>
      <c r="J254" s="77">
        <v>30</v>
      </c>
      <c r="K254" s="77">
        <v>34</v>
      </c>
      <c r="L254" s="77">
        <v>26</v>
      </c>
      <c r="M254" s="77">
        <v>1700</v>
      </c>
      <c r="N254" s="80">
        <f>IF('NORMAL OPTION CALLS'!E254="BUY",('NORMAL OPTION CALLS'!L254-'NORMAL OPTION CALLS'!G254)*('NORMAL OPTION CALLS'!M254),('NORMAL OPTION CALLS'!G254-'NORMAL OPTION CALLS'!L254)*('NORMAL OPTION CALLS'!M254))</f>
        <v>6800</v>
      </c>
      <c r="O254" s="81">
        <f>'NORMAL OPTION CALLS'!N254/('NORMAL OPTION CALLS'!M254)/'NORMAL OPTION CALLS'!G254%</f>
        <v>18.181818181818183</v>
      </c>
    </row>
    <row r="255" spans="1:15">
      <c r="A255" s="77">
        <v>7</v>
      </c>
      <c r="B255" s="78">
        <v>44160</v>
      </c>
      <c r="C255" s="79">
        <v>1040</v>
      </c>
      <c r="D255" s="77" t="s">
        <v>21</v>
      </c>
      <c r="E255" s="77" t="s">
        <v>22</v>
      </c>
      <c r="F255" s="77" t="s">
        <v>156</v>
      </c>
      <c r="G255" s="77">
        <v>65</v>
      </c>
      <c r="H255" s="77">
        <v>48</v>
      </c>
      <c r="I255" s="77">
        <v>75</v>
      </c>
      <c r="J255" s="77">
        <v>85</v>
      </c>
      <c r="K255" s="77">
        <v>95</v>
      </c>
      <c r="L255" s="77">
        <v>75</v>
      </c>
      <c r="M255" s="77">
        <v>667</v>
      </c>
      <c r="N255" s="80">
        <f>IF('NORMAL OPTION CALLS'!E255="BUY",('NORMAL OPTION CALLS'!L255-'NORMAL OPTION CALLS'!G255)*('NORMAL OPTION CALLS'!M255),('NORMAL OPTION CALLS'!G255-'NORMAL OPTION CALLS'!L255)*('NORMAL OPTION CALLS'!M255))</f>
        <v>6670</v>
      </c>
      <c r="O255" s="81">
        <f>'NORMAL OPTION CALLS'!N255/('NORMAL OPTION CALLS'!M255)/'NORMAL OPTION CALLS'!G255%</f>
        <v>15.384615384615383</v>
      </c>
    </row>
    <row r="256" spans="1:15">
      <c r="A256" s="77">
        <v>8</v>
      </c>
      <c r="B256" s="78">
        <v>44159</v>
      </c>
      <c r="C256" s="79">
        <v>1000</v>
      </c>
      <c r="D256" s="77" t="s">
        <v>21</v>
      </c>
      <c r="E256" s="77" t="s">
        <v>22</v>
      </c>
      <c r="F256" s="77" t="s">
        <v>156</v>
      </c>
      <c r="G256" s="77">
        <v>65</v>
      </c>
      <c r="H256" s="77">
        <v>48</v>
      </c>
      <c r="I256" s="77">
        <v>75</v>
      </c>
      <c r="J256" s="77">
        <v>85</v>
      </c>
      <c r="K256" s="77">
        <v>95</v>
      </c>
      <c r="L256" s="77">
        <v>75</v>
      </c>
      <c r="M256" s="77">
        <v>667</v>
      </c>
      <c r="N256" s="80">
        <f>IF('NORMAL OPTION CALLS'!E256="BUY",('NORMAL OPTION CALLS'!L256-'NORMAL OPTION CALLS'!G256)*('NORMAL OPTION CALLS'!M256),('NORMAL OPTION CALLS'!G256-'NORMAL OPTION CALLS'!L256)*('NORMAL OPTION CALLS'!M256))</f>
        <v>6670</v>
      </c>
      <c r="O256" s="81">
        <f>'NORMAL OPTION CALLS'!N256/('NORMAL OPTION CALLS'!M256)/'NORMAL OPTION CALLS'!G256%</f>
        <v>15.384615384615383</v>
      </c>
    </row>
    <row r="257" spans="1:15">
      <c r="A257" s="77">
        <v>9</v>
      </c>
      <c r="B257" s="78">
        <v>44158</v>
      </c>
      <c r="C257" s="79">
        <v>9000</v>
      </c>
      <c r="D257" s="77" t="s">
        <v>21</v>
      </c>
      <c r="E257" s="77" t="s">
        <v>22</v>
      </c>
      <c r="F257" s="77" t="s">
        <v>294</v>
      </c>
      <c r="G257" s="77">
        <v>140</v>
      </c>
      <c r="H257" s="77">
        <v>70</v>
      </c>
      <c r="I257" s="77">
        <v>180</v>
      </c>
      <c r="J257" s="77">
        <v>220</v>
      </c>
      <c r="K257" s="77">
        <v>260</v>
      </c>
      <c r="L257" s="77">
        <v>260</v>
      </c>
      <c r="M257" s="77">
        <v>125</v>
      </c>
      <c r="N257" s="80">
        <f>IF('NORMAL OPTION CALLS'!E257="BUY",('NORMAL OPTION CALLS'!L257-'NORMAL OPTION CALLS'!G257)*('NORMAL OPTION CALLS'!M257),('NORMAL OPTION CALLS'!G257-'NORMAL OPTION CALLS'!L257)*('NORMAL OPTION CALLS'!M257))</f>
        <v>15000</v>
      </c>
      <c r="O257" s="81">
        <f>'NORMAL OPTION CALLS'!N257/('NORMAL OPTION CALLS'!M257)/'NORMAL OPTION CALLS'!G257%</f>
        <v>85.714285714285722</v>
      </c>
    </row>
    <row r="258" spans="1:15">
      <c r="A258" s="77">
        <v>10</v>
      </c>
      <c r="B258" s="78">
        <v>44158</v>
      </c>
      <c r="C258" s="79">
        <v>2120</v>
      </c>
      <c r="D258" s="77" t="s">
        <v>21</v>
      </c>
      <c r="E258" s="77" t="s">
        <v>22</v>
      </c>
      <c r="F258" s="77" t="s">
        <v>463</v>
      </c>
      <c r="G258" s="77">
        <v>50</v>
      </c>
      <c r="H258" s="77">
        <v>70</v>
      </c>
      <c r="I258" s="77">
        <v>85</v>
      </c>
      <c r="J258" s="77">
        <v>100</v>
      </c>
      <c r="K258" s="77">
        <v>24</v>
      </c>
      <c r="L258" s="77">
        <v>70</v>
      </c>
      <c r="M258" s="77">
        <v>375</v>
      </c>
      <c r="N258" s="80">
        <f>IF('NORMAL OPTION CALLS'!E258="BUY",('NORMAL OPTION CALLS'!L258-'NORMAL OPTION CALLS'!G258)*('NORMAL OPTION CALLS'!M258),('NORMAL OPTION CALLS'!G258-'NORMAL OPTION CALLS'!L258)*('NORMAL OPTION CALLS'!M258))</f>
        <v>7500</v>
      </c>
      <c r="O258" s="81">
        <f>'NORMAL OPTION CALLS'!N258/('NORMAL OPTION CALLS'!M258)/'NORMAL OPTION CALLS'!G258%</f>
        <v>40</v>
      </c>
    </row>
    <row r="259" spans="1:15">
      <c r="A259" s="77">
        <v>11</v>
      </c>
      <c r="B259" s="78">
        <v>44155</v>
      </c>
      <c r="C259" s="79">
        <v>8400</v>
      </c>
      <c r="D259" s="77" t="s">
        <v>21</v>
      </c>
      <c r="E259" s="77" t="s">
        <v>22</v>
      </c>
      <c r="F259" s="77" t="s">
        <v>294</v>
      </c>
      <c r="G259" s="77">
        <v>130</v>
      </c>
      <c r="H259" s="77">
        <v>58</v>
      </c>
      <c r="I259" s="77">
        <v>170</v>
      </c>
      <c r="J259" s="77">
        <v>210</v>
      </c>
      <c r="K259" s="77">
        <v>250</v>
      </c>
      <c r="L259" s="77">
        <v>170</v>
      </c>
      <c r="M259" s="77">
        <v>125</v>
      </c>
      <c r="N259" s="80">
        <f>IF('NORMAL OPTION CALLS'!E259="BUY",('NORMAL OPTION CALLS'!L259-'NORMAL OPTION CALLS'!G259)*('NORMAL OPTION CALLS'!M259),('NORMAL OPTION CALLS'!G259-'NORMAL OPTION CALLS'!L259)*('NORMAL OPTION CALLS'!M259))</f>
        <v>5000</v>
      </c>
      <c r="O259" s="81">
        <f>'NORMAL OPTION CALLS'!N259/('NORMAL OPTION CALLS'!M259)/'NORMAL OPTION CALLS'!G259%</f>
        <v>30.769230769230766</v>
      </c>
    </row>
    <row r="260" spans="1:15">
      <c r="A260" s="77">
        <v>12</v>
      </c>
      <c r="B260" s="78">
        <v>44155</v>
      </c>
      <c r="C260" s="79">
        <v>960</v>
      </c>
      <c r="D260" s="77" t="s">
        <v>21</v>
      </c>
      <c r="E260" s="77" t="s">
        <v>22</v>
      </c>
      <c r="F260" s="77" t="s">
        <v>156</v>
      </c>
      <c r="G260" s="77">
        <v>24</v>
      </c>
      <c r="H260" s="77">
        <v>11</v>
      </c>
      <c r="I260" s="77">
        <v>32</v>
      </c>
      <c r="J260" s="77">
        <v>40</v>
      </c>
      <c r="K260" s="77">
        <v>48</v>
      </c>
      <c r="L260" s="77">
        <v>32</v>
      </c>
      <c r="M260" s="77">
        <v>667</v>
      </c>
      <c r="N260" s="80">
        <f>IF('NORMAL OPTION CALLS'!E260="BUY",('NORMAL OPTION CALLS'!L260-'NORMAL OPTION CALLS'!G260)*('NORMAL OPTION CALLS'!M260),('NORMAL OPTION CALLS'!G260-'NORMAL OPTION CALLS'!L260)*('NORMAL OPTION CALLS'!M260))</f>
        <v>5336</v>
      </c>
      <c r="O260" s="81">
        <f>'NORMAL OPTION CALLS'!N260/('NORMAL OPTION CALLS'!M260)/'NORMAL OPTION CALLS'!G260%</f>
        <v>33.333333333333336</v>
      </c>
    </row>
    <row r="261" spans="1:15">
      <c r="A261" s="77">
        <v>13</v>
      </c>
      <c r="B261" s="78">
        <v>44155</v>
      </c>
      <c r="C261" s="79">
        <v>8200</v>
      </c>
      <c r="D261" s="77" t="s">
        <v>21</v>
      </c>
      <c r="E261" s="77" t="s">
        <v>22</v>
      </c>
      <c r="F261" s="77" t="s">
        <v>294</v>
      </c>
      <c r="G261" s="77">
        <v>160</v>
      </c>
      <c r="H261" s="77">
        <v>97</v>
      </c>
      <c r="I261" s="77">
        <v>200</v>
      </c>
      <c r="J261" s="77">
        <v>240</v>
      </c>
      <c r="K261" s="77">
        <v>280</v>
      </c>
      <c r="L261" s="77">
        <v>240</v>
      </c>
      <c r="M261" s="77">
        <v>125</v>
      </c>
      <c r="N261" s="80">
        <f>IF('NORMAL OPTION CALLS'!E261="BUY",('NORMAL OPTION CALLS'!L261-'NORMAL OPTION CALLS'!G261)*('NORMAL OPTION CALLS'!M261),('NORMAL OPTION CALLS'!G261-'NORMAL OPTION CALLS'!L261)*('NORMAL OPTION CALLS'!M261))</f>
        <v>10000</v>
      </c>
      <c r="O261" s="81">
        <f>'NORMAL OPTION CALLS'!N261/('NORMAL OPTION CALLS'!M261)/'NORMAL OPTION CALLS'!G261%</f>
        <v>50</v>
      </c>
    </row>
    <row r="262" spans="1:15">
      <c r="A262" s="77">
        <v>14</v>
      </c>
      <c r="B262" s="78">
        <v>44154</v>
      </c>
      <c r="C262" s="79">
        <v>4900</v>
      </c>
      <c r="D262" s="77" t="s">
        <v>21</v>
      </c>
      <c r="E262" s="77" t="s">
        <v>22</v>
      </c>
      <c r="F262" s="77" t="s">
        <v>50</v>
      </c>
      <c r="G262" s="77">
        <v>70</v>
      </c>
      <c r="H262" s="77">
        <v>40</v>
      </c>
      <c r="I262" s="77">
        <v>90</v>
      </c>
      <c r="J262" s="77">
        <v>105</v>
      </c>
      <c r="K262" s="77">
        <v>120</v>
      </c>
      <c r="L262" s="77">
        <v>90</v>
      </c>
      <c r="M262" s="77">
        <v>250</v>
      </c>
      <c r="N262" s="80">
        <f>IF('NORMAL OPTION CALLS'!E262="BUY",('NORMAL OPTION CALLS'!L262-'NORMAL OPTION CALLS'!G262)*('NORMAL OPTION CALLS'!M262),('NORMAL OPTION CALLS'!G262-'NORMAL OPTION CALLS'!L262)*('NORMAL OPTION CALLS'!M262))</f>
        <v>5000</v>
      </c>
      <c r="O262" s="81">
        <f>'NORMAL OPTION CALLS'!N262/('NORMAL OPTION CALLS'!M262)/'NORMAL OPTION CALLS'!G262%</f>
        <v>28.571428571428573</v>
      </c>
    </row>
    <row r="263" spans="1:15">
      <c r="A263" s="77">
        <v>15</v>
      </c>
      <c r="B263" s="78">
        <v>44154</v>
      </c>
      <c r="C263" s="79">
        <v>730</v>
      </c>
      <c r="D263" s="77" t="s">
        <v>21</v>
      </c>
      <c r="E263" s="77" t="s">
        <v>22</v>
      </c>
      <c r="F263" s="77" t="s">
        <v>480</v>
      </c>
      <c r="G263" s="77">
        <v>12</v>
      </c>
      <c r="H263" s="77">
        <v>7</v>
      </c>
      <c r="I263" s="77">
        <v>15</v>
      </c>
      <c r="J263" s="77">
        <v>18</v>
      </c>
      <c r="K263" s="77">
        <v>21</v>
      </c>
      <c r="L263" s="77">
        <v>15</v>
      </c>
      <c r="M263" s="77">
        <v>1400</v>
      </c>
      <c r="N263" s="80">
        <f>IF('NORMAL OPTION CALLS'!E263="BUY",('NORMAL OPTION CALLS'!L263-'NORMAL OPTION CALLS'!G263)*('NORMAL OPTION CALLS'!M263),('NORMAL OPTION CALLS'!G263-'NORMAL OPTION CALLS'!L263)*('NORMAL OPTION CALLS'!M263))</f>
        <v>4200</v>
      </c>
      <c r="O263" s="81">
        <f>'NORMAL OPTION CALLS'!N263/('NORMAL OPTION CALLS'!M263)/'NORMAL OPTION CALLS'!G263%</f>
        <v>25</v>
      </c>
    </row>
    <row r="264" spans="1:15">
      <c r="A264" s="77">
        <v>16</v>
      </c>
      <c r="B264" s="78">
        <v>44153</v>
      </c>
      <c r="C264" s="79">
        <v>4600</v>
      </c>
      <c r="D264" s="77" t="s">
        <v>21</v>
      </c>
      <c r="E264" s="77" t="s">
        <v>22</v>
      </c>
      <c r="F264" s="77" t="s">
        <v>50</v>
      </c>
      <c r="G264" s="77">
        <v>90</v>
      </c>
      <c r="H264" s="77">
        <v>60</v>
      </c>
      <c r="I264" s="77">
        <v>110</v>
      </c>
      <c r="J264" s="77">
        <v>130</v>
      </c>
      <c r="K264" s="77">
        <v>150</v>
      </c>
      <c r="L264" s="77">
        <v>110</v>
      </c>
      <c r="M264" s="77">
        <v>125</v>
      </c>
      <c r="N264" s="80">
        <f>IF('NORMAL OPTION CALLS'!E264="BUY",('NORMAL OPTION CALLS'!L264-'NORMAL OPTION CALLS'!G264)*('NORMAL OPTION CALLS'!M264),('NORMAL OPTION CALLS'!G264-'NORMAL OPTION CALLS'!L264)*('NORMAL OPTION CALLS'!M264))</f>
        <v>2500</v>
      </c>
      <c r="O264" s="81">
        <f>'NORMAL OPTION CALLS'!N264/('NORMAL OPTION CALLS'!M264)/'NORMAL OPTION CALLS'!G264%</f>
        <v>22.222222222222221</v>
      </c>
    </row>
    <row r="265" spans="1:15">
      <c r="A265" s="77">
        <v>17</v>
      </c>
      <c r="B265" s="78">
        <v>44153</v>
      </c>
      <c r="C265" s="79">
        <v>7800</v>
      </c>
      <c r="D265" s="77" t="s">
        <v>21</v>
      </c>
      <c r="E265" s="77" t="s">
        <v>22</v>
      </c>
      <c r="F265" s="77" t="s">
        <v>294</v>
      </c>
      <c r="G265" s="77">
        <v>120</v>
      </c>
      <c r="H265" s="77">
        <v>60</v>
      </c>
      <c r="I265" s="77">
        <v>160</v>
      </c>
      <c r="J265" s="77">
        <v>200</v>
      </c>
      <c r="K265" s="77">
        <v>240</v>
      </c>
      <c r="L265" s="77">
        <v>160</v>
      </c>
      <c r="M265" s="77">
        <v>125</v>
      </c>
      <c r="N265" s="80">
        <f>IF('NORMAL OPTION CALLS'!E265="BUY",('NORMAL OPTION CALLS'!L265-'NORMAL OPTION CALLS'!G265)*('NORMAL OPTION CALLS'!M265),('NORMAL OPTION CALLS'!G265-'NORMAL OPTION CALLS'!L265)*('NORMAL OPTION CALLS'!M265))</f>
        <v>5000</v>
      </c>
      <c r="O265" s="81">
        <f>'NORMAL OPTION CALLS'!N265/('NORMAL OPTION CALLS'!M265)/'NORMAL OPTION CALLS'!G265%</f>
        <v>33.333333333333336</v>
      </c>
    </row>
    <row r="266" spans="1:15">
      <c r="A266" s="77">
        <v>18</v>
      </c>
      <c r="B266" s="78">
        <v>44152</v>
      </c>
      <c r="C266" s="79">
        <v>4500</v>
      </c>
      <c r="D266" s="77" t="s">
        <v>21</v>
      </c>
      <c r="E266" s="77" t="s">
        <v>22</v>
      </c>
      <c r="F266" s="77" t="s">
        <v>50</v>
      </c>
      <c r="G266" s="77">
        <v>90</v>
      </c>
      <c r="H266" s="77">
        <v>60</v>
      </c>
      <c r="I266" s="77">
        <v>110</v>
      </c>
      <c r="J266" s="77">
        <v>130</v>
      </c>
      <c r="K266" s="77">
        <v>150</v>
      </c>
      <c r="L266" s="77">
        <v>110</v>
      </c>
      <c r="M266" s="77">
        <v>125</v>
      </c>
      <c r="N266" s="80">
        <f>IF('NORMAL OPTION CALLS'!E266="BUY",('NORMAL OPTION CALLS'!L266-'NORMAL OPTION CALLS'!G266)*('NORMAL OPTION CALLS'!M266),('NORMAL OPTION CALLS'!G266-'NORMAL OPTION CALLS'!L266)*('NORMAL OPTION CALLS'!M266))</f>
        <v>2500</v>
      </c>
      <c r="O266" s="81">
        <f>'NORMAL OPTION CALLS'!N266/('NORMAL OPTION CALLS'!M266)/'NORMAL OPTION CALLS'!G266%</f>
        <v>22.222222222222221</v>
      </c>
    </row>
    <row r="267" spans="1:15">
      <c r="A267" s="77">
        <v>19</v>
      </c>
      <c r="B267" s="78">
        <v>44152</v>
      </c>
      <c r="C267" s="79">
        <v>540</v>
      </c>
      <c r="D267" s="77" t="s">
        <v>21</v>
      </c>
      <c r="E267" s="77" t="s">
        <v>22</v>
      </c>
      <c r="F267" s="77" t="s">
        <v>99</v>
      </c>
      <c r="G267" s="77">
        <v>11</v>
      </c>
      <c r="H267" s="77">
        <v>7</v>
      </c>
      <c r="I267" s="77">
        <v>13.5</v>
      </c>
      <c r="J267" s="77">
        <v>16</v>
      </c>
      <c r="K267" s="77">
        <v>18.5</v>
      </c>
      <c r="L267" s="77">
        <v>13.5</v>
      </c>
      <c r="M267" s="77">
        <v>1700</v>
      </c>
      <c r="N267" s="80">
        <f>IF('NORMAL OPTION CALLS'!E267="BUY",('NORMAL OPTION CALLS'!L267-'NORMAL OPTION CALLS'!G267)*('NORMAL OPTION CALLS'!M267),('NORMAL OPTION CALLS'!G267-'NORMAL OPTION CALLS'!L267)*('NORMAL OPTION CALLS'!M267))</f>
        <v>4250</v>
      </c>
      <c r="O267" s="81">
        <f>'NORMAL OPTION CALLS'!N267/('NORMAL OPTION CALLS'!M267)/'NORMAL OPTION CALLS'!G267%</f>
        <v>22.727272727272727</v>
      </c>
    </row>
    <row r="268" spans="1:15">
      <c r="A268" s="77">
        <v>20</v>
      </c>
      <c r="B268" s="78">
        <v>44152</v>
      </c>
      <c r="C268" s="79">
        <v>7000</v>
      </c>
      <c r="D268" s="77" t="s">
        <v>21</v>
      </c>
      <c r="E268" s="77" t="s">
        <v>22</v>
      </c>
      <c r="F268" s="77" t="s">
        <v>253</v>
      </c>
      <c r="G268" s="77">
        <v>140</v>
      </c>
      <c r="H268" s="77">
        <v>70</v>
      </c>
      <c r="I268" s="77">
        <v>190</v>
      </c>
      <c r="J268" s="77">
        <v>230</v>
      </c>
      <c r="K268" s="77">
        <v>270</v>
      </c>
      <c r="L268" s="77">
        <v>187</v>
      </c>
      <c r="M268" s="77">
        <v>100</v>
      </c>
      <c r="N268" s="80">
        <f>IF('NORMAL OPTION CALLS'!E268="BUY",('NORMAL OPTION CALLS'!L268-'NORMAL OPTION CALLS'!G268)*('NORMAL OPTION CALLS'!M268),('NORMAL OPTION CALLS'!G268-'NORMAL OPTION CALLS'!L268)*('NORMAL OPTION CALLS'!M268))</f>
        <v>4700</v>
      </c>
      <c r="O268" s="81">
        <f>'NORMAL OPTION CALLS'!N268/('NORMAL OPTION CALLS'!M268)/'NORMAL OPTION CALLS'!G268%</f>
        <v>33.571428571428577</v>
      </c>
    </row>
    <row r="269" spans="1:15">
      <c r="A269" s="77">
        <v>21</v>
      </c>
      <c r="B269" s="78">
        <v>44148</v>
      </c>
      <c r="C269" s="79">
        <v>500</v>
      </c>
      <c r="D269" s="77" t="s">
        <v>21</v>
      </c>
      <c r="E269" s="77" t="s">
        <v>22</v>
      </c>
      <c r="F269" s="77" t="s">
        <v>99</v>
      </c>
      <c r="G269" s="77">
        <v>14.5</v>
      </c>
      <c r="H269" s="77">
        <v>9.8000000000000007</v>
      </c>
      <c r="I269" s="77">
        <v>18</v>
      </c>
      <c r="J269" s="77">
        <v>20.5</v>
      </c>
      <c r="K269" s="77">
        <v>23</v>
      </c>
      <c r="L269" s="77">
        <v>20.5</v>
      </c>
      <c r="M269" s="77">
        <v>1700</v>
      </c>
      <c r="N269" s="80">
        <f>IF('NORMAL OPTION CALLS'!E269="BUY",('NORMAL OPTION CALLS'!L269-'NORMAL OPTION CALLS'!G269)*('NORMAL OPTION CALLS'!M269),('NORMAL OPTION CALLS'!G269-'NORMAL OPTION CALLS'!L269)*('NORMAL OPTION CALLS'!M269))</f>
        <v>10200</v>
      </c>
      <c r="O269" s="81">
        <f>'NORMAL OPTION CALLS'!N269/('NORMAL OPTION CALLS'!M269)/'NORMAL OPTION CALLS'!G269%</f>
        <v>41.379310344827587</v>
      </c>
    </row>
    <row r="270" spans="1:15">
      <c r="A270" s="77">
        <v>22</v>
      </c>
      <c r="B270" s="78">
        <v>44148</v>
      </c>
      <c r="C270" s="79">
        <v>7400</v>
      </c>
      <c r="D270" s="77" t="s">
        <v>21</v>
      </c>
      <c r="E270" s="77" t="s">
        <v>22</v>
      </c>
      <c r="F270" s="77" t="s">
        <v>294</v>
      </c>
      <c r="G270" s="77">
        <v>145</v>
      </c>
      <c r="H270" s="77">
        <v>60</v>
      </c>
      <c r="I270" s="77">
        <v>185</v>
      </c>
      <c r="J270" s="77">
        <v>225</v>
      </c>
      <c r="K270" s="77">
        <v>265</v>
      </c>
      <c r="L270" s="77">
        <v>285</v>
      </c>
      <c r="M270" s="77">
        <v>125</v>
      </c>
      <c r="N270" s="80">
        <f>IF('NORMAL OPTION CALLS'!E270="BUY",('NORMAL OPTION CALLS'!L270-'NORMAL OPTION CALLS'!G270)*('NORMAL OPTION CALLS'!M270),('NORMAL OPTION CALLS'!G270-'NORMAL OPTION CALLS'!L270)*('NORMAL OPTION CALLS'!M270))</f>
        <v>17500</v>
      </c>
      <c r="O270" s="81">
        <f>'NORMAL OPTION CALLS'!N270/('NORMAL OPTION CALLS'!M270)/'NORMAL OPTION CALLS'!G270%</f>
        <v>96.551724137931032</v>
      </c>
    </row>
    <row r="271" spans="1:15">
      <c r="A271" s="77">
        <v>23</v>
      </c>
      <c r="B271" s="78">
        <v>44148</v>
      </c>
      <c r="C271" s="79">
        <v>4400</v>
      </c>
      <c r="D271" s="77" t="s">
        <v>21</v>
      </c>
      <c r="E271" s="77" t="s">
        <v>22</v>
      </c>
      <c r="F271" s="77" t="s">
        <v>50</v>
      </c>
      <c r="G271" s="77">
        <v>125</v>
      </c>
      <c r="H271" s="77">
        <v>94</v>
      </c>
      <c r="I271" s="77">
        <v>145</v>
      </c>
      <c r="J271" s="77">
        <v>165</v>
      </c>
      <c r="K271" s="77">
        <v>185</v>
      </c>
      <c r="L271" s="77">
        <v>145</v>
      </c>
      <c r="M271" s="77">
        <v>250</v>
      </c>
      <c r="N271" s="80">
        <f>IF('NORMAL OPTION CALLS'!E271="BUY",('NORMAL OPTION CALLS'!L271-'NORMAL OPTION CALLS'!G271)*('NORMAL OPTION CALLS'!M271),('NORMAL OPTION CALLS'!G271-'NORMAL OPTION CALLS'!L271)*('NORMAL OPTION CALLS'!M271))</f>
        <v>5000</v>
      </c>
      <c r="O271" s="81">
        <f>'NORMAL OPTION CALLS'!N271/('NORMAL OPTION CALLS'!M271)/'NORMAL OPTION CALLS'!G271%</f>
        <v>16</v>
      </c>
    </row>
    <row r="272" spans="1:15">
      <c r="A272" s="77">
        <v>24</v>
      </c>
      <c r="B272" s="78">
        <v>44146</v>
      </c>
      <c r="C272" s="79">
        <v>7100</v>
      </c>
      <c r="D272" s="77" t="s">
        <v>21</v>
      </c>
      <c r="E272" s="77" t="s">
        <v>22</v>
      </c>
      <c r="F272" s="77" t="s">
        <v>294</v>
      </c>
      <c r="G272" s="77">
        <v>200</v>
      </c>
      <c r="H272" s="77">
        <v>130</v>
      </c>
      <c r="I272" s="77">
        <v>240</v>
      </c>
      <c r="J272" s="77">
        <v>280</v>
      </c>
      <c r="K272" s="77">
        <v>320</v>
      </c>
      <c r="L272" s="77">
        <v>280</v>
      </c>
      <c r="M272" s="77">
        <v>125</v>
      </c>
      <c r="N272" s="80">
        <f>IF('NORMAL OPTION CALLS'!E272="BUY",('NORMAL OPTION CALLS'!L272-'NORMAL OPTION CALLS'!G272)*('NORMAL OPTION CALLS'!M272),('NORMAL OPTION CALLS'!G272-'NORMAL OPTION CALLS'!L272)*('NORMAL OPTION CALLS'!M272))</f>
        <v>10000</v>
      </c>
      <c r="O272" s="81">
        <f>'NORMAL OPTION CALLS'!N272/('NORMAL OPTION CALLS'!M272)/'NORMAL OPTION CALLS'!G272%</f>
        <v>40</v>
      </c>
    </row>
    <row r="273" spans="1:15">
      <c r="A273" s="77">
        <v>25</v>
      </c>
      <c r="B273" s="78">
        <v>44146</v>
      </c>
      <c r="C273" s="79">
        <v>4400</v>
      </c>
      <c r="D273" s="77" t="s">
        <v>21</v>
      </c>
      <c r="E273" s="77" t="s">
        <v>22</v>
      </c>
      <c r="F273" s="77" t="s">
        <v>50</v>
      </c>
      <c r="G273" s="77">
        <v>115</v>
      </c>
      <c r="H273" s="77">
        <v>90</v>
      </c>
      <c r="I273" s="77">
        <v>135</v>
      </c>
      <c r="J273" s="77">
        <v>150</v>
      </c>
      <c r="K273" s="77">
        <v>165</v>
      </c>
      <c r="L273" s="77">
        <v>150</v>
      </c>
      <c r="M273" s="77">
        <v>250</v>
      </c>
      <c r="N273" s="80">
        <f>IF('NORMAL OPTION CALLS'!E273="BUY",('NORMAL OPTION CALLS'!L273-'NORMAL OPTION CALLS'!G273)*('NORMAL OPTION CALLS'!M273),('NORMAL OPTION CALLS'!G273-'NORMAL OPTION CALLS'!L273)*('NORMAL OPTION CALLS'!M273))</f>
        <v>8750</v>
      </c>
      <c r="O273" s="81">
        <f>'NORMAL OPTION CALLS'!N273/('NORMAL OPTION CALLS'!M273)/'NORMAL OPTION CALLS'!G273%</f>
        <v>30.434782608695656</v>
      </c>
    </row>
    <row r="274" spans="1:15">
      <c r="A274" s="77">
        <v>26</v>
      </c>
      <c r="B274" s="78">
        <v>44146</v>
      </c>
      <c r="C274" s="79">
        <v>7000</v>
      </c>
      <c r="D274" s="77" t="s">
        <v>21</v>
      </c>
      <c r="E274" s="77" t="s">
        <v>22</v>
      </c>
      <c r="F274" s="77" t="s">
        <v>294</v>
      </c>
      <c r="G274" s="77">
        <v>200</v>
      </c>
      <c r="H274" s="77">
        <v>120</v>
      </c>
      <c r="I274" s="77">
        <v>240</v>
      </c>
      <c r="J274" s="77">
        <v>280</v>
      </c>
      <c r="K274" s="77">
        <v>320</v>
      </c>
      <c r="L274" s="77">
        <v>240</v>
      </c>
      <c r="M274" s="77">
        <v>125</v>
      </c>
      <c r="N274" s="80">
        <f>IF('NORMAL OPTION CALLS'!E274="BUY",('NORMAL OPTION CALLS'!L274-'NORMAL OPTION CALLS'!G274)*('NORMAL OPTION CALLS'!M274),('NORMAL OPTION CALLS'!G274-'NORMAL OPTION CALLS'!L274)*('NORMAL OPTION CALLS'!M274))</f>
        <v>5000</v>
      </c>
      <c r="O274" s="81">
        <f>'NORMAL OPTION CALLS'!N274/('NORMAL OPTION CALLS'!M274)/'NORMAL OPTION CALLS'!G274%</f>
        <v>20</v>
      </c>
    </row>
    <row r="275" spans="1:15">
      <c r="A275" s="77">
        <v>27</v>
      </c>
      <c r="B275" s="78">
        <v>44146</v>
      </c>
      <c r="C275" s="79">
        <v>250</v>
      </c>
      <c r="D275" s="77" t="s">
        <v>21</v>
      </c>
      <c r="E275" s="77" t="s">
        <v>22</v>
      </c>
      <c r="F275" s="77" t="s">
        <v>49</v>
      </c>
      <c r="G275" s="77">
        <v>4.8</v>
      </c>
      <c r="H275" s="77">
        <v>2.2999999999999998</v>
      </c>
      <c r="I275" s="77">
        <v>6.5</v>
      </c>
      <c r="J275" s="77">
        <v>8</v>
      </c>
      <c r="K275" s="77">
        <v>9.5</v>
      </c>
      <c r="L275" s="77">
        <v>6.5</v>
      </c>
      <c r="M275" s="77">
        <v>3000</v>
      </c>
      <c r="N275" s="80">
        <f>IF('NORMAL OPTION CALLS'!E275="BUY",('NORMAL OPTION CALLS'!L275-'NORMAL OPTION CALLS'!G275)*('NORMAL OPTION CALLS'!M275),('NORMAL OPTION CALLS'!G275-'NORMAL OPTION CALLS'!L275)*('NORMAL OPTION CALLS'!M275))</f>
        <v>5100.0000000000009</v>
      </c>
      <c r="O275" s="81">
        <f>'NORMAL OPTION CALLS'!N275/('NORMAL OPTION CALLS'!M275)/'NORMAL OPTION CALLS'!G275%</f>
        <v>35.416666666666671</v>
      </c>
    </row>
    <row r="276" spans="1:15">
      <c r="A276" s="77">
        <v>28</v>
      </c>
      <c r="B276" s="78">
        <v>44145</v>
      </c>
      <c r="C276" s="79">
        <v>6700</v>
      </c>
      <c r="D276" s="77" t="s">
        <v>21</v>
      </c>
      <c r="E276" s="77" t="s">
        <v>22</v>
      </c>
      <c r="F276" s="77" t="s">
        <v>294</v>
      </c>
      <c r="G276" s="77">
        <v>200</v>
      </c>
      <c r="H276" s="77">
        <v>130</v>
      </c>
      <c r="I276" s="77">
        <v>240</v>
      </c>
      <c r="J276" s="77">
        <v>280</v>
      </c>
      <c r="K276" s="77">
        <v>320</v>
      </c>
      <c r="L276" s="77">
        <v>240</v>
      </c>
      <c r="M276" s="77">
        <v>125</v>
      </c>
      <c r="N276" s="80">
        <f>IF('NORMAL OPTION CALLS'!E276="BUY",('NORMAL OPTION CALLS'!L276-'NORMAL OPTION CALLS'!G276)*('NORMAL OPTION CALLS'!M276),('NORMAL OPTION CALLS'!G276-'NORMAL OPTION CALLS'!L276)*('NORMAL OPTION CALLS'!M276))</f>
        <v>5000</v>
      </c>
      <c r="O276" s="81">
        <f>'NORMAL OPTION CALLS'!N276/('NORMAL OPTION CALLS'!M276)/'NORMAL OPTION CALLS'!G276%</f>
        <v>20</v>
      </c>
    </row>
    <row r="277" spans="1:15">
      <c r="A277" s="77">
        <v>29</v>
      </c>
      <c r="B277" s="78">
        <v>44145</v>
      </c>
      <c r="C277" s="79">
        <v>230</v>
      </c>
      <c r="D277" s="77" t="s">
        <v>21</v>
      </c>
      <c r="E277" s="77" t="s">
        <v>22</v>
      </c>
      <c r="F277" s="77" t="s">
        <v>49</v>
      </c>
      <c r="G277" s="77">
        <v>7</v>
      </c>
      <c r="H277" s="77">
        <v>4.8</v>
      </c>
      <c r="I277" s="77">
        <v>8.5</v>
      </c>
      <c r="J277" s="77">
        <v>10</v>
      </c>
      <c r="K277" s="77">
        <v>11.5</v>
      </c>
      <c r="L277" s="77">
        <v>10</v>
      </c>
      <c r="M277" s="77">
        <v>3000</v>
      </c>
      <c r="N277" s="80">
        <f>IF('NORMAL OPTION CALLS'!E277="BUY",('NORMAL OPTION CALLS'!L277-'NORMAL OPTION CALLS'!G277)*('NORMAL OPTION CALLS'!M277),('NORMAL OPTION CALLS'!G277-'NORMAL OPTION CALLS'!L277)*('NORMAL OPTION CALLS'!M277))</f>
        <v>9000</v>
      </c>
      <c r="O277" s="81">
        <f>'NORMAL OPTION CALLS'!N277/('NORMAL OPTION CALLS'!M277)/'NORMAL OPTION CALLS'!G277%</f>
        <v>42.857142857142854</v>
      </c>
    </row>
    <row r="278" spans="1:15">
      <c r="A278" s="77">
        <v>30</v>
      </c>
      <c r="B278" s="78">
        <v>44145</v>
      </c>
      <c r="C278" s="79">
        <v>4200</v>
      </c>
      <c r="D278" s="77" t="s">
        <v>21</v>
      </c>
      <c r="E278" s="77" t="s">
        <v>22</v>
      </c>
      <c r="F278" s="77" t="s">
        <v>50</v>
      </c>
      <c r="G278" s="77">
        <v>80</v>
      </c>
      <c r="H278" s="77">
        <v>55</v>
      </c>
      <c r="I278" s="77">
        <v>95</v>
      </c>
      <c r="J278" s="77">
        <v>110</v>
      </c>
      <c r="K278" s="77">
        <v>125</v>
      </c>
      <c r="L278" s="77">
        <v>110</v>
      </c>
      <c r="M278" s="77">
        <v>250</v>
      </c>
      <c r="N278" s="80">
        <f>IF('NORMAL OPTION CALLS'!E278="BUY",('NORMAL OPTION CALLS'!L278-'NORMAL OPTION CALLS'!G278)*('NORMAL OPTION CALLS'!M278),('NORMAL OPTION CALLS'!G278-'NORMAL OPTION CALLS'!L278)*('NORMAL OPTION CALLS'!M278))</f>
        <v>7500</v>
      </c>
      <c r="O278" s="81">
        <f>'NORMAL OPTION CALLS'!N278/('NORMAL OPTION CALLS'!M278)/'NORMAL OPTION CALLS'!G278%</f>
        <v>37.5</v>
      </c>
    </row>
    <row r="279" spans="1:15">
      <c r="A279" s="77">
        <v>31</v>
      </c>
      <c r="B279" s="78">
        <v>44144</v>
      </c>
      <c r="C279" s="79">
        <v>1300</v>
      </c>
      <c r="D279" s="77" t="s">
        <v>21</v>
      </c>
      <c r="E279" s="77" t="s">
        <v>22</v>
      </c>
      <c r="F279" s="77" t="s">
        <v>169</v>
      </c>
      <c r="G279" s="77">
        <v>28</v>
      </c>
      <c r="H279" s="77">
        <v>15</v>
      </c>
      <c r="I279" s="77">
        <v>35</v>
      </c>
      <c r="J279" s="77">
        <v>42</v>
      </c>
      <c r="K279" s="77">
        <v>48</v>
      </c>
      <c r="L279" s="77">
        <v>35</v>
      </c>
      <c r="M279" s="77">
        <v>750</v>
      </c>
      <c r="N279" s="80">
        <f>IF('NORMAL OPTION CALLS'!E279="BUY",('NORMAL OPTION CALLS'!L279-'NORMAL OPTION CALLS'!G279)*('NORMAL OPTION CALLS'!M279),('NORMAL OPTION CALLS'!G279-'NORMAL OPTION CALLS'!L279)*('NORMAL OPTION CALLS'!M279))</f>
        <v>5250</v>
      </c>
      <c r="O279" s="81">
        <f>'NORMAL OPTION CALLS'!N279/('NORMAL OPTION CALLS'!M279)/'NORMAL OPTION CALLS'!G279%</f>
        <v>24.999999999999996</v>
      </c>
    </row>
    <row r="280" spans="1:15">
      <c r="A280" s="77">
        <v>32</v>
      </c>
      <c r="B280" s="78">
        <v>44144</v>
      </c>
      <c r="C280" s="79">
        <v>760</v>
      </c>
      <c r="D280" s="77" t="s">
        <v>21</v>
      </c>
      <c r="E280" s="77" t="s">
        <v>22</v>
      </c>
      <c r="F280" s="77" t="s">
        <v>68</v>
      </c>
      <c r="G280" s="77">
        <v>36</v>
      </c>
      <c r="H280" s="77">
        <v>28</v>
      </c>
      <c r="I280" s="77">
        <v>41</v>
      </c>
      <c r="J280" s="77">
        <v>46</v>
      </c>
      <c r="K280" s="77">
        <v>51</v>
      </c>
      <c r="L280" s="77">
        <v>41</v>
      </c>
      <c r="M280" s="77">
        <v>800</v>
      </c>
      <c r="N280" s="80">
        <f>IF('NORMAL OPTION CALLS'!E280="BUY",('NORMAL OPTION CALLS'!L280-'NORMAL OPTION CALLS'!G280)*('NORMAL OPTION CALLS'!M280),('NORMAL OPTION CALLS'!G280-'NORMAL OPTION CALLS'!L280)*('NORMAL OPTION CALLS'!M280))</f>
        <v>4000</v>
      </c>
      <c r="O280" s="81">
        <f>'NORMAL OPTION CALLS'!N280/('NORMAL OPTION CALLS'!M280)/'NORMAL OPTION CALLS'!G280%</f>
        <v>13.888888888888889</v>
      </c>
    </row>
    <row r="281" spans="1:15">
      <c r="A281" s="77">
        <v>33</v>
      </c>
      <c r="B281" s="78">
        <v>44144</v>
      </c>
      <c r="C281" s="79">
        <v>500</v>
      </c>
      <c r="D281" s="77" t="s">
        <v>21</v>
      </c>
      <c r="E281" s="77" t="s">
        <v>22</v>
      </c>
      <c r="F281" s="77" t="s">
        <v>302</v>
      </c>
      <c r="G281" s="77">
        <v>15</v>
      </c>
      <c r="H281" s="77">
        <v>8</v>
      </c>
      <c r="I281" s="77">
        <v>19</v>
      </c>
      <c r="J281" s="77">
        <v>23</v>
      </c>
      <c r="K281" s="77">
        <v>27</v>
      </c>
      <c r="L281" s="77">
        <v>19</v>
      </c>
      <c r="M281" s="77">
        <v>1100</v>
      </c>
      <c r="N281" s="80">
        <f>IF('NORMAL OPTION CALLS'!E281="BUY",('NORMAL OPTION CALLS'!L281-'NORMAL OPTION CALLS'!G281)*('NORMAL OPTION CALLS'!M281),('NORMAL OPTION CALLS'!G281-'NORMAL OPTION CALLS'!L281)*('NORMAL OPTION CALLS'!M281))</f>
        <v>4400</v>
      </c>
      <c r="O281" s="81">
        <f>'NORMAL OPTION CALLS'!N281/('NORMAL OPTION CALLS'!M281)/'NORMAL OPTION CALLS'!G281%</f>
        <v>26.666666666666668</v>
      </c>
    </row>
    <row r="282" spans="1:15">
      <c r="A282" s="77">
        <v>34</v>
      </c>
      <c r="B282" s="78">
        <v>44141</v>
      </c>
      <c r="C282" s="79">
        <v>4000</v>
      </c>
      <c r="D282" s="77" t="s">
        <v>21</v>
      </c>
      <c r="E282" s="77" t="s">
        <v>22</v>
      </c>
      <c r="F282" s="77" t="s">
        <v>50</v>
      </c>
      <c r="G282" s="77">
        <v>65</v>
      </c>
      <c r="H282" s="77">
        <v>40</v>
      </c>
      <c r="I282" s="77">
        <v>80</v>
      </c>
      <c r="J282" s="77">
        <v>95</v>
      </c>
      <c r="K282" s="77">
        <v>110</v>
      </c>
      <c r="L282" s="77">
        <v>80</v>
      </c>
      <c r="M282" s="77">
        <v>250</v>
      </c>
      <c r="N282" s="80">
        <f>IF('NORMAL OPTION CALLS'!E282="BUY",('NORMAL OPTION CALLS'!L282-'NORMAL OPTION CALLS'!G282)*('NORMAL OPTION CALLS'!M282),('NORMAL OPTION CALLS'!G282-'NORMAL OPTION CALLS'!L282)*('NORMAL OPTION CALLS'!M282))</f>
        <v>3750</v>
      </c>
      <c r="O282" s="81">
        <f>'NORMAL OPTION CALLS'!N282/('NORMAL OPTION CALLS'!M282)/'NORMAL OPTION CALLS'!G282%</f>
        <v>23.076923076923077</v>
      </c>
    </row>
    <row r="283" spans="1:15">
      <c r="A283" s="77">
        <v>35</v>
      </c>
      <c r="B283" s="78">
        <v>44141</v>
      </c>
      <c r="C283" s="79">
        <v>740</v>
      </c>
      <c r="D283" s="77" t="s">
        <v>21</v>
      </c>
      <c r="E283" s="77" t="s">
        <v>22</v>
      </c>
      <c r="F283" s="77" t="s">
        <v>68</v>
      </c>
      <c r="G283" s="77">
        <v>37</v>
      </c>
      <c r="H283" s="77">
        <v>29.8</v>
      </c>
      <c r="I283" s="77">
        <v>42</v>
      </c>
      <c r="J283" s="77">
        <v>47</v>
      </c>
      <c r="K283" s="77">
        <v>52</v>
      </c>
      <c r="L283" s="77">
        <v>29.8</v>
      </c>
      <c r="M283" s="77">
        <v>800</v>
      </c>
      <c r="N283" s="80">
        <f>IF('NORMAL OPTION CALLS'!E283="BUY",('NORMAL OPTION CALLS'!L283-'NORMAL OPTION CALLS'!G283)*('NORMAL OPTION CALLS'!M283),('NORMAL OPTION CALLS'!G283-'NORMAL OPTION CALLS'!L283)*('NORMAL OPTION CALLS'!M283))</f>
        <v>-5759.9999999999991</v>
      </c>
      <c r="O283" s="81">
        <f>'NORMAL OPTION CALLS'!N283/('NORMAL OPTION CALLS'!M283)/'NORMAL OPTION CALLS'!G283%</f>
        <v>-19.459459459459456</v>
      </c>
    </row>
    <row r="284" spans="1:15">
      <c r="A284" s="77">
        <v>36</v>
      </c>
      <c r="B284" s="78">
        <v>44141</v>
      </c>
      <c r="C284" s="79">
        <v>440</v>
      </c>
      <c r="D284" s="77" t="s">
        <v>21</v>
      </c>
      <c r="E284" s="77" t="s">
        <v>22</v>
      </c>
      <c r="F284" s="77" t="s">
        <v>99</v>
      </c>
      <c r="G284" s="77">
        <v>15</v>
      </c>
      <c r="H284" s="77">
        <v>10.8</v>
      </c>
      <c r="I284" s="77">
        <v>18</v>
      </c>
      <c r="J284" s="77">
        <v>21</v>
      </c>
      <c r="K284" s="77">
        <v>24</v>
      </c>
      <c r="L284" s="77">
        <v>21</v>
      </c>
      <c r="M284" s="77">
        <v>1700</v>
      </c>
      <c r="N284" s="80">
        <f>IF('NORMAL OPTION CALLS'!E284="BUY",('NORMAL OPTION CALLS'!L284-'NORMAL OPTION CALLS'!G284)*('NORMAL OPTION CALLS'!M284),('NORMAL OPTION CALLS'!G284-'NORMAL OPTION CALLS'!L284)*('NORMAL OPTION CALLS'!M284))</f>
        <v>10200</v>
      </c>
      <c r="O284" s="81">
        <f>'NORMAL OPTION CALLS'!N284/('NORMAL OPTION CALLS'!M284)/'NORMAL OPTION CALLS'!G284%</f>
        <v>40</v>
      </c>
    </row>
    <row r="285" spans="1:15">
      <c r="A285" s="77">
        <v>37</v>
      </c>
      <c r="B285" s="78">
        <v>44140</v>
      </c>
      <c r="C285" s="79">
        <v>6200</v>
      </c>
      <c r="D285" s="77" t="s">
        <v>21</v>
      </c>
      <c r="E285" s="77" t="s">
        <v>22</v>
      </c>
      <c r="F285" s="77" t="s">
        <v>294</v>
      </c>
      <c r="G285" s="77">
        <v>155</v>
      </c>
      <c r="H285" s="77">
        <v>98</v>
      </c>
      <c r="I285" s="77">
        <v>195</v>
      </c>
      <c r="J285" s="77">
        <v>230</v>
      </c>
      <c r="K285" s="77">
        <v>265</v>
      </c>
      <c r="L285" s="77">
        <v>195</v>
      </c>
      <c r="M285" s="77">
        <v>125</v>
      </c>
      <c r="N285" s="80">
        <f>IF('NORMAL OPTION CALLS'!E285="BUY",('NORMAL OPTION CALLS'!L285-'NORMAL OPTION CALLS'!G285)*('NORMAL OPTION CALLS'!M285),('NORMAL OPTION CALLS'!G285-'NORMAL OPTION CALLS'!L285)*('NORMAL OPTION CALLS'!M285))</f>
        <v>5000</v>
      </c>
      <c r="O285" s="81">
        <f>'NORMAL OPTION CALLS'!N285/('NORMAL OPTION CALLS'!M285)/'NORMAL OPTION CALLS'!G285%</f>
        <v>25.806451612903224</v>
      </c>
    </row>
    <row r="286" spans="1:15">
      <c r="A286" s="77">
        <v>38</v>
      </c>
      <c r="B286" s="78">
        <v>44140</v>
      </c>
      <c r="C286" s="79">
        <v>3800</v>
      </c>
      <c r="D286" s="77" t="s">
        <v>21</v>
      </c>
      <c r="E286" s="77" t="s">
        <v>22</v>
      </c>
      <c r="F286" s="77" t="s">
        <v>472</v>
      </c>
      <c r="G286" s="77">
        <v>85</v>
      </c>
      <c r="H286" s="77">
        <v>58</v>
      </c>
      <c r="I286" s="77">
        <v>105</v>
      </c>
      <c r="J286" s="77">
        <v>125</v>
      </c>
      <c r="K286" s="77">
        <v>145</v>
      </c>
      <c r="L286" s="77">
        <v>105</v>
      </c>
      <c r="M286" s="77">
        <v>250</v>
      </c>
      <c r="N286" s="80">
        <f>IF('NORMAL OPTION CALLS'!E286="BUY",('NORMAL OPTION CALLS'!L286-'NORMAL OPTION CALLS'!G286)*('NORMAL OPTION CALLS'!M286),('NORMAL OPTION CALLS'!G286-'NORMAL OPTION CALLS'!L286)*('NORMAL OPTION CALLS'!M286))</f>
        <v>5000</v>
      </c>
      <c r="O286" s="81">
        <f>'NORMAL OPTION CALLS'!N286/('NORMAL OPTION CALLS'!M286)/'NORMAL OPTION CALLS'!G286%</f>
        <v>23.529411764705884</v>
      </c>
    </row>
    <row r="287" spans="1:15">
      <c r="A287" s="77">
        <v>39</v>
      </c>
      <c r="B287" s="78">
        <v>44139</v>
      </c>
      <c r="C287" s="79">
        <v>1900</v>
      </c>
      <c r="D287" s="77" t="s">
        <v>21</v>
      </c>
      <c r="E287" s="77" t="s">
        <v>22</v>
      </c>
      <c r="F287" s="77" t="s">
        <v>225</v>
      </c>
      <c r="G287" s="77">
        <v>100</v>
      </c>
      <c r="H287" s="77">
        <v>86</v>
      </c>
      <c r="I287" s="77">
        <v>108</v>
      </c>
      <c r="J287" s="77">
        <v>116</v>
      </c>
      <c r="K287" s="77">
        <v>124</v>
      </c>
      <c r="L287" s="77">
        <v>86</v>
      </c>
      <c r="M287" s="77">
        <v>505</v>
      </c>
      <c r="N287" s="80">
        <f>IF('NORMAL OPTION CALLS'!E287="BUY",('NORMAL OPTION CALLS'!L287-'NORMAL OPTION CALLS'!G287)*('NORMAL OPTION CALLS'!M287),('NORMAL OPTION CALLS'!G287-'NORMAL OPTION CALLS'!L287)*('NORMAL OPTION CALLS'!M287))</f>
        <v>-7070</v>
      </c>
      <c r="O287" s="81">
        <f>'NORMAL OPTION CALLS'!N287/('NORMAL OPTION CALLS'!M287)/'NORMAL OPTION CALLS'!G287%</f>
        <v>-14</v>
      </c>
    </row>
    <row r="288" spans="1:15">
      <c r="A288" s="77">
        <v>40</v>
      </c>
      <c r="B288" s="78">
        <v>44139</v>
      </c>
      <c r="C288" s="79">
        <v>800</v>
      </c>
      <c r="D288" s="77" t="s">
        <v>21</v>
      </c>
      <c r="E288" s="77" t="s">
        <v>22</v>
      </c>
      <c r="F288" s="77" t="s">
        <v>479</v>
      </c>
      <c r="G288" s="77">
        <v>30</v>
      </c>
      <c r="H288" s="77">
        <v>18</v>
      </c>
      <c r="I288" s="77">
        <v>39</v>
      </c>
      <c r="J288" s="77">
        <v>47</v>
      </c>
      <c r="K288" s="77">
        <v>55</v>
      </c>
      <c r="L288" s="77">
        <v>39</v>
      </c>
      <c r="M288" s="77">
        <v>1375</v>
      </c>
      <c r="N288" s="80">
        <f>IF('NORMAL OPTION CALLS'!E288="BUY",('NORMAL OPTION CALLS'!L288-'NORMAL OPTION CALLS'!G288)*('NORMAL OPTION CALLS'!M288),('NORMAL OPTION CALLS'!G288-'NORMAL OPTION CALLS'!L288)*('NORMAL OPTION CALLS'!M288))</f>
        <v>12375</v>
      </c>
      <c r="O288" s="81">
        <f>'NORMAL OPTION CALLS'!N288/('NORMAL OPTION CALLS'!M288)/'NORMAL OPTION CALLS'!G288%</f>
        <v>30</v>
      </c>
    </row>
    <row r="289" spans="1:15">
      <c r="A289" s="77">
        <v>41</v>
      </c>
      <c r="B289" s="78">
        <v>44138</v>
      </c>
      <c r="C289" s="79">
        <v>450</v>
      </c>
      <c r="D289" s="77" t="s">
        <v>21</v>
      </c>
      <c r="E289" s="77" t="s">
        <v>22</v>
      </c>
      <c r="F289" s="77" t="s">
        <v>91</v>
      </c>
      <c r="G289" s="77">
        <v>15</v>
      </c>
      <c r="H289" s="77">
        <v>10</v>
      </c>
      <c r="I289" s="77">
        <v>19</v>
      </c>
      <c r="J289" s="77">
        <v>22.5</v>
      </c>
      <c r="K289" s="77">
        <v>26</v>
      </c>
      <c r="L289" s="77">
        <v>29</v>
      </c>
      <c r="M289" s="77">
        <v>1375</v>
      </c>
      <c r="N289" s="80">
        <f>IF('NORMAL OPTION CALLS'!E289="BUY",('NORMAL OPTION CALLS'!L289-'NORMAL OPTION CALLS'!G289)*('NORMAL OPTION CALLS'!M289),('NORMAL OPTION CALLS'!G289-'NORMAL OPTION CALLS'!L289)*('NORMAL OPTION CALLS'!M289))</f>
        <v>19250</v>
      </c>
      <c r="O289" s="81">
        <f>'NORMAL OPTION CALLS'!N289/('NORMAL OPTION CALLS'!M289)/'NORMAL OPTION CALLS'!G289%</f>
        <v>93.333333333333343</v>
      </c>
    </row>
    <row r="290" spans="1:15">
      <c r="A290" s="77">
        <v>42</v>
      </c>
      <c r="B290" s="78">
        <v>44138</v>
      </c>
      <c r="C290" s="79">
        <v>480</v>
      </c>
      <c r="D290" s="77" t="s">
        <v>21</v>
      </c>
      <c r="E290" s="77" t="s">
        <v>22</v>
      </c>
      <c r="F290" s="77" t="s">
        <v>26</v>
      </c>
      <c r="G290" s="77">
        <v>16</v>
      </c>
      <c r="H290" s="77">
        <v>9.8000000000000007</v>
      </c>
      <c r="I290" s="77">
        <v>20</v>
      </c>
      <c r="J290" s="77">
        <v>24</v>
      </c>
      <c r="K290" s="77">
        <v>28</v>
      </c>
      <c r="L290" s="77">
        <v>19.75</v>
      </c>
      <c r="M290" s="77">
        <v>1400</v>
      </c>
      <c r="N290" s="80">
        <f>IF('NORMAL OPTION CALLS'!E290="BUY",('NORMAL OPTION CALLS'!L290-'NORMAL OPTION CALLS'!G290)*('NORMAL OPTION CALLS'!M290),('NORMAL OPTION CALLS'!G290-'NORMAL OPTION CALLS'!L290)*('NORMAL OPTION CALLS'!M290))</f>
        <v>5250</v>
      </c>
      <c r="O290" s="81">
        <f>'NORMAL OPTION CALLS'!N290/('NORMAL OPTION CALLS'!M290)/'NORMAL OPTION CALLS'!G290%</f>
        <v>23.4375</v>
      </c>
    </row>
    <row r="291" spans="1:15">
      <c r="A291" s="77">
        <v>43</v>
      </c>
      <c r="B291" s="78">
        <v>44137</v>
      </c>
      <c r="C291" s="79">
        <v>1100</v>
      </c>
      <c r="D291" s="77" t="s">
        <v>21</v>
      </c>
      <c r="E291" s="77" t="s">
        <v>22</v>
      </c>
      <c r="F291" s="77" t="s">
        <v>478</v>
      </c>
      <c r="G291" s="77">
        <v>40</v>
      </c>
      <c r="H291" s="77">
        <v>27</v>
      </c>
      <c r="I291" s="77">
        <v>48</v>
      </c>
      <c r="J291" s="77">
        <v>56</v>
      </c>
      <c r="K291" s="77">
        <v>64</v>
      </c>
      <c r="L291" s="77">
        <v>48</v>
      </c>
      <c r="M291" s="77">
        <v>650</v>
      </c>
      <c r="N291" s="80">
        <f>IF('NORMAL OPTION CALLS'!E291="BUY",('NORMAL OPTION CALLS'!L291-'NORMAL OPTION CALLS'!G291)*('NORMAL OPTION CALLS'!M291),('NORMAL OPTION CALLS'!G291-'NORMAL OPTION CALLS'!L291)*('NORMAL OPTION CALLS'!M291))</f>
        <v>5200</v>
      </c>
      <c r="O291" s="81">
        <f>'NORMAL OPTION CALLS'!N291/('NORMAL OPTION CALLS'!M291)/'NORMAL OPTION CALLS'!G291%</f>
        <v>20</v>
      </c>
    </row>
    <row r="292" spans="1:15" ht="17.25" thickBot="1">
      <c r="A292" s="91"/>
      <c r="B292" s="92"/>
      <c r="C292" s="92"/>
      <c r="D292" s="93"/>
      <c r="E292" s="93"/>
      <c r="F292" s="93"/>
      <c r="G292" s="94"/>
      <c r="H292" s="95"/>
      <c r="I292" s="96" t="s">
        <v>27</v>
      </c>
      <c r="J292" s="96"/>
      <c r="K292" s="97"/>
    </row>
    <row r="293" spans="1:15" ht="16.5">
      <c r="A293" s="98"/>
      <c r="B293" s="92"/>
      <c r="C293" s="92"/>
      <c r="D293" s="158" t="s">
        <v>28</v>
      </c>
      <c r="E293" s="158"/>
      <c r="F293" s="99">
        <v>43</v>
      </c>
      <c r="G293" s="100">
        <f>'NORMAL OPTION CALLS'!G294+'NORMAL OPTION CALLS'!G295+'NORMAL OPTION CALLS'!G296+'NORMAL OPTION CALLS'!G297+'NORMAL OPTION CALLS'!G298+'NORMAL OPTION CALLS'!G299</f>
        <v>100</v>
      </c>
      <c r="H293" s="93">
        <v>43</v>
      </c>
      <c r="I293" s="101">
        <f>'NORMAL OPTION CALLS'!H294/'NORMAL OPTION CALLS'!H293%</f>
        <v>90.697674418604649</v>
      </c>
      <c r="J293" s="101"/>
      <c r="K293" s="101"/>
    </row>
    <row r="294" spans="1:15" ht="16.5">
      <c r="A294" s="98"/>
      <c r="B294" s="92"/>
      <c r="C294" s="92"/>
      <c r="D294" s="159" t="s">
        <v>29</v>
      </c>
      <c r="E294" s="159"/>
      <c r="F294" s="103">
        <v>39</v>
      </c>
      <c r="G294" s="104">
        <f>('NORMAL OPTION CALLS'!F294/'NORMAL OPTION CALLS'!F293)*100</f>
        <v>90.697674418604649</v>
      </c>
      <c r="H294" s="93">
        <v>39</v>
      </c>
      <c r="I294" s="97"/>
      <c r="J294" s="97"/>
      <c r="K294" s="93"/>
    </row>
    <row r="295" spans="1:15" ht="16.5">
      <c r="A295" s="105"/>
      <c r="B295" s="92"/>
      <c r="C295" s="92"/>
      <c r="D295" s="159" t="s">
        <v>31</v>
      </c>
      <c r="E295" s="159"/>
      <c r="F295" s="103">
        <v>0</v>
      </c>
      <c r="G295" s="104">
        <f>('NORMAL OPTION CALLS'!F295/'NORMAL OPTION CALLS'!F293)*100</f>
        <v>0</v>
      </c>
      <c r="H295" s="106"/>
      <c r="I295" s="93"/>
      <c r="J295" s="93"/>
      <c r="K295" s="93"/>
    </row>
    <row r="296" spans="1:15" ht="16.5">
      <c r="A296" s="105"/>
      <c r="B296" s="92"/>
      <c r="C296" s="92"/>
      <c r="D296" s="159" t="s">
        <v>32</v>
      </c>
      <c r="E296" s="159"/>
      <c r="F296" s="103">
        <v>0</v>
      </c>
      <c r="G296" s="104">
        <f>('NORMAL OPTION CALLS'!F296/'NORMAL OPTION CALLS'!F293)*100</f>
        <v>0</v>
      </c>
      <c r="H296" s="106"/>
      <c r="I296" s="93"/>
      <c r="J296" s="93"/>
      <c r="K296" s="93"/>
    </row>
    <row r="297" spans="1:15" ht="16.5">
      <c r="A297" s="105"/>
      <c r="B297" s="92"/>
      <c r="C297" s="92"/>
      <c r="D297" s="159" t="s">
        <v>33</v>
      </c>
      <c r="E297" s="159"/>
      <c r="F297" s="103">
        <v>4</v>
      </c>
      <c r="G297" s="104">
        <f>('NORMAL OPTION CALLS'!F297/'NORMAL OPTION CALLS'!F293)*100</f>
        <v>9.3023255813953494</v>
      </c>
      <c r="H297" s="106"/>
      <c r="I297" s="93" t="s">
        <v>34</v>
      </c>
      <c r="J297" s="93"/>
      <c r="K297" s="97"/>
    </row>
    <row r="298" spans="1:15" ht="16.5">
      <c r="A298" s="105"/>
      <c r="B298" s="92"/>
      <c r="C298" s="92"/>
      <c r="D298" s="159" t="s">
        <v>35</v>
      </c>
      <c r="E298" s="159"/>
      <c r="F298" s="103">
        <v>0</v>
      </c>
      <c r="G298" s="104">
        <f>('NORMAL OPTION CALLS'!F298/'NORMAL OPTION CALLS'!F293)*100</f>
        <v>0</v>
      </c>
      <c r="H298" s="106"/>
      <c r="I298" s="93"/>
      <c r="J298" s="93"/>
      <c r="K298" s="97"/>
      <c r="M298" s="90"/>
    </row>
    <row r="299" spans="1:15" ht="17.25" thickBot="1">
      <c r="A299" s="105"/>
      <c r="B299" s="92"/>
      <c r="C299" s="92"/>
      <c r="D299" s="160" t="s">
        <v>36</v>
      </c>
      <c r="E299" s="160"/>
      <c r="F299" s="107"/>
      <c r="G299" s="108">
        <f>('NORMAL OPTION CALLS'!F299/'NORMAL OPTION CALLS'!F293)*100</f>
        <v>0</v>
      </c>
      <c r="H299" s="106"/>
      <c r="I299" s="93"/>
      <c r="J299" s="93"/>
      <c r="K299" s="102"/>
    </row>
    <row r="300" spans="1:15" ht="16.5">
      <c r="A300" s="109" t="s">
        <v>37</v>
      </c>
      <c r="B300" s="92"/>
      <c r="C300" s="92"/>
      <c r="D300" s="98"/>
      <c r="E300" s="98"/>
      <c r="F300" s="93"/>
      <c r="G300" s="93"/>
      <c r="H300" s="110"/>
      <c r="I300" s="111"/>
      <c r="K300" s="111"/>
      <c r="N300"/>
    </row>
    <row r="301" spans="1:15" ht="16.5">
      <c r="A301" s="112" t="s">
        <v>424</v>
      </c>
      <c r="B301" s="92"/>
      <c r="C301" s="92"/>
      <c r="D301" s="113"/>
      <c r="E301" s="114"/>
      <c r="F301" s="98"/>
      <c r="G301" s="111"/>
      <c r="H301" s="110"/>
      <c r="I301" s="111"/>
      <c r="J301" s="111"/>
      <c r="K301" s="111"/>
      <c r="L301" s="93"/>
    </row>
    <row r="302" spans="1:15" ht="16.5">
      <c r="A302" s="155" t="s">
        <v>425</v>
      </c>
      <c r="B302" s="83"/>
      <c r="C302" s="84"/>
      <c r="D302" s="85"/>
      <c r="E302" s="86"/>
      <c r="F302" s="86"/>
      <c r="G302" s="87"/>
      <c r="H302" s="88"/>
      <c r="I302" s="88"/>
      <c r="J302" s="88"/>
      <c r="K302" s="86"/>
      <c r="L302"/>
      <c r="N302"/>
    </row>
    <row r="304" spans="1:15">
      <c r="A304" s="161" t="s">
        <v>0</v>
      </c>
      <c r="B304" s="161"/>
      <c r="C304" s="161"/>
      <c r="D304" s="161"/>
      <c r="E304" s="161"/>
      <c r="F304" s="161"/>
      <c r="G304" s="161"/>
      <c r="H304" s="161"/>
      <c r="I304" s="161"/>
      <c r="J304" s="161"/>
      <c r="K304" s="161"/>
      <c r="L304" s="161"/>
      <c r="M304" s="161"/>
      <c r="N304" s="161"/>
      <c r="O304" s="161"/>
    </row>
    <row r="305" spans="1:15">
      <c r="A305" s="161"/>
      <c r="B305" s="161"/>
      <c r="C305" s="161"/>
      <c r="D305" s="161"/>
      <c r="E305" s="161"/>
      <c r="F305" s="161"/>
      <c r="G305" s="161"/>
      <c r="H305" s="161"/>
      <c r="I305" s="161"/>
      <c r="J305" s="161"/>
      <c r="K305" s="161"/>
      <c r="L305" s="161"/>
      <c r="M305" s="161"/>
      <c r="N305" s="161"/>
      <c r="O305" s="161"/>
    </row>
    <row r="306" spans="1:15">
      <c r="A306" s="161"/>
      <c r="B306" s="161"/>
      <c r="C306" s="161"/>
      <c r="D306" s="161"/>
      <c r="E306" s="161"/>
      <c r="F306" s="161"/>
      <c r="G306" s="161"/>
      <c r="H306" s="161"/>
      <c r="I306" s="161"/>
      <c r="J306" s="161"/>
      <c r="K306" s="161"/>
      <c r="L306" s="161"/>
      <c r="M306" s="161"/>
      <c r="N306" s="161"/>
      <c r="O306" s="161"/>
    </row>
    <row r="307" spans="1:15">
      <c r="A307" s="162" t="s">
        <v>328</v>
      </c>
      <c r="B307" s="163"/>
      <c r="C307" s="163"/>
      <c r="D307" s="163"/>
      <c r="E307" s="163"/>
      <c r="F307" s="163"/>
      <c r="G307" s="163"/>
      <c r="H307" s="163"/>
      <c r="I307" s="163"/>
      <c r="J307" s="163"/>
      <c r="K307" s="163"/>
      <c r="L307" s="163"/>
      <c r="M307" s="163"/>
      <c r="N307" s="163"/>
      <c r="O307" s="164"/>
    </row>
    <row r="308" spans="1:15">
      <c r="A308" s="162" t="s">
        <v>329</v>
      </c>
      <c r="B308" s="163"/>
      <c r="C308" s="163"/>
      <c r="D308" s="163"/>
      <c r="E308" s="163"/>
      <c r="F308" s="163"/>
      <c r="G308" s="163"/>
      <c r="H308" s="163"/>
      <c r="I308" s="163"/>
      <c r="J308" s="163"/>
      <c r="K308" s="163"/>
      <c r="L308" s="163"/>
      <c r="M308" s="163"/>
      <c r="N308" s="163"/>
      <c r="O308" s="164"/>
    </row>
    <row r="309" spans="1:15">
      <c r="A309" s="165" t="s">
        <v>3</v>
      </c>
      <c r="B309" s="165"/>
      <c r="C309" s="165"/>
      <c r="D309" s="165"/>
      <c r="E309" s="165"/>
      <c r="F309" s="165"/>
      <c r="G309" s="165"/>
      <c r="H309" s="165"/>
      <c r="I309" s="165"/>
      <c r="J309" s="165"/>
      <c r="K309" s="165"/>
      <c r="L309" s="165"/>
      <c r="M309" s="165"/>
      <c r="N309" s="165"/>
      <c r="O309" s="165"/>
    </row>
    <row r="310" spans="1:15" ht="16.5">
      <c r="A310" s="166" t="s">
        <v>459</v>
      </c>
      <c r="B310" s="166"/>
      <c r="C310" s="166"/>
      <c r="D310" s="166"/>
      <c r="E310" s="166"/>
      <c r="F310" s="166"/>
      <c r="G310" s="166"/>
      <c r="H310" s="166"/>
      <c r="I310" s="166"/>
      <c r="J310" s="166"/>
      <c r="K310" s="166"/>
      <c r="L310" s="166"/>
      <c r="M310" s="166"/>
      <c r="N310" s="166"/>
      <c r="O310" s="166"/>
    </row>
    <row r="311" spans="1:15" ht="16.5">
      <c r="A311" s="166" t="s">
        <v>5</v>
      </c>
      <c r="B311" s="166"/>
      <c r="C311" s="166"/>
      <c r="D311" s="166"/>
      <c r="E311" s="166"/>
      <c r="F311" s="166"/>
      <c r="G311" s="166"/>
      <c r="H311" s="166"/>
      <c r="I311" s="166"/>
      <c r="J311" s="166"/>
      <c r="K311" s="166"/>
      <c r="L311" s="166"/>
      <c r="M311" s="166"/>
      <c r="N311" s="166"/>
      <c r="O311" s="166"/>
    </row>
    <row r="312" spans="1:15">
      <c r="A312" s="167" t="s">
        <v>6</v>
      </c>
      <c r="B312" s="168" t="s">
        <v>7</v>
      </c>
      <c r="C312" s="169" t="s">
        <v>8</v>
      </c>
      <c r="D312" s="168" t="s">
        <v>9</v>
      </c>
      <c r="E312" s="167" t="s">
        <v>10</v>
      </c>
      <c r="F312" s="167" t="s">
        <v>11</v>
      </c>
      <c r="G312" s="169" t="s">
        <v>12</v>
      </c>
      <c r="H312" s="169" t="s">
        <v>13</v>
      </c>
      <c r="I312" s="169" t="s">
        <v>14</v>
      </c>
      <c r="J312" s="169" t="s">
        <v>15</v>
      </c>
      <c r="K312" s="169" t="s">
        <v>16</v>
      </c>
      <c r="L312" s="170" t="s">
        <v>17</v>
      </c>
      <c r="M312" s="168" t="s">
        <v>18</v>
      </c>
      <c r="N312" s="168" t="s">
        <v>19</v>
      </c>
      <c r="O312" s="168" t="s">
        <v>20</v>
      </c>
    </row>
    <row r="313" spans="1:15">
      <c r="A313" s="167"/>
      <c r="B313" s="168"/>
      <c r="C313" s="169"/>
      <c r="D313" s="168"/>
      <c r="E313" s="167"/>
      <c r="F313" s="167"/>
      <c r="G313" s="169"/>
      <c r="H313" s="169"/>
      <c r="I313" s="169"/>
      <c r="J313" s="169"/>
      <c r="K313" s="169"/>
      <c r="L313" s="170"/>
      <c r="M313" s="168"/>
      <c r="N313" s="168"/>
      <c r="O313" s="168"/>
    </row>
    <row r="314" spans="1:15">
      <c r="A314" s="77">
        <v>1</v>
      </c>
      <c r="B314" s="78">
        <v>44105</v>
      </c>
      <c r="C314" s="79">
        <v>450</v>
      </c>
      <c r="D314" s="77" t="s">
        <v>21</v>
      </c>
      <c r="E314" s="77" t="s">
        <v>22</v>
      </c>
      <c r="F314" s="77" t="s">
        <v>58</v>
      </c>
      <c r="G314" s="77">
        <v>18</v>
      </c>
      <c r="H314" s="77">
        <v>13</v>
      </c>
      <c r="I314" s="77">
        <v>22</v>
      </c>
      <c r="J314" s="77">
        <v>26</v>
      </c>
      <c r="K314" s="77">
        <v>30</v>
      </c>
      <c r="L314" s="77">
        <v>13</v>
      </c>
      <c r="M314" s="77">
        <v>1200</v>
      </c>
      <c r="N314" s="80">
        <f>IF('NORMAL OPTION CALLS'!E314="BUY",('NORMAL OPTION CALLS'!L314-'NORMAL OPTION CALLS'!G314)*('NORMAL OPTION CALLS'!M314),('NORMAL OPTION CALLS'!G314-'NORMAL OPTION CALLS'!L314)*('NORMAL OPTION CALLS'!M314))</f>
        <v>-6000</v>
      </c>
      <c r="O314" s="81">
        <f>'NORMAL OPTION CALLS'!N314/('NORMAL OPTION CALLS'!M314)/'NORMAL OPTION CALLS'!G314%</f>
        <v>-27.777777777777779</v>
      </c>
    </row>
    <row r="315" spans="1:15">
      <c r="A315" s="77">
        <v>2</v>
      </c>
      <c r="B315" s="78">
        <v>44111</v>
      </c>
      <c r="C315" s="79">
        <v>4400</v>
      </c>
      <c r="D315" s="77" t="s">
        <v>21</v>
      </c>
      <c r="E315" s="77" t="s">
        <v>22</v>
      </c>
      <c r="F315" s="77" t="s">
        <v>461</v>
      </c>
      <c r="G315" s="77">
        <v>100</v>
      </c>
      <c r="H315" s="77">
        <v>60</v>
      </c>
      <c r="I315" s="77">
        <v>125</v>
      </c>
      <c r="J315" s="77">
        <v>150</v>
      </c>
      <c r="K315" s="77">
        <v>175</v>
      </c>
      <c r="L315" s="77">
        <v>125</v>
      </c>
      <c r="M315" s="77">
        <v>200</v>
      </c>
      <c r="N315" s="80">
        <f>IF('NORMAL OPTION CALLS'!E315="BUY",('NORMAL OPTION CALLS'!L315-'NORMAL OPTION CALLS'!G315)*('NORMAL OPTION CALLS'!M315),('NORMAL OPTION CALLS'!G315-'NORMAL OPTION CALLS'!L315)*('NORMAL OPTION CALLS'!M315))</f>
        <v>5000</v>
      </c>
      <c r="O315" s="81">
        <f>'NORMAL OPTION CALLS'!N315/('NORMAL OPTION CALLS'!M315)/'NORMAL OPTION CALLS'!G315%</f>
        <v>25</v>
      </c>
    </row>
    <row r="316" spans="1:15">
      <c r="A316" s="77">
        <v>3</v>
      </c>
      <c r="B316" s="78">
        <v>44112</v>
      </c>
      <c r="C316" s="79">
        <v>620</v>
      </c>
      <c r="D316" s="77" t="s">
        <v>21</v>
      </c>
      <c r="E316" s="77" t="s">
        <v>22</v>
      </c>
      <c r="F316" s="77" t="s">
        <v>297</v>
      </c>
      <c r="G316" s="77">
        <v>21</v>
      </c>
      <c r="H316" s="77">
        <v>14</v>
      </c>
      <c r="I316" s="77">
        <v>26</v>
      </c>
      <c r="J316" s="77">
        <v>21</v>
      </c>
      <c r="K316" s="77">
        <v>36</v>
      </c>
      <c r="L316" s="77">
        <v>14</v>
      </c>
      <c r="M316" s="77">
        <v>1100</v>
      </c>
      <c r="N316" s="80">
        <f>IF('NORMAL OPTION CALLS'!E316="BUY",('NORMAL OPTION CALLS'!L316-'NORMAL OPTION CALLS'!G316)*('NORMAL OPTION CALLS'!M316),('NORMAL OPTION CALLS'!G316-'NORMAL OPTION CALLS'!L316)*('NORMAL OPTION CALLS'!M316))</f>
        <v>-7700</v>
      </c>
      <c r="O316" s="81">
        <f>'NORMAL OPTION CALLS'!N316/('NORMAL OPTION CALLS'!M316)/'NORMAL OPTION CALLS'!G316%</f>
        <v>-33.333333333333336</v>
      </c>
    </row>
    <row r="317" spans="1:15">
      <c r="A317" s="77">
        <v>4</v>
      </c>
      <c r="B317" s="78">
        <v>44113</v>
      </c>
      <c r="C317" s="79">
        <v>300</v>
      </c>
      <c r="D317" s="77" t="s">
        <v>47</v>
      </c>
      <c r="E317" s="77" t="s">
        <v>22</v>
      </c>
      <c r="F317" s="77" t="s">
        <v>77</v>
      </c>
      <c r="G317" s="77">
        <v>13</v>
      </c>
      <c r="H317" s="77">
        <v>7.8</v>
      </c>
      <c r="I317" s="77">
        <v>16</v>
      </c>
      <c r="J317" s="77">
        <v>19</v>
      </c>
      <c r="K317" s="77">
        <v>22</v>
      </c>
      <c r="L317" s="77">
        <v>16</v>
      </c>
      <c r="M317" s="77">
        <v>2000</v>
      </c>
      <c r="N317" s="80">
        <f>IF('NORMAL OPTION CALLS'!E317="BUY",('NORMAL OPTION CALLS'!L317-'NORMAL OPTION CALLS'!G317)*('NORMAL OPTION CALLS'!M317),('NORMAL OPTION CALLS'!G317-'NORMAL OPTION CALLS'!L317)*('NORMAL OPTION CALLS'!M317))</f>
        <v>6000</v>
      </c>
      <c r="O317" s="81">
        <f>'NORMAL OPTION CALLS'!N317/('NORMAL OPTION CALLS'!M317)/'NORMAL OPTION CALLS'!G317%</f>
        <v>23.076923076923077</v>
      </c>
    </row>
    <row r="318" spans="1:15">
      <c r="A318" s="77">
        <v>5</v>
      </c>
      <c r="B318" s="78">
        <v>44113</v>
      </c>
      <c r="C318" s="79">
        <v>140</v>
      </c>
      <c r="D318" s="77" t="s">
        <v>21</v>
      </c>
      <c r="E318" s="77" t="s">
        <v>22</v>
      </c>
      <c r="F318" s="77" t="s">
        <v>462</v>
      </c>
      <c r="G318" s="77">
        <v>4</v>
      </c>
      <c r="H318" s="77">
        <v>1.3</v>
      </c>
      <c r="I318" s="77">
        <v>5.5</v>
      </c>
      <c r="J318" s="77">
        <v>7</v>
      </c>
      <c r="K318" s="77">
        <v>8.5</v>
      </c>
      <c r="L318" s="77">
        <v>5.5</v>
      </c>
      <c r="M318" s="77">
        <v>3444</v>
      </c>
      <c r="N318" s="80">
        <f>IF('NORMAL OPTION CALLS'!E318="BUY",('NORMAL OPTION CALLS'!L318-'NORMAL OPTION CALLS'!G318)*('NORMAL OPTION CALLS'!M318),('NORMAL OPTION CALLS'!G318-'NORMAL OPTION CALLS'!L318)*('NORMAL OPTION CALLS'!M318))</f>
        <v>5166</v>
      </c>
      <c r="O318" s="81">
        <f>'NORMAL OPTION CALLS'!N318/('NORMAL OPTION CALLS'!M318)/'NORMAL OPTION CALLS'!G318%</f>
        <v>37.5</v>
      </c>
    </row>
    <row r="319" spans="1:15">
      <c r="A319" s="77">
        <v>6</v>
      </c>
      <c r="B319" s="78">
        <v>44116</v>
      </c>
      <c r="C319" s="79">
        <v>410</v>
      </c>
      <c r="D319" s="77" t="s">
        <v>21</v>
      </c>
      <c r="E319" s="77" t="s">
        <v>22</v>
      </c>
      <c r="F319" s="77" t="s">
        <v>91</v>
      </c>
      <c r="G319" s="77">
        <v>13.5</v>
      </c>
      <c r="H319" s="77">
        <v>7.5</v>
      </c>
      <c r="I319" s="77">
        <v>18</v>
      </c>
      <c r="J319" s="77">
        <v>22</v>
      </c>
      <c r="K319" s="77">
        <v>26</v>
      </c>
      <c r="L319" s="77">
        <v>7.5</v>
      </c>
      <c r="M319" s="77">
        <v>1350</v>
      </c>
      <c r="N319" s="80">
        <f>IF('NORMAL OPTION CALLS'!E319="BUY",('NORMAL OPTION CALLS'!L319-'NORMAL OPTION CALLS'!G319)*('NORMAL OPTION CALLS'!M319),('NORMAL OPTION CALLS'!G319-'NORMAL OPTION CALLS'!L319)*('NORMAL OPTION CALLS'!M319))</f>
        <v>-8100</v>
      </c>
      <c r="O319" s="81">
        <f>'NORMAL OPTION CALLS'!N319/('NORMAL OPTION CALLS'!M319)/'NORMAL OPTION CALLS'!G319%</f>
        <v>-44.444444444444443</v>
      </c>
    </row>
    <row r="320" spans="1:15">
      <c r="A320" s="77">
        <v>7</v>
      </c>
      <c r="B320" s="78">
        <v>44116</v>
      </c>
      <c r="C320" s="79">
        <v>400</v>
      </c>
      <c r="D320" s="77" t="s">
        <v>47</v>
      </c>
      <c r="E320" s="77" t="s">
        <v>22</v>
      </c>
      <c r="F320" s="77" t="s">
        <v>172</v>
      </c>
      <c r="G320" s="77">
        <v>14</v>
      </c>
      <c r="H320" s="77">
        <v>9</v>
      </c>
      <c r="I320" s="77">
        <v>17</v>
      </c>
      <c r="J320" s="77">
        <v>20</v>
      </c>
      <c r="K320" s="77">
        <v>23</v>
      </c>
      <c r="L320" s="77">
        <v>17</v>
      </c>
      <c r="M320" s="77">
        <v>2000</v>
      </c>
      <c r="N320" s="80">
        <f>IF('NORMAL OPTION CALLS'!E320="BUY",('NORMAL OPTION CALLS'!L320-'NORMAL OPTION CALLS'!G320)*('NORMAL OPTION CALLS'!M320),('NORMAL OPTION CALLS'!G320-'NORMAL OPTION CALLS'!L320)*('NORMAL OPTION CALLS'!M320))</f>
        <v>6000</v>
      </c>
      <c r="O320" s="81">
        <f>'NORMAL OPTION CALLS'!N320/('NORMAL OPTION CALLS'!M320)/'NORMAL OPTION CALLS'!G320%</f>
        <v>21.428571428571427</v>
      </c>
    </row>
    <row r="321" spans="1:15">
      <c r="A321" s="77">
        <v>8</v>
      </c>
      <c r="B321" s="78">
        <v>44117</v>
      </c>
      <c r="C321" s="79">
        <v>1080</v>
      </c>
      <c r="D321" s="77" t="s">
        <v>21</v>
      </c>
      <c r="E321" s="77" t="s">
        <v>22</v>
      </c>
      <c r="F321" s="77" t="s">
        <v>262</v>
      </c>
      <c r="G321" s="77">
        <v>44</v>
      </c>
      <c r="H321" s="77">
        <v>32</v>
      </c>
      <c r="I321" s="77">
        <v>50</v>
      </c>
      <c r="J321" s="77">
        <v>57</v>
      </c>
      <c r="K321" s="77">
        <v>64</v>
      </c>
      <c r="L321" s="77">
        <v>50</v>
      </c>
      <c r="M321" s="77">
        <v>850</v>
      </c>
      <c r="N321" s="80">
        <f>IF('NORMAL OPTION CALLS'!E321="BUY",('NORMAL OPTION CALLS'!L321-'NORMAL OPTION CALLS'!G321)*('NORMAL OPTION CALLS'!M321),('NORMAL OPTION CALLS'!G321-'NORMAL OPTION CALLS'!L321)*('NORMAL OPTION CALLS'!M321))</f>
        <v>5100</v>
      </c>
      <c r="O321" s="81">
        <f>'NORMAL OPTION CALLS'!N321/('NORMAL OPTION CALLS'!M321)/'NORMAL OPTION CALLS'!G321%</f>
        <v>13.636363636363637</v>
      </c>
    </row>
    <row r="322" spans="1:15">
      <c r="A322" s="77">
        <v>9</v>
      </c>
      <c r="B322" s="78">
        <v>44117</v>
      </c>
      <c r="C322" s="79">
        <v>2900</v>
      </c>
      <c r="D322" s="77" t="s">
        <v>21</v>
      </c>
      <c r="E322" s="77" t="s">
        <v>22</v>
      </c>
      <c r="F322" s="77" t="s">
        <v>463</v>
      </c>
      <c r="G322" s="77">
        <v>100</v>
      </c>
      <c r="H322" s="77">
        <v>74</v>
      </c>
      <c r="I322" s="77">
        <v>115</v>
      </c>
      <c r="J322" s="77">
        <v>130</v>
      </c>
      <c r="K322" s="77">
        <v>145</v>
      </c>
      <c r="L322" s="77">
        <v>115</v>
      </c>
      <c r="M322" s="77">
        <v>375</v>
      </c>
      <c r="N322" s="80">
        <f>IF('NORMAL OPTION CALLS'!E322="BUY",('NORMAL OPTION CALLS'!L322-'NORMAL OPTION CALLS'!G322)*('NORMAL OPTION CALLS'!M322),('NORMAL OPTION CALLS'!G322-'NORMAL OPTION CALLS'!L322)*('NORMAL OPTION CALLS'!M322))</f>
        <v>5625</v>
      </c>
      <c r="O322" s="81">
        <f>'NORMAL OPTION CALLS'!N322/('NORMAL OPTION CALLS'!M322)/'NORMAL OPTION CALLS'!G322%</f>
        <v>15</v>
      </c>
    </row>
    <row r="323" spans="1:15">
      <c r="A323" s="77">
        <v>10</v>
      </c>
      <c r="B323" s="78">
        <v>44118</v>
      </c>
      <c r="C323" s="79">
        <v>320</v>
      </c>
      <c r="D323" s="77" t="s">
        <v>47</v>
      </c>
      <c r="E323" s="77" t="s">
        <v>22</v>
      </c>
      <c r="F323" s="77" t="s">
        <v>76</v>
      </c>
      <c r="G323" s="77">
        <v>10</v>
      </c>
      <c r="H323" s="77">
        <v>6</v>
      </c>
      <c r="I323" s="77">
        <v>12.5</v>
      </c>
      <c r="J323" s="77">
        <v>15</v>
      </c>
      <c r="K323" s="77">
        <v>17.5</v>
      </c>
      <c r="L323" s="77">
        <v>15</v>
      </c>
      <c r="M323" s="77">
        <v>1800</v>
      </c>
      <c r="N323" s="80">
        <f>IF('NORMAL OPTION CALLS'!E323="BUY",('NORMAL OPTION CALLS'!L323-'NORMAL OPTION CALLS'!G323)*('NORMAL OPTION CALLS'!M323),('NORMAL OPTION CALLS'!G323-'NORMAL OPTION CALLS'!L323)*('NORMAL OPTION CALLS'!M323))</f>
        <v>9000</v>
      </c>
      <c r="O323" s="81">
        <f>'NORMAL OPTION CALLS'!N323/('NORMAL OPTION CALLS'!M323)/'NORMAL OPTION CALLS'!G323%</f>
        <v>50</v>
      </c>
    </row>
    <row r="324" spans="1:15">
      <c r="A324" s="77">
        <v>11</v>
      </c>
      <c r="B324" s="78">
        <v>44117</v>
      </c>
      <c r="C324" s="79">
        <v>2900</v>
      </c>
      <c r="D324" s="77" t="s">
        <v>21</v>
      </c>
      <c r="E324" s="77" t="s">
        <v>22</v>
      </c>
      <c r="F324" s="77" t="s">
        <v>463</v>
      </c>
      <c r="G324" s="77">
        <v>100</v>
      </c>
      <c r="H324" s="77">
        <v>74</v>
      </c>
      <c r="I324" s="77">
        <v>115</v>
      </c>
      <c r="J324" s="77">
        <v>130</v>
      </c>
      <c r="K324" s="77">
        <v>145</v>
      </c>
      <c r="L324" s="77">
        <v>115</v>
      </c>
      <c r="M324" s="77">
        <v>375</v>
      </c>
      <c r="N324" s="80">
        <f>IF('NORMAL OPTION CALLS'!E324="BUY",('NORMAL OPTION CALLS'!L324-'NORMAL OPTION CALLS'!G324)*('NORMAL OPTION CALLS'!M324),('NORMAL OPTION CALLS'!G324-'NORMAL OPTION CALLS'!L324)*('NORMAL OPTION CALLS'!M324))</f>
        <v>5625</v>
      </c>
      <c r="O324" s="81">
        <f>'NORMAL OPTION CALLS'!N324/('NORMAL OPTION CALLS'!M324)/'NORMAL OPTION CALLS'!G324%</f>
        <v>15</v>
      </c>
    </row>
    <row r="325" spans="1:15">
      <c r="A325" s="77">
        <v>12</v>
      </c>
      <c r="B325" s="78">
        <v>44119</v>
      </c>
      <c r="C325" s="79">
        <v>300</v>
      </c>
      <c r="D325" s="77" t="s">
        <v>21</v>
      </c>
      <c r="E325" s="77" t="s">
        <v>22</v>
      </c>
      <c r="F325" s="77" t="s">
        <v>43</v>
      </c>
      <c r="G325" s="77">
        <v>10</v>
      </c>
      <c r="H325" s="77">
        <v>6</v>
      </c>
      <c r="I325" s="77">
        <v>12</v>
      </c>
      <c r="J325" s="77">
        <v>14</v>
      </c>
      <c r="K325" s="77">
        <v>16</v>
      </c>
      <c r="L325" s="77">
        <v>16</v>
      </c>
      <c r="M325" s="77">
        <v>2700</v>
      </c>
      <c r="N325" s="80">
        <f>IF('NORMAL OPTION CALLS'!E325="BUY",('NORMAL OPTION CALLS'!L325-'NORMAL OPTION CALLS'!G325)*('NORMAL OPTION CALLS'!M325),('NORMAL OPTION CALLS'!G325-'NORMAL OPTION CALLS'!L325)*('NORMAL OPTION CALLS'!M325))</f>
        <v>16200</v>
      </c>
      <c r="O325" s="81">
        <f>'NORMAL OPTION CALLS'!N325/('NORMAL OPTION CALLS'!M325)/'NORMAL OPTION CALLS'!G325%</f>
        <v>60</v>
      </c>
    </row>
    <row r="326" spans="1:15">
      <c r="A326" s="77">
        <v>13</v>
      </c>
      <c r="B326" s="78">
        <v>44119</v>
      </c>
      <c r="C326" s="79">
        <v>180</v>
      </c>
      <c r="D326" s="77" t="s">
        <v>21</v>
      </c>
      <c r="E326" s="77" t="s">
        <v>22</v>
      </c>
      <c r="F326" s="77" t="s">
        <v>309</v>
      </c>
      <c r="G326" s="77">
        <v>5.2</v>
      </c>
      <c r="H326" s="77">
        <v>3.2</v>
      </c>
      <c r="I326" s="77">
        <v>6.2</v>
      </c>
      <c r="J326" s="77">
        <v>7.2</v>
      </c>
      <c r="K326" s="77">
        <v>8.1999999999999993</v>
      </c>
      <c r="L326" s="77">
        <v>8.1999999999999993</v>
      </c>
      <c r="M326" s="77">
        <v>4000</v>
      </c>
      <c r="N326" s="80">
        <f>IF('NORMAL OPTION CALLS'!E326="BUY",('NORMAL OPTION CALLS'!L326-'NORMAL OPTION CALLS'!G326)*('NORMAL OPTION CALLS'!M326),('NORMAL OPTION CALLS'!G326-'NORMAL OPTION CALLS'!L326)*('NORMAL OPTION CALLS'!M326))</f>
        <v>11999.999999999996</v>
      </c>
      <c r="O326" s="81">
        <f>'NORMAL OPTION CALLS'!N326/('NORMAL OPTION CALLS'!M326)/'NORMAL OPTION CALLS'!G326%</f>
        <v>57.692307692307672</v>
      </c>
    </row>
    <row r="327" spans="1:15">
      <c r="A327" s="77">
        <v>14</v>
      </c>
      <c r="B327" s="78">
        <v>44121</v>
      </c>
      <c r="C327" s="79">
        <v>170</v>
      </c>
      <c r="D327" s="77" t="s">
        <v>47</v>
      </c>
      <c r="E327" s="77" t="s">
        <v>22</v>
      </c>
      <c r="F327" s="77" t="s">
        <v>345</v>
      </c>
      <c r="G327" s="77">
        <v>7.5</v>
      </c>
      <c r="H327" s="77">
        <v>4</v>
      </c>
      <c r="I327" s="77">
        <v>9.5</v>
      </c>
      <c r="J327" s="77">
        <v>11.5</v>
      </c>
      <c r="K327" s="77">
        <v>13.5</v>
      </c>
      <c r="L327" s="77">
        <v>9.5</v>
      </c>
      <c r="M327" s="77">
        <v>2000</v>
      </c>
      <c r="N327" s="80">
        <f>IF('NORMAL OPTION CALLS'!E327="BUY",('NORMAL OPTION CALLS'!L327-'NORMAL OPTION CALLS'!G327)*('NORMAL OPTION CALLS'!M327),('NORMAL OPTION CALLS'!G327-'NORMAL OPTION CALLS'!L327)*('NORMAL OPTION CALLS'!M327))</f>
        <v>4000</v>
      </c>
      <c r="O327" s="81">
        <f>'NORMAL OPTION CALLS'!N327/('NORMAL OPTION CALLS'!M327)/'NORMAL OPTION CALLS'!G327%</f>
        <v>26.666666666666668</v>
      </c>
    </row>
    <row r="328" spans="1:15">
      <c r="A328" s="77">
        <v>15</v>
      </c>
      <c r="B328" s="78">
        <v>44121</v>
      </c>
      <c r="C328" s="79">
        <v>310</v>
      </c>
      <c r="D328" s="77" t="s">
        <v>21</v>
      </c>
      <c r="E328" s="77" t="s">
        <v>22</v>
      </c>
      <c r="F328" s="77" t="s">
        <v>460</v>
      </c>
      <c r="G328" s="77">
        <v>11</v>
      </c>
      <c r="H328" s="77">
        <v>7</v>
      </c>
      <c r="I328" s="77">
        <v>13</v>
      </c>
      <c r="J328" s="77">
        <v>15</v>
      </c>
      <c r="K328" s="77">
        <v>17</v>
      </c>
      <c r="L328" s="77">
        <v>13</v>
      </c>
      <c r="M328" s="77">
        <v>2700</v>
      </c>
      <c r="N328" s="80">
        <f>IF('NORMAL OPTION CALLS'!E328="BUY",('NORMAL OPTION CALLS'!L328-'NORMAL OPTION CALLS'!G328)*('NORMAL OPTION CALLS'!M328),('NORMAL OPTION CALLS'!G328-'NORMAL OPTION CALLS'!L328)*('NORMAL OPTION CALLS'!M328))</f>
        <v>5400</v>
      </c>
      <c r="O328" s="81">
        <f>'NORMAL OPTION CALLS'!N328/('NORMAL OPTION CALLS'!M328)/'NORMAL OPTION CALLS'!G328%</f>
        <v>18.181818181818183</v>
      </c>
    </row>
    <row r="329" spans="1:15">
      <c r="A329" s="77">
        <v>16</v>
      </c>
      <c r="B329" s="78">
        <v>44123</v>
      </c>
      <c r="C329" s="79">
        <v>410</v>
      </c>
      <c r="D329" s="77" t="s">
        <v>47</v>
      </c>
      <c r="E329" s="77" t="s">
        <v>22</v>
      </c>
      <c r="F329" s="77" t="s">
        <v>91</v>
      </c>
      <c r="G329" s="77">
        <v>10</v>
      </c>
      <c r="H329" s="77">
        <v>4.8</v>
      </c>
      <c r="I329" s="77">
        <v>13</v>
      </c>
      <c r="J329" s="77">
        <v>16</v>
      </c>
      <c r="K329" s="77">
        <v>19</v>
      </c>
      <c r="L329" s="77">
        <v>4.8</v>
      </c>
      <c r="M329" s="77">
        <v>1375</v>
      </c>
      <c r="N329" s="80">
        <f>IF('NORMAL OPTION CALLS'!E329="BUY",('NORMAL OPTION CALLS'!L329-'NORMAL OPTION CALLS'!G329)*('NORMAL OPTION CALLS'!M329),('NORMAL OPTION CALLS'!G329-'NORMAL OPTION CALLS'!L329)*('NORMAL OPTION CALLS'!M329))</f>
        <v>-7150</v>
      </c>
      <c r="O329" s="81">
        <f>'NORMAL OPTION CALLS'!N329/('NORMAL OPTION CALLS'!M329)/'NORMAL OPTION CALLS'!G329%</f>
        <v>-52</v>
      </c>
    </row>
    <row r="330" spans="1:15">
      <c r="A330" s="77">
        <v>17</v>
      </c>
      <c r="B330" s="78">
        <v>44123</v>
      </c>
      <c r="C330" s="79">
        <v>190</v>
      </c>
      <c r="D330" s="77" t="s">
        <v>21</v>
      </c>
      <c r="E330" s="77" t="s">
        <v>22</v>
      </c>
      <c r="F330" s="77" t="s">
        <v>24</v>
      </c>
      <c r="G330" s="77">
        <v>3.5</v>
      </c>
      <c r="H330" s="77">
        <v>1.8</v>
      </c>
      <c r="I330" s="77">
        <v>4.5</v>
      </c>
      <c r="J330" s="77">
        <v>5.5</v>
      </c>
      <c r="K330" s="77">
        <v>6.5</v>
      </c>
      <c r="L330" s="77">
        <v>1.8</v>
      </c>
      <c r="M330" s="77">
        <v>4700</v>
      </c>
      <c r="N330" s="80">
        <f>IF('NORMAL OPTION CALLS'!E330="BUY",('NORMAL OPTION CALLS'!L330-'NORMAL OPTION CALLS'!G330)*('NORMAL OPTION CALLS'!M330),('NORMAL OPTION CALLS'!G330-'NORMAL OPTION CALLS'!L330)*('NORMAL OPTION CALLS'!M330))</f>
        <v>-7990</v>
      </c>
      <c r="O330" s="81">
        <f>'NORMAL OPTION CALLS'!N330/('NORMAL OPTION CALLS'!M330)/'NORMAL OPTION CALLS'!G330%</f>
        <v>-48.571428571428562</v>
      </c>
    </row>
    <row r="331" spans="1:15">
      <c r="A331" s="77">
        <v>18</v>
      </c>
      <c r="B331" s="78">
        <v>44124</v>
      </c>
      <c r="C331" s="79">
        <v>320</v>
      </c>
      <c r="D331" s="77" t="s">
        <v>21</v>
      </c>
      <c r="E331" s="77" t="s">
        <v>22</v>
      </c>
      <c r="F331" s="77" t="s">
        <v>43</v>
      </c>
      <c r="G331" s="77">
        <v>10</v>
      </c>
      <c r="H331" s="77">
        <v>7</v>
      </c>
      <c r="I331" s="77">
        <v>12</v>
      </c>
      <c r="J331" s="77">
        <v>14</v>
      </c>
      <c r="K331" s="77">
        <v>16</v>
      </c>
      <c r="L331" s="77">
        <v>16</v>
      </c>
      <c r="M331" s="77">
        <v>2700</v>
      </c>
      <c r="N331" s="80">
        <f>IF('NORMAL OPTION CALLS'!E331="BUY",('NORMAL OPTION CALLS'!L331-'NORMAL OPTION CALLS'!G331)*('NORMAL OPTION CALLS'!M331),('NORMAL OPTION CALLS'!G331-'NORMAL OPTION CALLS'!L331)*('NORMAL OPTION CALLS'!M331))</f>
        <v>16200</v>
      </c>
      <c r="O331" s="81">
        <f>'NORMAL OPTION CALLS'!N331/('NORMAL OPTION CALLS'!M331)/'NORMAL OPTION CALLS'!G331%</f>
        <v>60</v>
      </c>
    </row>
    <row r="332" spans="1:15">
      <c r="A332" s="77">
        <v>19</v>
      </c>
      <c r="B332" s="78">
        <v>44125</v>
      </c>
      <c r="C332" s="79">
        <v>510</v>
      </c>
      <c r="D332" s="77" t="s">
        <v>21</v>
      </c>
      <c r="E332" s="77" t="s">
        <v>22</v>
      </c>
      <c r="F332" s="77" t="s">
        <v>58</v>
      </c>
      <c r="G332" s="77">
        <v>12.5</v>
      </c>
      <c r="H332" s="77">
        <v>7</v>
      </c>
      <c r="I332" s="77">
        <v>17</v>
      </c>
      <c r="J332" s="77">
        <v>21</v>
      </c>
      <c r="K332" s="77">
        <v>25</v>
      </c>
      <c r="L332" s="77">
        <v>7</v>
      </c>
      <c r="M332" s="77">
        <v>1200</v>
      </c>
      <c r="N332" s="80">
        <f>IF('NORMAL OPTION CALLS'!E332="BUY",('NORMAL OPTION CALLS'!L332-'NORMAL OPTION CALLS'!G332)*('NORMAL OPTION CALLS'!M332),('NORMAL OPTION CALLS'!G332-'NORMAL OPTION CALLS'!L332)*('NORMAL OPTION CALLS'!M332))</f>
        <v>-6600</v>
      </c>
      <c r="O332" s="81">
        <f>'NORMAL OPTION CALLS'!N332/('NORMAL OPTION CALLS'!M332)/'NORMAL OPTION CALLS'!G332%</f>
        <v>-44</v>
      </c>
    </row>
    <row r="333" spans="1:15">
      <c r="A333" s="77">
        <v>20</v>
      </c>
      <c r="B333" s="78">
        <v>44125</v>
      </c>
      <c r="C333" s="79">
        <v>330</v>
      </c>
      <c r="D333" s="77" t="s">
        <v>21</v>
      </c>
      <c r="E333" s="77" t="s">
        <v>22</v>
      </c>
      <c r="F333" s="77" t="s">
        <v>43</v>
      </c>
      <c r="G333" s="77">
        <v>7</v>
      </c>
      <c r="H333" s="77">
        <v>3.5</v>
      </c>
      <c r="I333" s="77">
        <v>9</v>
      </c>
      <c r="J333" s="77">
        <v>11</v>
      </c>
      <c r="K333" s="77">
        <v>13</v>
      </c>
      <c r="L333" s="77">
        <v>9</v>
      </c>
      <c r="M333" s="77">
        <v>2700</v>
      </c>
      <c r="N333" s="80">
        <f>IF('NORMAL OPTION CALLS'!E333="BUY",('NORMAL OPTION CALLS'!L333-'NORMAL OPTION CALLS'!G333)*('NORMAL OPTION CALLS'!M333),('NORMAL OPTION CALLS'!G333-'NORMAL OPTION CALLS'!L333)*('NORMAL OPTION CALLS'!M333))</f>
        <v>5400</v>
      </c>
      <c r="O333" s="81">
        <f>'NORMAL OPTION CALLS'!N333/('NORMAL OPTION CALLS'!M333)/'NORMAL OPTION CALLS'!G333%</f>
        <v>28.571428571428569</v>
      </c>
    </row>
    <row r="334" spans="1:15">
      <c r="A334" s="77">
        <v>21</v>
      </c>
      <c r="B334" s="78">
        <v>44125</v>
      </c>
      <c r="C334" s="79">
        <v>2100</v>
      </c>
      <c r="D334" s="77" t="s">
        <v>47</v>
      </c>
      <c r="E334" s="77" t="s">
        <v>22</v>
      </c>
      <c r="F334" s="77" t="s">
        <v>474</v>
      </c>
      <c r="G334" s="77">
        <v>38</v>
      </c>
      <c r="H334" s="77">
        <v>1</v>
      </c>
      <c r="I334" s="77">
        <v>48</v>
      </c>
      <c r="J334" s="77">
        <v>58</v>
      </c>
      <c r="K334" s="77">
        <v>68</v>
      </c>
      <c r="L334" s="77">
        <v>48</v>
      </c>
      <c r="M334" s="77">
        <v>505</v>
      </c>
      <c r="N334" s="80">
        <f>IF('NORMAL OPTION CALLS'!E334="BUY",('NORMAL OPTION CALLS'!L334-'NORMAL OPTION CALLS'!G334)*('NORMAL OPTION CALLS'!M334),('NORMAL OPTION CALLS'!G334-'NORMAL OPTION CALLS'!L334)*('NORMAL OPTION CALLS'!M334))</f>
        <v>5050</v>
      </c>
      <c r="O334" s="81">
        <f>'NORMAL OPTION CALLS'!N334/('NORMAL OPTION CALLS'!M334)/'NORMAL OPTION CALLS'!G334%</f>
        <v>26.315789473684209</v>
      </c>
    </row>
    <row r="335" spans="1:15">
      <c r="A335" s="77">
        <v>22</v>
      </c>
      <c r="B335" s="78">
        <v>44126</v>
      </c>
      <c r="C335" s="79">
        <v>4800</v>
      </c>
      <c r="D335" s="77" t="s">
        <v>47</v>
      </c>
      <c r="E335" s="77" t="s">
        <v>22</v>
      </c>
      <c r="F335" s="77" t="s">
        <v>413</v>
      </c>
      <c r="G335" s="77">
        <v>70</v>
      </c>
      <c r="H335" s="77">
        <v>45</v>
      </c>
      <c r="I335" s="77">
        <v>85</v>
      </c>
      <c r="J335" s="77">
        <v>100</v>
      </c>
      <c r="K335" s="77">
        <v>115</v>
      </c>
      <c r="L335" s="77">
        <v>85</v>
      </c>
      <c r="M335" s="77">
        <v>250</v>
      </c>
      <c r="N335" s="80">
        <f>IF('NORMAL OPTION CALLS'!E335="BUY",('NORMAL OPTION CALLS'!L335-'NORMAL OPTION CALLS'!G335)*('NORMAL OPTION CALLS'!M335),('NORMAL OPTION CALLS'!G335-'NORMAL OPTION CALLS'!L335)*('NORMAL OPTION CALLS'!M335))</f>
        <v>3750</v>
      </c>
      <c r="O335" s="81">
        <f>'NORMAL OPTION CALLS'!N335/('NORMAL OPTION CALLS'!M335)/'NORMAL OPTION CALLS'!G335%</f>
        <v>21.428571428571431</v>
      </c>
    </row>
    <row r="336" spans="1:15">
      <c r="A336" s="77">
        <v>23</v>
      </c>
      <c r="B336" s="78">
        <v>44126</v>
      </c>
      <c r="C336" s="79">
        <v>80</v>
      </c>
      <c r="D336" s="77" t="s">
        <v>21</v>
      </c>
      <c r="E336" s="77" t="s">
        <v>22</v>
      </c>
      <c r="F336" s="77" t="s">
        <v>25</v>
      </c>
      <c r="G336" s="77">
        <v>1.2</v>
      </c>
      <c r="H336" s="77">
        <v>0.3</v>
      </c>
      <c r="I336" s="77">
        <v>2</v>
      </c>
      <c r="J336" s="77">
        <v>2.6</v>
      </c>
      <c r="K336" s="77">
        <v>3.2</v>
      </c>
      <c r="L336" s="77">
        <v>3.2</v>
      </c>
      <c r="M336" s="77">
        <v>9000</v>
      </c>
      <c r="N336" s="80">
        <f>IF('NORMAL OPTION CALLS'!E336="BUY",('NORMAL OPTION CALLS'!L336-'NORMAL OPTION CALLS'!G336)*('NORMAL OPTION CALLS'!M336),('NORMAL OPTION CALLS'!G336-'NORMAL OPTION CALLS'!L336)*('NORMAL OPTION CALLS'!M336))</f>
        <v>18000</v>
      </c>
      <c r="O336" s="81">
        <f>'NORMAL OPTION CALLS'!N336/('NORMAL OPTION CALLS'!M336)/'NORMAL OPTION CALLS'!G336%</f>
        <v>166.66666666666666</v>
      </c>
    </row>
    <row r="337" spans="1:15">
      <c r="A337" s="77">
        <v>24</v>
      </c>
      <c r="B337" s="78">
        <v>44126</v>
      </c>
      <c r="C337" s="79">
        <v>420</v>
      </c>
      <c r="D337" s="77" t="s">
        <v>21</v>
      </c>
      <c r="E337" s="77" t="s">
        <v>22</v>
      </c>
      <c r="F337" s="77" t="s">
        <v>99</v>
      </c>
      <c r="G337" s="77">
        <v>7.5</v>
      </c>
      <c r="H337" s="77">
        <v>4</v>
      </c>
      <c r="I337" s="77">
        <v>10</v>
      </c>
      <c r="J337" s="77">
        <v>12.5</v>
      </c>
      <c r="K337" s="77">
        <v>15</v>
      </c>
      <c r="L337" s="77">
        <v>12.5</v>
      </c>
      <c r="M337" s="77">
        <v>1700</v>
      </c>
      <c r="N337" s="80">
        <f>IF('NORMAL OPTION CALLS'!E337="BUY",('NORMAL OPTION CALLS'!L337-'NORMAL OPTION CALLS'!G337)*('NORMAL OPTION CALLS'!M337),('NORMAL OPTION CALLS'!G337-'NORMAL OPTION CALLS'!L337)*('NORMAL OPTION CALLS'!M337))</f>
        <v>8500</v>
      </c>
      <c r="O337" s="81">
        <f>'NORMAL OPTION CALLS'!N337/('NORMAL OPTION CALLS'!M337)/'NORMAL OPTION CALLS'!G337%</f>
        <v>66.666666666666671</v>
      </c>
    </row>
    <row r="338" spans="1:15">
      <c r="A338" s="77">
        <v>25</v>
      </c>
      <c r="B338" s="78">
        <v>44126</v>
      </c>
      <c r="C338" s="79">
        <v>82</v>
      </c>
      <c r="D338" s="77" t="s">
        <v>21</v>
      </c>
      <c r="E338" s="77" t="s">
        <v>22</v>
      </c>
      <c r="F338" s="77" t="s">
        <v>25</v>
      </c>
      <c r="G338" s="77">
        <v>1.2</v>
      </c>
      <c r="H338" s="77">
        <v>0.3</v>
      </c>
      <c r="I338" s="77">
        <v>1.9</v>
      </c>
      <c r="J338" s="77">
        <v>2.6</v>
      </c>
      <c r="K338" s="77">
        <v>3.3</v>
      </c>
      <c r="L338" s="77">
        <v>1.9</v>
      </c>
      <c r="M338" s="77">
        <v>9000</v>
      </c>
      <c r="N338" s="80">
        <f>IF('NORMAL OPTION CALLS'!E338="BUY",('NORMAL OPTION CALLS'!L338-'NORMAL OPTION CALLS'!G338)*('NORMAL OPTION CALLS'!M338),('NORMAL OPTION CALLS'!G338-'NORMAL OPTION CALLS'!L338)*('NORMAL OPTION CALLS'!M338))</f>
        <v>6300</v>
      </c>
      <c r="O338" s="81">
        <f>'NORMAL OPTION CALLS'!N338/('NORMAL OPTION CALLS'!M338)/'NORMAL OPTION CALLS'!G338%</f>
        <v>58.333333333333329</v>
      </c>
    </row>
    <row r="339" spans="1:15">
      <c r="A339" s="77">
        <v>26</v>
      </c>
      <c r="B339" s="78">
        <v>44127</v>
      </c>
      <c r="C339" s="79">
        <v>3150</v>
      </c>
      <c r="D339" s="77" t="s">
        <v>21</v>
      </c>
      <c r="E339" s="77" t="s">
        <v>22</v>
      </c>
      <c r="F339" s="77" t="s">
        <v>57</v>
      </c>
      <c r="G339" s="77">
        <v>28</v>
      </c>
      <c r="H339" s="77">
        <v>5</v>
      </c>
      <c r="I339" s="77">
        <v>45</v>
      </c>
      <c r="J339" s="77">
        <v>60</v>
      </c>
      <c r="K339" s="77">
        <v>75</v>
      </c>
      <c r="L339" s="77">
        <v>5</v>
      </c>
      <c r="M339" s="77">
        <v>250</v>
      </c>
      <c r="N339" s="80">
        <f>IF('NORMAL OPTION CALLS'!E339="BUY",('NORMAL OPTION CALLS'!L339-'NORMAL OPTION CALLS'!G339)*('NORMAL OPTION CALLS'!M339),('NORMAL OPTION CALLS'!G339-'NORMAL OPTION CALLS'!L339)*('NORMAL OPTION CALLS'!M339))</f>
        <v>-5750</v>
      </c>
      <c r="O339" s="81">
        <f>'NORMAL OPTION CALLS'!N339/('NORMAL OPTION CALLS'!M339)/'NORMAL OPTION CALLS'!G339%</f>
        <v>-82.142857142857139</v>
      </c>
    </row>
    <row r="340" spans="1:15">
      <c r="A340" s="77">
        <v>27</v>
      </c>
      <c r="B340" s="78">
        <v>44127</v>
      </c>
      <c r="C340" s="79">
        <v>85</v>
      </c>
      <c r="D340" s="77" t="s">
        <v>21</v>
      </c>
      <c r="E340" s="77" t="s">
        <v>22</v>
      </c>
      <c r="F340" s="77" t="s">
        <v>25</v>
      </c>
      <c r="G340" s="77">
        <v>0.8</v>
      </c>
      <c r="H340" s="77">
        <v>0.2</v>
      </c>
      <c r="I340" s="77">
        <v>1.5</v>
      </c>
      <c r="J340" s="77">
        <v>2</v>
      </c>
      <c r="K340" s="77">
        <v>2.5</v>
      </c>
      <c r="L340" s="77">
        <v>1.4</v>
      </c>
      <c r="M340" s="77">
        <v>9000</v>
      </c>
      <c r="N340" s="80">
        <f>IF('NORMAL OPTION CALLS'!E340="BUY",('NORMAL OPTION CALLS'!L340-'NORMAL OPTION CALLS'!G340)*('NORMAL OPTION CALLS'!M340),('NORMAL OPTION CALLS'!G340-'NORMAL OPTION CALLS'!L340)*('NORMAL OPTION CALLS'!M340))</f>
        <v>5399.9999999999991</v>
      </c>
      <c r="O340" s="81">
        <f>'NORMAL OPTION CALLS'!N340/('NORMAL OPTION CALLS'!M340)/'NORMAL OPTION CALLS'!G340%</f>
        <v>74.999999999999986</v>
      </c>
    </row>
    <row r="341" spans="1:15">
      <c r="A341" s="77">
        <v>28</v>
      </c>
      <c r="B341" s="78">
        <v>44130</v>
      </c>
      <c r="C341" s="79">
        <v>375</v>
      </c>
      <c r="D341" s="77" t="s">
        <v>21</v>
      </c>
      <c r="E341" s="77" t="s">
        <v>22</v>
      </c>
      <c r="F341" s="77" t="s">
        <v>335</v>
      </c>
      <c r="G341" s="77">
        <v>5</v>
      </c>
      <c r="H341" s="77">
        <v>1.5</v>
      </c>
      <c r="I341" s="77">
        <v>7</v>
      </c>
      <c r="J341" s="77">
        <v>9</v>
      </c>
      <c r="K341" s="77">
        <v>11</v>
      </c>
      <c r="L341" s="77">
        <v>1.5</v>
      </c>
      <c r="M341" s="77">
        <v>2500</v>
      </c>
      <c r="N341" s="80">
        <f>IF('NORMAL OPTION CALLS'!E341="BUY",('NORMAL OPTION CALLS'!L341-'NORMAL OPTION CALLS'!G341)*('NORMAL OPTION CALLS'!M341),('NORMAL OPTION CALLS'!G341-'NORMAL OPTION CALLS'!L341)*('NORMAL OPTION CALLS'!M341))</f>
        <v>-8750</v>
      </c>
      <c r="O341" s="81">
        <f>'NORMAL OPTION CALLS'!N341/('NORMAL OPTION CALLS'!M341)/'NORMAL OPTION CALLS'!G341%</f>
        <v>-70</v>
      </c>
    </row>
    <row r="342" spans="1:15">
      <c r="A342" s="77">
        <v>29</v>
      </c>
      <c r="B342" s="78">
        <v>44130</v>
      </c>
      <c r="C342" s="79">
        <v>2900</v>
      </c>
      <c r="D342" s="77" t="s">
        <v>47</v>
      </c>
      <c r="E342" s="77" t="s">
        <v>22</v>
      </c>
      <c r="F342" s="77" t="s">
        <v>416</v>
      </c>
      <c r="G342" s="77">
        <v>34</v>
      </c>
      <c r="H342" s="77">
        <v>10</v>
      </c>
      <c r="I342" s="77">
        <v>50</v>
      </c>
      <c r="J342" s="77">
        <v>65</v>
      </c>
      <c r="K342" s="77">
        <v>80</v>
      </c>
      <c r="L342" s="77">
        <v>65</v>
      </c>
      <c r="M342" s="77">
        <v>300</v>
      </c>
      <c r="N342" s="80">
        <f>IF('NORMAL OPTION CALLS'!E342="BUY",('NORMAL OPTION CALLS'!L342-'NORMAL OPTION CALLS'!G342)*('NORMAL OPTION CALLS'!M342),('NORMAL OPTION CALLS'!G342-'NORMAL OPTION CALLS'!L342)*('NORMAL OPTION CALLS'!M342))</f>
        <v>9300</v>
      </c>
      <c r="O342" s="81">
        <f>'NORMAL OPTION CALLS'!N342/('NORMAL OPTION CALLS'!M342)/'NORMAL OPTION CALLS'!G342%</f>
        <v>91.17647058823529</v>
      </c>
    </row>
    <row r="343" spans="1:15">
      <c r="A343" s="77">
        <v>30</v>
      </c>
      <c r="B343" s="78">
        <v>44131</v>
      </c>
      <c r="C343" s="79">
        <v>175</v>
      </c>
      <c r="D343" s="77" t="s">
        <v>21</v>
      </c>
      <c r="E343" s="77" t="s">
        <v>22</v>
      </c>
      <c r="F343" s="77" t="s">
        <v>476</v>
      </c>
      <c r="G343" s="77">
        <v>6</v>
      </c>
      <c r="H343" s="77">
        <v>3.5</v>
      </c>
      <c r="I343" s="77">
        <v>7.5</v>
      </c>
      <c r="J343" s="77">
        <v>9</v>
      </c>
      <c r="K343" s="77">
        <v>10.5</v>
      </c>
      <c r="L343" s="77">
        <v>6</v>
      </c>
      <c r="M343" s="77">
        <v>4000</v>
      </c>
      <c r="N343" s="80">
        <f>IF('NORMAL OPTION CALLS'!E343="BUY",('NORMAL OPTION CALLS'!L343-'NORMAL OPTION CALLS'!G343)*('NORMAL OPTION CALLS'!M343),('NORMAL OPTION CALLS'!G343-'NORMAL OPTION CALLS'!L343)*('NORMAL OPTION CALLS'!M343))</f>
        <v>0</v>
      </c>
      <c r="O343" s="81">
        <v>0</v>
      </c>
    </row>
    <row r="344" spans="1:15">
      <c r="A344" s="77">
        <v>31</v>
      </c>
      <c r="B344" s="78">
        <v>44131</v>
      </c>
      <c r="C344" s="79">
        <v>1600</v>
      </c>
      <c r="D344" s="77" t="s">
        <v>21</v>
      </c>
      <c r="E344" s="77" t="s">
        <v>22</v>
      </c>
      <c r="F344" s="77" t="s">
        <v>224</v>
      </c>
      <c r="G344" s="77">
        <v>58</v>
      </c>
      <c r="H344" s="77">
        <v>42</v>
      </c>
      <c r="I344" s="77">
        <v>73</v>
      </c>
      <c r="J344" s="77">
        <v>87</v>
      </c>
      <c r="K344" s="77">
        <v>100</v>
      </c>
      <c r="L344" s="77">
        <v>73</v>
      </c>
      <c r="M344" s="77">
        <v>400</v>
      </c>
      <c r="N344" s="80">
        <f>IF('NORMAL OPTION CALLS'!E344="BUY",('NORMAL OPTION CALLS'!L344-'NORMAL OPTION CALLS'!G344)*('NORMAL OPTION CALLS'!M344),('NORMAL OPTION CALLS'!G344-'NORMAL OPTION CALLS'!L344)*('NORMAL OPTION CALLS'!M344))</f>
        <v>6000</v>
      </c>
      <c r="O344" s="81">
        <f>'NORMAL OPTION CALLS'!N344/('NORMAL OPTION CALLS'!M344)/'NORMAL OPTION CALLS'!G344%</f>
        <v>25.862068965517242</v>
      </c>
    </row>
    <row r="345" spans="1:15">
      <c r="A345" s="77">
        <v>32</v>
      </c>
      <c r="B345" s="78">
        <v>44131</v>
      </c>
      <c r="C345" s="79">
        <v>860</v>
      </c>
      <c r="D345" s="77" t="s">
        <v>21</v>
      </c>
      <c r="E345" s="77" t="s">
        <v>22</v>
      </c>
      <c r="F345" s="77" t="s">
        <v>430</v>
      </c>
      <c r="G345" s="77">
        <v>32</v>
      </c>
      <c r="H345" s="77">
        <v>20</v>
      </c>
      <c r="I345" s="77">
        <v>40</v>
      </c>
      <c r="J345" s="77">
        <v>48</v>
      </c>
      <c r="K345" s="77">
        <v>56</v>
      </c>
      <c r="L345" s="77">
        <v>40</v>
      </c>
      <c r="M345" s="77">
        <v>600</v>
      </c>
      <c r="N345" s="80">
        <f>IF('NORMAL OPTION CALLS'!E345="BUY",('NORMAL OPTION CALLS'!L345-'NORMAL OPTION CALLS'!G345)*('NORMAL OPTION CALLS'!M345),('NORMAL OPTION CALLS'!G345-'NORMAL OPTION CALLS'!L345)*('NORMAL OPTION CALLS'!M345))</f>
        <v>4800</v>
      </c>
      <c r="O345" s="81">
        <f>'NORMAL OPTION CALLS'!N345/('NORMAL OPTION CALLS'!M345)/'NORMAL OPTION CALLS'!G345%</f>
        <v>25</v>
      </c>
    </row>
    <row r="346" spans="1:15">
      <c r="A346" s="77">
        <v>33</v>
      </c>
      <c r="B346" s="78">
        <v>44132</v>
      </c>
      <c r="C346" s="79">
        <v>190</v>
      </c>
      <c r="D346" s="77" t="s">
        <v>47</v>
      </c>
      <c r="E346" s="77" t="s">
        <v>22</v>
      </c>
      <c r="F346" s="77" t="s">
        <v>49</v>
      </c>
      <c r="G346" s="77">
        <v>10.5</v>
      </c>
      <c r="H346" s="77">
        <v>7.8</v>
      </c>
      <c r="I346" s="77">
        <v>12</v>
      </c>
      <c r="J346" s="77">
        <v>13.5</v>
      </c>
      <c r="K346" s="77">
        <v>15</v>
      </c>
      <c r="L346" s="77">
        <v>12</v>
      </c>
      <c r="M346" s="77">
        <v>3000</v>
      </c>
      <c r="N346" s="80">
        <f>IF('NORMAL OPTION CALLS'!E346="BUY",('NORMAL OPTION CALLS'!L346-'NORMAL OPTION CALLS'!G346)*('NORMAL OPTION CALLS'!M346),('NORMAL OPTION CALLS'!G346-'NORMAL OPTION CALLS'!L346)*('NORMAL OPTION CALLS'!M346))</f>
        <v>4500</v>
      </c>
      <c r="O346" s="81">
        <f>'NORMAL OPTION CALLS'!N346/('NORMAL OPTION CALLS'!M346)/'NORMAL OPTION CALLS'!G346%</f>
        <v>14.285714285714286</v>
      </c>
    </row>
    <row r="347" spans="1:15">
      <c r="A347" s="77">
        <v>34</v>
      </c>
      <c r="B347" s="78">
        <v>44133</v>
      </c>
      <c r="C347" s="79">
        <v>320</v>
      </c>
      <c r="D347" s="77" t="s">
        <v>21</v>
      </c>
      <c r="E347" s="77" t="s">
        <v>22</v>
      </c>
      <c r="F347" s="77" t="s">
        <v>309</v>
      </c>
      <c r="G347" s="77">
        <v>22.5</v>
      </c>
      <c r="H347" s="77">
        <v>19.8</v>
      </c>
      <c r="I347" s="77">
        <v>24</v>
      </c>
      <c r="J347" s="77">
        <v>25.5</v>
      </c>
      <c r="K347" s="77">
        <v>27</v>
      </c>
      <c r="L347" s="77">
        <v>27</v>
      </c>
      <c r="M347" s="77">
        <v>4000</v>
      </c>
      <c r="N347" s="80">
        <f>IF('NORMAL OPTION CALLS'!E347="BUY",('NORMAL OPTION CALLS'!L347-'NORMAL OPTION CALLS'!G347)*('NORMAL OPTION CALLS'!M347),('NORMAL OPTION CALLS'!G347-'NORMAL OPTION CALLS'!L347)*('NORMAL OPTION CALLS'!M347))</f>
        <v>18000</v>
      </c>
      <c r="O347" s="81">
        <f>'NORMAL OPTION CALLS'!N347/('NORMAL OPTION CALLS'!M347)/'NORMAL OPTION CALLS'!G347%</f>
        <v>20</v>
      </c>
    </row>
    <row r="348" spans="1:15">
      <c r="A348" s="77">
        <v>35</v>
      </c>
      <c r="B348" s="78">
        <v>44133</v>
      </c>
      <c r="C348" s="79">
        <v>560</v>
      </c>
      <c r="D348" s="77" t="s">
        <v>47</v>
      </c>
      <c r="E348" s="77" t="s">
        <v>22</v>
      </c>
      <c r="F348" s="77" t="s">
        <v>68</v>
      </c>
      <c r="G348" s="77">
        <v>35</v>
      </c>
      <c r="H348" s="77">
        <v>25</v>
      </c>
      <c r="I348" s="77">
        <v>41</v>
      </c>
      <c r="J348" s="77">
        <v>47</v>
      </c>
      <c r="K348" s="77">
        <v>53</v>
      </c>
      <c r="L348" s="77">
        <v>25</v>
      </c>
      <c r="M348" s="77">
        <v>800</v>
      </c>
      <c r="N348" s="80">
        <f>IF('NORMAL OPTION CALLS'!E348="BUY",('NORMAL OPTION CALLS'!L348-'NORMAL OPTION CALLS'!G348)*('NORMAL OPTION CALLS'!M348),('NORMAL OPTION CALLS'!G348-'NORMAL OPTION CALLS'!L348)*('NORMAL OPTION CALLS'!M348))</f>
        <v>-8000</v>
      </c>
      <c r="O348" s="81">
        <f>'NORMAL OPTION CALLS'!N348/('NORMAL OPTION CALLS'!M348)/'NORMAL OPTION CALLS'!G348%</f>
        <v>-28.571428571428573</v>
      </c>
    </row>
    <row r="349" spans="1:15">
      <c r="A349" s="77">
        <v>36</v>
      </c>
      <c r="B349" s="78">
        <v>44134</v>
      </c>
      <c r="C349" s="79">
        <v>350</v>
      </c>
      <c r="D349" s="77" t="s">
        <v>21</v>
      </c>
      <c r="E349" s="77" t="s">
        <v>22</v>
      </c>
      <c r="F349" s="77" t="s">
        <v>309</v>
      </c>
      <c r="G349" s="77">
        <v>17</v>
      </c>
      <c r="H349" s="77">
        <v>14.5</v>
      </c>
      <c r="I349" s="77">
        <v>19</v>
      </c>
      <c r="J349" s="77">
        <v>21</v>
      </c>
      <c r="K349" s="77">
        <v>23</v>
      </c>
      <c r="L349" s="77">
        <v>21</v>
      </c>
      <c r="M349" s="77">
        <v>4000</v>
      </c>
      <c r="N349" s="80">
        <f>IF('NORMAL OPTION CALLS'!E349="BUY",('NORMAL OPTION CALLS'!L349-'NORMAL OPTION CALLS'!G349)*('NORMAL OPTION CALLS'!M349),('NORMAL OPTION CALLS'!G349-'NORMAL OPTION CALLS'!L349)*('NORMAL OPTION CALLS'!M349))</f>
        <v>16000</v>
      </c>
      <c r="O349" s="81">
        <f>'NORMAL OPTION CALLS'!N349/('NORMAL OPTION CALLS'!M349)/'NORMAL OPTION CALLS'!G349%</f>
        <v>23.52941176470588</v>
      </c>
    </row>
    <row r="351" spans="1:15" ht="17.25" thickBot="1">
      <c r="A351" s="91"/>
      <c r="B351" s="92"/>
      <c r="C351" s="92"/>
      <c r="D351" s="93"/>
      <c r="E351" s="93"/>
      <c r="F351" s="93"/>
      <c r="G351" s="94"/>
      <c r="H351" s="95"/>
      <c r="I351" s="96" t="s">
        <v>27</v>
      </c>
      <c r="J351" s="96"/>
      <c r="K351" s="97"/>
    </row>
    <row r="352" spans="1:15" ht="16.5">
      <c r="A352" s="98"/>
      <c r="B352" s="92"/>
      <c r="C352" s="92"/>
      <c r="D352" s="158" t="s">
        <v>28</v>
      </c>
      <c r="E352" s="158"/>
      <c r="F352" s="99">
        <v>35</v>
      </c>
      <c r="G352" s="100">
        <f>'NORMAL OPTION CALLS'!G353+'NORMAL OPTION CALLS'!G354+'NORMAL OPTION CALLS'!G355+'NORMAL OPTION CALLS'!G356+'NORMAL OPTION CALLS'!G357+'NORMAL OPTION CALLS'!G358</f>
        <v>100</v>
      </c>
      <c r="H352" s="93">
        <v>35</v>
      </c>
      <c r="I352" s="101">
        <f>'NORMAL OPTION CALLS'!H353/'NORMAL OPTION CALLS'!H352%</f>
        <v>74.285714285714292</v>
      </c>
      <c r="J352" s="101"/>
      <c r="K352" s="101"/>
    </row>
    <row r="353" spans="1:15" ht="16.5">
      <c r="A353" s="98"/>
      <c r="B353" s="92"/>
      <c r="C353" s="92"/>
      <c r="D353" s="159" t="s">
        <v>29</v>
      </c>
      <c r="E353" s="159"/>
      <c r="F353" s="103">
        <v>26</v>
      </c>
      <c r="G353" s="104">
        <f>('NORMAL OPTION CALLS'!F353/'NORMAL OPTION CALLS'!F352)*100</f>
        <v>74.285714285714292</v>
      </c>
      <c r="H353" s="93">
        <v>26</v>
      </c>
      <c r="I353" s="97"/>
      <c r="J353" s="97"/>
      <c r="K353" s="93"/>
    </row>
    <row r="354" spans="1:15" ht="16.5">
      <c r="A354" s="105"/>
      <c r="B354" s="92"/>
      <c r="C354" s="92"/>
      <c r="D354" s="159" t="s">
        <v>31</v>
      </c>
      <c r="E354" s="159"/>
      <c r="F354" s="103">
        <v>0</v>
      </c>
      <c r="G354" s="104">
        <f>('NORMAL OPTION CALLS'!F354/'NORMAL OPTION CALLS'!F352)*100</f>
        <v>0</v>
      </c>
      <c r="H354" s="106"/>
      <c r="I354" s="93"/>
      <c r="J354" s="93"/>
      <c r="K354" s="93"/>
    </row>
    <row r="355" spans="1:15" ht="16.5">
      <c r="A355" s="105"/>
      <c r="B355" s="92"/>
      <c r="C355" s="92"/>
      <c r="D355" s="159" t="s">
        <v>32</v>
      </c>
      <c r="E355" s="159"/>
      <c r="F355" s="103">
        <v>0</v>
      </c>
      <c r="G355" s="104">
        <f>('NORMAL OPTION CALLS'!F355/'NORMAL OPTION CALLS'!F352)*100</f>
        <v>0</v>
      </c>
      <c r="H355" s="106"/>
      <c r="I355" s="93"/>
      <c r="J355" s="93"/>
      <c r="K355" s="93"/>
    </row>
    <row r="356" spans="1:15" ht="16.5">
      <c r="A356" s="105"/>
      <c r="B356" s="92"/>
      <c r="C356" s="92"/>
      <c r="D356" s="159" t="s">
        <v>33</v>
      </c>
      <c r="E356" s="159"/>
      <c r="F356" s="103">
        <v>9</v>
      </c>
      <c r="G356" s="104">
        <f>('NORMAL OPTION CALLS'!F356/'NORMAL OPTION CALLS'!F352)*100</f>
        <v>25.714285714285712</v>
      </c>
      <c r="H356" s="106"/>
      <c r="I356" s="93" t="s">
        <v>34</v>
      </c>
      <c r="J356" s="93"/>
      <c r="K356" s="97"/>
    </row>
    <row r="357" spans="1:15" ht="16.5">
      <c r="A357" s="105"/>
      <c r="B357" s="92"/>
      <c r="C357" s="92"/>
      <c r="D357" s="159" t="s">
        <v>35</v>
      </c>
      <c r="E357" s="159"/>
      <c r="F357" s="103">
        <v>0</v>
      </c>
      <c r="G357" s="104">
        <f>('NORMAL OPTION CALLS'!F357/'NORMAL OPTION CALLS'!F352)*100</f>
        <v>0</v>
      </c>
      <c r="H357" s="106"/>
      <c r="I357" s="93"/>
      <c r="J357" s="93"/>
      <c r="K357" s="97"/>
      <c r="M357" s="90"/>
    </row>
    <row r="358" spans="1:15" ht="17.25" thickBot="1">
      <c r="A358" s="105"/>
      <c r="B358" s="92"/>
      <c r="C358" s="92"/>
      <c r="D358" s="160" t="s">
        <v>36</v>
      </c>
      <c r="E358" s="160"/>
      <c r="F358" s="107"/>
      <c r="G358" s="108">
        <f>('NORMAL OPTION CALLS'!F358/'NORMAL OPTION CALLS'!F352)*100</f>
        <v>0</v>
      </c>
      <c r="H358" s="106"/>
      <c r="I358" s="93"/>
      <c r="J358" s="93"/>
      <c r="K358" s="102"/>
    </row>
    <row r="359" spans="1:15" ht="16.5">
      <c r="A359" s="109" t="s">
        <v>37</v>
      </c>
      <c r="B359" s="92"/>
      <c r="C359" s="92"/>
      <c r="D359" s="98"/>
      <c r="E359" s="98"/>
      <c r="F359" s="93"/>
      <c r="G359" s="93"/>
      <c r="H359" s="110"/>
      <c r="I359" s="111"/>
      <c r="K359" s="111"/>
      <c r="N359"/>
    </row>
    <row r="360" spans="1:15" ht="16.5">
      <c r="A360" s="112" t="s">
        <v>424</v>
      </c>
      <c r="B360" s="92"/>
      <c r="C360" s="92"/>
      <c r="D360" s="113"/>
      <c r="E360" s="114"/>
      <c r="F360" s="98"/>
      <c r="G360" s="111"/>
      <c r="H360" s="110"/>
      <c r="I360" s="111"/>
      <c r="J360" s="111"/>
      <c r="K360" s="111"/>
      <c r="L360" s="93"/>
    </row>
    <row r="361" spans="1:15" ht="16.5">
      <c r="A361" s="155" t="s">
        <v>425</v>
      </c>
      <c r="B361" s="83"/>
      <c r="C361" s="84"/>
      <c r="D361" s="85"/>
      <c r="E361" s="86"/>
      <c r="F361" s="86"/>
      <c r="G361" s="87"/>
      <c r="H361" s="88"/>
      <c r="I361" s="88"/>
      <c r="J361" s="88"/>
      <c r="K361" s="86"/>
      <c r="L361"/>
      <c r="N361"/>
    </row>
    <row r="362" spans="1:15" ht="16.5">
      <c r="A362" s="155"/>
      <c r="B362" s="83"/>
      <c r="C362" s="84"/>
      <c r="D362" s="85"/>
      <c r="E362" s="86"/>
      <c r="F362" s="86"/>
      <c r="G362" s="87"/>
      <c r="H362" s="88"/>
      <c r="I362" s="88"/>
      <c r="J362" s="88"/>
      <c r="K362" s="86"/>
      <c r="L362"/>
      <c r="N362"/>
    </row>
    <row r="363" spans="1:15">
      <c r="A363" s="161" t="s">
        <v>0</v>
      </c>
      <c r="B363" s="161"/>
      <c r="C363" s="161"/>
      <c r="D363" s="161"/>
      <c r="E363" s="161"/>
      <c r="F363" s="161"/>
      <c r="G363" s="161"/>
      <c r="H363" s="161"/>
      <c r="I363" s="161"/>
      <c r="J363" s="161"/>
      <c r="K363" s="161"/>
      <c r="L363" s="161"/>
      <c r="M363" s="161"/>
      <c r="N363" s="161"/>
      <c r="O363" s="161"/>
    </row>
    <row r="364" spans="1:15">
      <c r="A364" s="161"/>
      <c r="B364" s="161"/>
      <c r="C364" s="161"/>
      <c r="D364" s="161"/>
      <c r="E364" s="161"/>
      <c r="F364" s="161"/>
      <c r="G364" s="161"/>
      <c r="H364" s="161"/>
      <c r="I364" s="161"/>
      <c r="J364" s="161"/>
      <c r="K364" s="161"/>
      <c r="L364" s="161"/>
      <c r="M364" s="161"/>
      <c r="N364" s="161"/>
      <c r="O364" s="161"/>
    </row>
    <row r="365" spans="1:15">
      <c r="A365" s="161"/>
      <c r="B365" s="161"/>
      <c r="C365" s="161"/>
      <c r="D365" s="161"/>
      <c r="E365" s="161"/>
      <c r="F365" s="161"/>
      <c r="G365" s="161"/>
      <c r="H365" s="161"/>
      <c r="I365" s="161"/>
      <c r="J365" s="161"/>
      <c r="K365" s="161"/>
      <c r="L365" s="161"/>
      <c r="M365" s="161"/>
      <c r="N365" s="161"/>
      <c r="O365" s="161"/>
    </row>
    <row r="366" spans="1:15">
      <c r="A366" s="162" t="s">
        <v>328</v>
      </c>
      <c r="B366" s="163"/>
      <c r="C366" s="163"/>
      <c r="D366" s="163"/>
      <c r="E366" s="163"/>
      <c r="F366" s="163"/>
      <c r="G366" s="163"/>
      <c r="H366" s="163"/>
      <c r="I366" s="163"/>
      <c r="J366" s="163"/>
      <c r="K366" s="163"/>
      <c r="L366" s="163"/>
      <c r="M366" s="163"/>
      <c r="N366" s="163"/>
      <c r="O366" s="164"/>
    </row>
    <row r="367" spans="1:15">
      <c r="A367" s="162" t="s">
        <v>329</v>
      </c>
      <c r="B367" s="163"/>
      <c r="C367" s="163"/>
      <c r="D367" s="163"/>
      <c r="E367" s="163"/>
      <c r="F367" s="163"/>
      <c r="G367" s="163"/>
      <c r="H367" s="163"/>
      <c r="I367" s="163"/>
      <c r="J367" s="163"/>
      <c r="K367" s="163"/>
      <c r="L367" s="163"/>
      <c r="M367" s="163"/>
      <c r="N367" s="163"/>
      <c r="O367" s="164"/>
    </row>
    <row r="368" spans="1:15">
      <c r="A368" s="165" t="s">
        <v>3</v>
      </c>
      <c r="B368" s="165"/>
      <c r="C368" s="165"/>
      <c r="D368" s="165"/>
      <c r="E368" s="165"/>
      <c r="F368" s="165"/>
      <c r="G368" s="165"/>
      <c r="H368" s="165"/>
      <c r="I368" s="165"/>
      <c r="J368" s="165"/>
      <c r="K368" s="165"/>
      <c r="L368" s="165"/>
      <c r="M368" s="165"/>
      <c r="N368" s="165"/>
      <c r="O368" s="165"/>
    </row>
    <row r="369" spans="1:16" ht="16.5">
      <c r="A369" s="166" t="s">
        <v>464</v>
      </c>
      <c r="B369" s="166"/>
      <c r="C369" s="166"/>
      <c r="D369" s="166"/>
      <c r="E369" s="166"/>
      <c r="F369" s="166"/>
      <c r="G369" s="166"/>
      <c r="H369" s="166"/>
      <c r="I369" s="166"/>
      <c r="J369" s="166"/>
      <c r="K369" s="166"/>
      <c r="L369" s="166"/>
      <c r="M369" s="166"/>
      <c r="N369" s="166"/>
      <c r="O369" s="166"/>
    </row>
    <row r="370" spans="1:16" ht="16.5">
      <c r="A370" s="166" t="s">
        <v>5</v>
      </c>
      <c r="B370" s="166"/>
      <c r="C370" s="166"/>
      <c r="D370" s="166"/>
      <c r="E370" s="166"/>
      <c r="F370" s="166"/>
      <c r="G370" s="166"/>
      <c r="H370" s="166"/>
      <c r="I370" s="166"/>
      <c r="J370" s="166"/>
      <c r="K370" s="166"/>
      <c r="L370" s="166"/>
      <c r="M370" s="166"/>
      <c r="N370" s="166"/>
      <c r="O370" s="166"/>
    </row>
    <row r="371" spans="1:16">
      <c r="A371" s="167" t="s">
        <v>6</v>
      </c>
      <c r="B371" s="168" t="s">
        <v>7</v>
      </c>
      <c r="C371" s="169" t="s">
        <v>8</v>
      </c>
      <c r="D371" s="168" t="s">
        <v>9</v>
      </c>
      <c r="E371" s="167" t="s">
        <v>10</v>
      </c>
      <c r="F371" s="167" t="s">
        <v>11</v>
      </c>
      <c r="G371" s="169" t="s">
        <v>12</v>
      </c>
      <c r="H371" s="169" t="s">
        <v>13</v>
      </c>
      <c r="I371" s="169" t="s">
        <v>14</v>
      </c>
      <c r="J371" s="169" t="s">
        <v>15</v>
      </c>
      <c r="K371" s="169" t="s">
        <v>16</v>
      </c>
      <c r="L371" s="170" t="s">
        <v>17</v>
      </c>
      <c r="M371" s="168" t="s">
        <v>18</v>
      </c>
      <c r="N371" s="168" t="s">
        <v>19</v>
      </c>
      <c r="O371" s="168" t="s">
        <v>20</v>
      </c>
    </row>
    <row r="372" spans="1:16">
      <c r="A372" s="167"/>
      <c r="B372" s="168"/>
      <c r="C372" s="169"/>
      <c r="D372" s="168"/>
      <c r="E372" s="167"/>
      <c r="F372" s="167"/>
      <c r="G372" s="169"/>
      <c r="H372" s="169"/>
      <c r="I372" s="169"/>
      <c r="J372" s="169"/>
      <c r="K372" s="169"/>
      <c r="L372" s="170"/>
      <c r="M372" s="168"/>
      <c r="N372" s="168"/>
      <c r="O372" s="168"/>
    </row>
    <row r="373" spans="1:16">
      <c r="A373" s="77">
        <v>1</v>
      </c>
      <c r="B373" s="78">
        <v>44103</v>
      </c>
      <c r="C373" s="79">
        <v>220</v>
      </c>
      <c r="D373" s="77" t="s">
        <v>21</v>
      </c>
      <c r="E373" s="77" t="s">
        <v>22</v>
      </c>
      <c r="F373" s="77" t="s">
        <v>345</v>
      </c>
      <c r="G373" s="77">
        <v>10</v>
      </c>
      <c r="H373" s="77">
        <v>7</v>
      </c>
      <c r="I373" s="77">
        <v>12</v>
      </c>
      <c r="J373" s="77">
        <v>14</v>
      </c>
      <c r="K373" s="77">
        <v>16</v>
      </c>
      <c r="L373" s="77">
        <v>7</v>
      </c>
      <c r="M373" s="77">
        <v>3000</v>
      </c>
      <c r="N373" s="80">
        <f>IF('NORMAL OPTION CALLS'!E373="BUY",('NORMAL OPTION CALLS'!L373-'NORMAL OPTION CALLS'!G373)*('NORMAL OPTION CALLS'!M373),('NORMAL OPTION CALLS'!G373-'NORMAL OPTION CALLS'!L373)*('NORMAL OPTION CALLS'!M373))</f>
        <v>-9000</v>
      </c>
      <c r="O373" s="81">
        <f>'NORMAL OPTION CALLS'!N373/('NORMAL OPTION CALLS'!M373)/'NORMAL OPTION CALLS'!G373%</f>
        <v>-30</v>
      </c>
      <c r="P373"/>
    </row>
    <row r="374" spans="1:16">
      <c r="A374" s="77">
        <v>2</v>
      </c>
      <c r="B374" s="78">
        <v>44102</v>
      </c>
      <c r="C374" s="79">
        <v>450</v>
      </c>
      <c r="D374" s="77" t="s">
        <v>21</v>
      </c>
      <c r="E374" s="77" t="s">
        <v>22</v>
      </c>
      <c r="F374" s="77" t="s">
        <v>143</v>
      </c>
      <c r="G374" s="77">
        <v>19</v>
      </c>
      <c r="H374" s="77">
        <v>15</v>
      </c>
      <c r="I374" s="77">
        <v>22</v>
      </c>
      <c r="J374" s="77">
        <v>25</v>
      </c>
      <c r="K374" s="77">
        <v>28</v>
      </c>
      <c r="L374" s="77">
        <v>15</v>
      </c>
      <c r="M374" s="77">
        <v>2300</v>
      </c>
      <c r="N374" s="80">
        <f>IF('NORMAL OPTION CALLS'!E374="BUY",('NORMAL OPTION CALLS'!L374-'NORMAL OPTION CALLS'!G374)*('NORMAL OPTION CALLS'!M374),('NORMAL OPTION CALLS'!G374-'NORMAL OPTION CALLS'!L374)*('NORMAL OPTION CALLS'!M374))</f>
        <v>-9200</v>
      </c>
      <c r="O374" s="81">
        <f>'NORMAL OPTION CALLS'!N374/('NORMAL OPTION CALLS'!M374)/'NORMAL OPTION CALLS'!G374%</f>
        <v>-21.05263157894737</v>
      </c>
      <c r="P374"/>
    </row>
    <row r="375" spans="1:16">
      <c r="A375" s="77">
        <v>3</v>
      </c>
      <c r="B375" s="78">
        <v>44099</v>
      </c>
      <c r="C375" s="79">
        <v>2300</v>
      </c>
      <c r="D375" s="77" t="s">
        <v>21</v>
      </c>
      <c r="E375" s="77" t="s">
        <v>22</v>
      </c>
      <c r="F375" s="77" t="s">
        <v>463</v>
      </c>
      <c r="G375" s="77">
        <v>112</v>
      </c>
      <c r="H375" s="77">
        <v>88</v>
      </c>
      <c r="I375" s="77">
        <v>130</v>
      </c>
      <c r="J375" s="77">
        <v>145</v>
      </c>
      <c r="K375" s="77">
        <v>160</v>
      </c>
      <c r="L375" s="77">
        <v>130</v>
      </c>
      <c r="M375" s="77">
        <v>375</v>
      </c>
      <c r="N375" s="80">
        <f>IF('NORMAL OPTION CALLS'!E375="BUY",('NORMAL OPTION CALLS'!L375-'NORMAL OPTION CALLS'!G375)*('NORMAL OPTION CALLS'!M375),('NORMAL OPTION CALLS'!G375-'NORMAL OPTION CALLS'!L375)*('NORMAL OPTION CALLS'!M375))</f>
        <v>6750</v>
      </c>
      <c r="O375" s="81">
        <f>'NORMAL OPTION CALLS'!N375/('NORMAL OPTION CALLS'!M375)/'NORMAL OPTION CALLS'!G375%</f>
        <v>16.071428571428569</v>
      </c>
      <c r="P375"/>
    </row>
    <row r="376" spans="1:16">
      <c r="A376" s="77">
        <v>4</v>
      </c>
      <c r="B376" s="78">
        <v>44099</v>
      </c>
      <c r="C376" s="79">
        <v>1020</v>
      </c>
      <c r="D376" s="77" t="s">
        <v>21</v>
      </c>
      <c r="E376" s="77" t="s">
        <v>22</v>
      </c>
      <c r="F376" s="77" t="s">
        <v>151</v>
      </c>
      <c r="G376" s="77">
        <v>39</v>
      </c>
      <c r="H376" s="77">
        <v>30</v>
      </c>
      <c r="I376" s="77">
        <v>44</v>
      </c>
      <c r="J376" s="77">
        <v>50</v>
      </c>
      <c r="K376" s="77">
        <v>55</v>
      </c>
      <c r="L376" s="77">
        <v>44</v>
      </c>
      <c r="M376" s="77">
        <v>1200</v>
      </c>
      <c r="N376" s="80">
        <f>IF('NORMAL OPTION CALLS'!E376="BUY",('NORMAL OPTION CALLS'!L376-'NORMAL OPTION CALLS'!G376)*('NORMAL OPTION CALLS'!M376),('NORMAL OPTION CALLS'!G376-'NORMAL OPTION CALLS'!L376)*('NORMAL OPTION CALLS'!M376))</f>
        <v>6000</v>
      </c>
      <c r="O376" s="81">
        <f>'NORMAL OPTION CALLS'!N376/('NORMAL OPTION CALLS'!M376)/'NORMAL OPTION CALLS'!G376%</f>
        <v>12.820512820512819</v>
      </c>
      <c r="P376"/>
    </row>
    <row r="377" spans="1:16">
      <c r="A377" s="77">
        <v>5</v>
      </c>
      <c r="B377" s="78">
        <v>44098</v>
      </c>
      <c r="C377" s="79">
        <v>560</v>
      </c>
      <c r="D377" s="77" t="s">
        <v>47</v>
      </c>
      <c r="E377" s="77" t="s">
        <v>22</v>
      </c>
      <c r="F377" s="77" t="s">
        <v>156</v>
      </c>
      <c r="G377" s="77">
        <v>36</v>
      </c>
      <c r="H377" s="77">
        <v>25</v>
      </c>
      <c r="I377" s="77">
        <v>42</v>
      </c>
      <c r="J377" s="77">
        <v>50</v>
      </c>
      <c r="K377" s="77">
        <v>56</v>
      </c>
      <c r="L377" s="77">
        <v>25</v>
      </c>
      <c r="M377" s="77">
        <v>667</v>
      </c>
      <c r="N377" s="80">
        <f>IF('NORMAL OPTION CALLS'!E377="BUY",('NORMAL OPTION CALLS'!L377-'NORMAL OPTION CALLS'!G377)*('NORMAL OPTION CALLS'!M377),('NORMAL OPTION CALLS'!G377-'NORMAL OPTION CALLS'!L377)*('NORMAL OPTION CALLS'!M377))</f>
        <v>-7337</v>
      </c>
      <c r="O377" s="81">
        <f>'NORMAL OPTION CALLS'!N377/('NORMAL OPTION CALLS'!M377)/'NORMAL OPTION CALLS'!G377%</f>
        <v>-30.555555555555557</v>
      </c>
      <c r="P377"/>
    </row>
    <row r="378" spans="1:16">
      <c r="A378" s="77">
        <v>6</v>
      </c>
      <c r="B378" s="78">
        <v>44098</v>
      </c>
      <c r="C378" s="79">
        <v>2160</v>
      </c>
      <c r="D378" s="77" t="s">
        <v>47</v>
      </c>
      <c r="E378" s="77" t="s">
        <v>22</v>
      </c>
      <c r="F378" s="77" t="s">
        <v>225</v>
      </c>
      <c r="G378" s="77">
        <v>78</v>
      </c>
      <c r="H378" s="77">
        <v>64</v>
      </c>
      <c r="I378" s="77">
        <v>84</v>
      </c>
      <c r="J378" s="77">
        <v>92</v>
      </c>
      <c r="K378" s="77">
        <v>100</v>
      </c>
      <c r="L378" s="77">
        <v>84</v>
      </c>
      <c r="M378" s="77">
        <v>505</v>
      </c>
      <c r="N378" s="80">
        <f>IF('NORMAL OPTION CALLS'!E378="BUY",('NORMAL OPTION CALLS'!L378-'NORMAL OPTION CALLS'!G378)*('NORMAL OPTION CALLS'!M378),('NORMAL OPTION CALLS'!G378-'NORMAL OPTION CALLS'!L378)*('NORMAL OPTION CALLS'!M378))</f>
        <v>3030</v>
      </c>
      <c r="O378" s="81">
        <f>'NORMAL OPTION CALLS'!N378/('NORMAL OPTION CALLS'!M378)/'NORMAL OPTION CALLS'!G378%</f>
        <v>7.6923076923076916</v>
      </c>
      <c r="P378"/>
    </row>
    <row r="379" spans="1:16">
      <c r="A379" s="77">
        <v>7</v>
      </c>
      <c r="B379" s="78">
        <v>44097</v>
      </c>
      <c r="C379" s="79">
        <v>160</v>
      </c>
      <c r="D379" s="77" t="s">
        <v>47</v>
      </c>
      <c r="E379" s="77" t="s">
        <v>22</v>
      </c>
      <c r="F379" s="77" t="s">
        <v>345</v>
      </c>
      <c r="G379" s="77">
        <v>13</v>
      </c>
      <c r="H379" s="77">
        <v>10</v>
      </c>
      <c r="I379" s="77">
        <v>14.5</v>
      </c>
      <c r="J379" s="77">
        <v>16</v>
      </c>
      <c r="K379" s="77">
        <v>17.5</v>
      </c>
      <c r="L379" s="77">
        <v>14.5</v>
      </c>
      <c r="M379" s="77">
        <v>3000</v>
      </c>
      <c r="N379" s="80">
        <f>IF('NORMAL OPTION CALLS'!E379="BUY",('NORMAL OPTION CALLS'!L379-'NORMAL OPTION CALLS'!G379)*('NORMAL OPTION CALLS'!M379),('NORMAL OPTION CALLS'!G379-'NORMAL OPTION CALLS'!L379)*('NORMAL OPTION CALLS'!M379))</f>
        <v>4500</v>
      </c>
      <c r="O379" s="81">
        <f>'NORMAL OPTION CALLS'!N379/('NORMAL OPTION CALLS'!M379)/'NORMAL OPTION CALLS'!G379%</f>
        <v>11.538461538461538</v>
      </c>
      <c r="P379"/>
    </row>
    <row r="380" spans="1:16">
      <c r="A380" s="77">
        <v>8</v>
      </c>
      <c r="B380" s="78">
        <v>44097</v>
      </c>
      <c r="C380" s="79">
        <v>160</v>
      </c>
      <c r="D380" s="77" t="s">
        <v>47</v>
      </c>
      <c r="E380" s="77" t="s">
        <v>22</v>
      </c>
      <c r="F380" s="77" t="s">
        <v>130</v>
      </c>
      <c r="G380" s="77">
        <v>12</v>
      </c>
      <c r="H380" s="77">
        <v>8.5</v>
      </c>
      <c r="I380" s="77">
        <v>14</v>
      </c>
      <c r="J380" s="77">
        <v>16</v>
      </c>
      <c r="K380" s="77">
        <v>18</v>
      </c>
      <c r="L380" s="77">
        <v>14</v>
      </c>
      <c r="M380" s="77">
        <v>2800</v>
      </c>
      <c r="N380" s="80">
        <f>IF('NORMAL OPTION CALLS'!E380="BUY",('NORMAL OPTION CALLS'!L380-'NORMAL OPTION CALLS'!G380)*('NORMAL OPTION CALLS'!M380),('NORMAL OPTION CALLS'!G380-'NORMAL OPTION CALLS'!L380)*('NORMAL OPTION CALLS'!M380))</f>
        <v>5600</v>
      </c>
      <c r="O380" s="81">
        <f>'NORMAL OPTION CALLS'!N380/('NORMAL OPTION CALLS'!M380)/'NORMAL OPTION CALLS'!G380%</f>
        <v>16.666666666666668</v>
      </c>
      <c r="P380"/>
    </row>
    <row r="381" spans="1:16">
      <c r="A381" s="77">
        <v>9</v>
      </c>
      <c r="B381" s="78">
        <v>44096</v>
      </c>
      <c r="C381" s="79">
        <v>200</v>
      </c>
      <c r="D381" s="77" t="s">
        <v>47</v>
      </c>
      <c r="E381" s="77" t="s">
        <v>22</v>
      </c>
      <c r="F381" s="77" t="s">
        <v>345</v>
      </c>
      <c r="G381" s="77">
        <v>16</v>
      </c>
      <c r="H381" s="77">
        <v>12.5</v>
      </c>
      <c r="I381" s="77">
        <v>18</v>
      </c>
      <c r="J381" s="77">
        <v>20</v>
      </c>
      <c r="K381" s="77">
        <v>22</v>
      </c>
      <c r="L381" s="77">
        <v>18</v>
      </c>
      <c r="M381" s="77">
        <v>3000</v>
      </c>
      <c r="N381" s="80">
        <f>IF('NORMAL OPTION CALLS'!E381="BUY",('NORMAL OPTION CALLS'!L381-'NORMAL OPTION CALLS'!G381)*('NORMAL OPTION CALLS'!M381),('NORMAL OPTION CALLS'!G381-'NORMAL OPTION CALLS'!L381)*('NORMAL OPTION CALLS'!M381))</f>
        <v>6000</v>
      </c>
      <c r="O381" s="81">
        <f>'NORMAL OPTION CALLS'!N381/('NORMAL OPTION CALLS'!M381)/'NORMAL OPTION CALLS'!G381%</f>
        <v>12.5</v>
      </c>
      <c r="P381"/>
    </row>
    <row r="382" spans="1:16">
      <c r="A382" s="77">
        <v>10</v>
      </c>
      <c r="B382" s="78">
        <v>44096</v>
      </c>
      <c r="C382" s="79">
        <v>180</v>
      </c>
      <c r="D382" s="77" t="s">
        <v>47</v>
      </c>
      <c r="E382" s="77" t="s">
        <v>22</v>
      </c>
      <c r="F382" s="77" t="s">
        <v>469</v>
      </c>
      <c r="G382" s="77">
        <v>11.5</v>
      </c>
      <c r="H382" s="77">
        <v>7</v>
      </c>
      <c r="I382" s="77">
        <v>13</v>
      </c>
      <c r="J382" s="77">
        <v>14.5</v>
      </c>
      <c r="K382" s="77">
        <v>16</v>
      </c>
      <c r="L382" s="77">
        <v>13</v>
      </c>
      <c r="M382" s="77">
        <v>2800</v>
      </c>
      <c r="N382" s="80">
        <f>IF('NORMAL OPTION CALLS'!E382="BUY",('NORMAL OPTION CALLS'!L382-'NORMAL OPTION CALLS'!G382)*('NORMAL OPTION CALLS'!M382),('NORMAL OPTION CALLS'!G382-'NORMAL OPTION CALLS'!L382)*('NORMAL OPTION CALLS'!M382))</f>
        <v>4200</v>
      </c>
      <c r="O382" s="81">
        <f>'NORMAL OPTION CALLS'!N382/('NORMAL OPTION CALLS'!M382)/'NORMAL OPTION CALLS'!G382%</f>
        <v>13.043478260869565</v>
      </c>
      <c r="P382"/>
    </row>
    <row r="383" spans="1:16">
      <c r="A383" s="77">
        <v>11</v>
      </c>
      <c r="B383" s="78">
        <v>44095</v>
      </c>
      <c r="C383" s="79">
        <v>160</v>
      </c>
      <c r="D383" s="77" t="s">
        <v>47</v>
      </c>
      <c r="E383" s="77" t="s">
        <v>22</v>
      </c>
      <c r="F383" s="77" t="s">
        <v>326</v>
      </c>
      <c r="G383" s="77">
        <v>5</v>
      </c>
      <c r="H383" s="77">
        <v>2</v>
      </c>
      <c r="I383" s="77">
        <v>6.5</v>
      </c>
      <c r="J383" s="77">
        <v>8</v>
      </c>
      <c r="K383" s="77">
        <v>9.5</v>
      </c>
      <c r="L383" s="77">
        <v>9.5</v>
      </c>
      <c r="M383" s="77">
        <v>3100</v>
      </c>
      <c r="N383" s="80">
        <f>IF('NORMAL OPTION CALLS'!E383="BUY",('NORMAL OPTION CALLS'!L383-'NORMAL OPTION CALLS'!G383)*('NORMAL OPTION CALLS'!M383),('NORMAL OPTION CALLS'!G383-'NORMAL OPTION CALLS'!L383)*('NORMAL OPTION CALLS'!M383))</f>
        <v>13950</v>
      </c>
      <c r="O383" s="81">
        <f>'NORMAL OPTION CALLS'!N383/('NORMAL OPTION CALLS'!M383)/'NORMAL OPTION CALLS'!G383%</f>
        <v>90</v>
      </c>
      <c r="P383"/>
    </row>
    <row r="384" spans="1:16">
      <c r="A384" s="77">
        <v>12</v>
      </c>
      <c r="B384" s="78">
        <v>44095</v>
      </c>
      <c r="C384" s="79">
        <v>170</v>
      </c>
      <c r="D384" s="77" t="s">
        <v>47</v>
      </c>
      <c r="E384" s="77" t="s">
        <v>22</v>
      </c>
      <c r="F384" s="77" t="s">
        <v>395</v>
      </c>
      <c r="G384" s="77">
        <v>3.5</v>
      </c>
      <c r="H384" s="77">
        <v>0.5</v>
      </c>
      <c r="I384" s="77">
        <v>5</v>
      </c>
      <c r="J384" s="77">
        <v>6.5</v>
      </c>
      <c r="K384" s="77">
        <v>8</v>
      </c>
      <c r="L384" s="77">
        <v>5</v>
      </c>
      <c r="M384" s="77">
        <v>2600</v>
      </c>
      <c r="N384" s="80">
        <f>IF('NORMAL OPTION CALLS'!E384="BUY",('NORMAL OPTION CALLS'!L384-'NORMAL OPTION CALLS'!G384)*('NORMAL OPTION CALLS'!M384),('NORMAL OPTION CALLS'!G384-'NORMAL OPTION CALLS'!L384)*('NORMAL OPTION CALLS'!M384))</f>
        <v>3900</v>
      </c>
      <c r="O384" s="81">
        <f>'NORMAL OPTION CALLS'!N384/('NORMAL OPTION CALLS'!M384)/'NORMAL OPTION CALLS'!G384%</f>
        <v>42.857142857142854</v>
      </c>
      <c r="P384"/>
    </row>
    <row r="385" spans="1:16">
      <c r="A385" s="77">
        <v>13</v>
      </c>
      <c r="B385" s="78">
        <v>44092</v>
      </c>
      <c r="C385" s="79">
        <v>5600</v>
      </c>
      <c r="D385" s="77" t="s">
        <v>21</v>
      </c>
      <c r="E385" s="77" t="s">
        <v>22</v>
      </c>
      <c r="F385" s="77" t="s">
        <v>468</v>
      </c>
      <c r="G385" s="77">
        <v>90</v>
      </c>
      <c r="H385" s="77">
        <v>55</v>
      </c>
      <c r="I385" s="77">
        <v>110</v>
      </c>
      <c r="J385" s="77">
        <v>130</v>
      </c>
      <c r="K385" s="77">
        <v>150</v>
      </c>
      <c r="L385" s="77">
        <v>130</v>
      </c>
      <c r="M385" s="77">
        <v>250</v>
      </c>
      <c r="N385" s="80">
        <f>IF('NORMAL OPTION CALLS'!E385="BUY",('NORMAL OPTION CALLS'!L385-'NORMAL OPTION CALLS'!G385)*('NORMAL OPTION CALLS'!M385),('NORMAL OPTION CALLS'!G385-'NORMAL OPTION CALLS'!L385)*('NORMAL OPTION CALLS'!M385))</f>
        <v>10000</v>
      </c>
      <c r="O385" s="81">
        <f>'NORMAL OPTION CALLS'!N385/('NORMAL OPTION CALLS'!M385)/'NORMAL OPTION CALLS'!G385%</f>
        <v>44.444444444444443</v>
      </c>
      <c r="P385"/>
    </row>
    <row r="386" spans="1:16">
      <c r="A386" s="77">
        <v>14</v>
      </c>
      <c r="B386" s="78">
        <v>44091</v>
      </c>
      <c r="C386" s="79">
        <v>1020</v>
      </c>
      <c r="D386" s="77" t="s">
        <v>21</v>
      </c>
      <c r="E386" s="77" t="s">
        <v>22</v>
      </c>
      <c r="F386" s="77" t="s">
        <v>151</v>
      </c>
      <c r="G386" s="77">
        <v>18</v>
      </c>
      <c r="H386" s="77">
        <v>11</v>
      </c>
      <c r="I386" s="77">
        <v>22</v>
      </c>
      <c r="J386" s="77">
        <v>26</v>
      </c>
      <c r="K386" s="77">
        <v>30</v>
      </c>
      <c r="L386" s="77">
        <v>11</v>
      </c>
      <c r="M386" s="77">
        <v>1200</v>
      </c>
      <c r="N386" s="80">
        <f>IF('NORMAL OPTION CALLS'!E386="BUY",('NORMAL OPTION CALLS'!L386-'NORMAL OPTION CALLS'!G386)*('NORMAL OPTION CALLS'!M386),('NORMAL OPTION CALLS'!G386-'NORMAL OPTION CALLS'!L386)*('NORMAL OPTION CALLS'!M386))</f>
        <v>-8400</v>
      </c>
      <c r="O386" s="81">
        <f>'NORMAL OPTION CALLS'!N386/('NORMAL OPTION CALLS'!M386)/'NORMAL OPTION CALLS'!G386%</f>
        <v>-38.888888888888893</v>
      </c>
      <c r="P386"/>
    </row>
    <row r="387" spans="1:16">
      <c r="A387" s="77">
        <v>15</v>
      </c>
      <c r="B387" s="78">
        <v>44090</v>
      </c>
      <c r="C387" s="79">
        <v>100</v>
      </c>
      <c r="D387" s="77" t="s">
        <v>21</v>
      </c>
      <c r="E387" s="77" t="s">
        <v>22</v>
      </c>
      <c r="F387" s="77" t="s">
        <v>59</v>
      </c>
      <c r="G387" s="77">
        <v>1.2</v>
      </c>
      <c r="H387" s="77">
        <v>0.2</v>
      </c>
      <c r="I387" s="77">
        <v>2</v>
      </c>
      <c r="J387" s="77">
        <v>2.7</v>
      </c>
      <c r="K387" s="77">
        <v>3.2</v>
      </c>
      <c r="L387" s="77">
        <v>0.2</v>
      </c>
      <c r="M387" s="77">
        <v>6200</v>
      </c>
      <c r="N387" s="80">
        <f>IF('NORMAL OPTION CALLS'!E387="BUY",('NORMAL OPTION CALLS'!L387-'NORMAL OPTION CALLS'!G387)*('NORMAL OPTION CALLS'!M387),('NORMAL OPTION CALLS'!G387-'NORMAL OPTION CALLS'!L387)*('NORMAL OPTION CALLS'!M387))</f>
        <v>-6200</v>
      </c>
      <c r="O387" s="81">
        <f>'NORMAL OPTION CALLS'!N387/('NORMAL OPTION CALLS'!M387)/'NORMAL OPTION CALLS'!G387%</f>
        <v>-83.333333333333329</v>
      </c>
      <c r="P387"/>
    </row>
    <row r="388" spans="1:16">
      <c r="A388" s="77">
        <v>16</v>
      </c>
      <c r="B388" s="78">
        <v>44090</v>
      </c>
      <c r="C388" s="79">
        <v>85</v>
      </c>
      <c r="D388" s="77" t="s">
        <v>21</v>
      </c>
      <c r="E388" s="77" t="s">
        <v>22</v>
      </c>
      <c r="F388" s="77" t="s">
        <v>25</v>
      </c>
      <c r="G388" s="77">
        <v>1.3</v>
      </c>
      <c r="H388" s="77">
        <v>0.3</v>
      </c>
      <c r="I388" s="77">
        <v>2</v>
      </c>
      <c r="J388" s="77">
        <v>2.7</v>
      </c>
      <c r="K388" s="77">
        <v>3.4</v>
      </c>
      <c r="L388" s="77">
        <v>1.95</v>
      </c>
      <c r="M388" s="77">
        <v>9000</v>
      </c>
      <c r="N388" s="80">
        <f>IF('NORMAL OPTION CALLS'!E388="BUY",('NORMAL OPTION CALLS'!L388-'NORMAL OPTION CALLS'!G388)*('NORMAL OPTION CALLS'!M388),('NORMAL OPTION CALLS'!G388-'NORMAL OPTION CALLS'!L388)*('NORMAL OPTION CALLS'!M388))</f>
        <v>5849.9999999999991</v>
      </c>
      <c r="O388" s="81">
        <f>'NORMAL OPTION CALLS'!N388/('NORMAL OPTION CALLS'!M388)/'NORMAL OPTION CALLS'!G388%</f>
        <v>49.999999999999986</v>
      </c>
      <c r="P388"/>
    </row>
    <row r="389" spans="1:16">
      <c r="A389" s="77">
        <v>17</v>
      </c>
      <c r="B389" s="78">
        <v>44089</v>
      </c>
      <c r="C389" s="79">
        <v>720</v>
      </c>
      <c r="D389" s="77" t="s">
        <v>21</v>
      </c>
      <c r="E389" s="77" t="s">
        <v>22</v>
      </c>
      <c r="F389" s="77" t="s">
        <v>467</v>
      </c>
      <c r="G389" s="77">
        <v>15</v>
      </c>
      <c r="H389" s="77">
        <v>7</v>
      </c>
      <c r="I389" s="77">
        <v>20</v>
      </c>
      <c r="J389" s="77">
        <v>25</v>
      </c>
      <c r="K389" s="77">
        <v>30</v>
      </c>
      <c r="L389" s="77">
        <v>7</v>
      </c>
      <c r="M389" s="77">
        <v>1000</v>
      </c>
      <c r="N389" s="80">
        <f>IF('NORMAL OPTION CALLS'!E389="BUY",('NORMAL OPTION CALLS'!L389-'NORMAL OPTION CALLS'!G389)*('NORMAL OPTION CALLS'!M389),('NORMAL OPTION CALLS'!G389-'NORMAL OPTION CALLS'!L389)*('NORMAL OPTION CALLS'!M389))</f>
        <v>-8000</v>
      </c>
      <c r="O389" s="81">
        <f>'NORMAL OPTION CALLS'!N389/('NORMAL OPTION CALLS'!M389)/'NORMAL OPTION CALLS'!G389%</f>
        <v>-53.333333333333336</v>
      </c>
      <c r="P389"/>
    </row>
    <row r="390" spans="1:16">
      <c r="A390" s="77">
        <v>18</v>
      </c>
      <c r="B390" s="78">
        <v>44088</v>
      </c>
      <c r="C390" s="79">
        <v>520</v>
      </c>
      <c r="D390" s="77" t="s">
        <v>21</v>
      </c>
      <c r="E390" s="77" t="s">
        <v>22</v>
      </c>
      <c r="F390" s="77" t="s">
        <v>54</v>
      </c>
      <c r="G390" s="77">
        <v>16</v>
      </c>
      <c r="H390" s="77">
        <v>11</v>
      </c>
      <c r="I390" s="77">
        <v>19</v>
      </c>
      <c r="J390" s="77">
        <v>25</v>
      </c>
      <c r="K390" s="77">
        <v>22</v>
      </c>
      <c r="L390" s="77">
        <v>11</v>
      </c>
      <c r="M390" s="77">
        <v>1300</v>
      </c>
      <c r="N390" s="80">
        <f>IF('NORMAL OPTION CALLS'!E390="BUY",('NORMAL OPTION CALLS'!L390-'NORMAL OPTION CALLS'!G390)*('NORMAL OPTION CALLS'!M390),('NORMAL OPTION CALLS'!G390-'NORMAL OPTION CALLS'!L390)*('NORMAL OPTION CALLS'!M390))</f>
        <v>-6500</v>
      </c>
      <c r="O390" s="81">
        <f>'NORMAL OPTION CALLS'!N390/('NORMAL OPTION CALLS'!M390)/'NORMAL OPTION CALLS'!G390%</f>
        <v>-31.25</v>
      </c>
      <c r="P390"/>
    </row>
    <row r="391" spans="1:16">
      <c r="A391" s="77">
        <v>19</v>
      </c>
      <c r="B391" s="78">
        <v>44088</v>
      </c>
      <c r="C391" s="79">
        <v>3000</v>
      </c>
      <c r="D391" s="77" t="s">
        <v>21</v>
      </c>
      <c r="E391" s="77" t="s">
        <v>22</v>
      </c>
      <c r="F391" s="77" t="s">
        <v>57</v>
      </c>
      <c r="G391" s="77">
        <v>55</v>
      </c>
      <c r="H391" s="77">
        <v>25</v>
      </c>
      <c r="I391" s="77">
        <v>75</v>
      </c>
      <c r="J391" s="77">
        <v>90</v>
      </c>
      <c r="K391" s="77">
        <v>105</v>
      </c>
      <c r="L391" s="77">
        <v>25</v>
      </c>
      <c r="M391" s="77">
        <v>250</v>
      </c>
      <c r="N391" s="80">
        <f>IF('NORMAL OPTION CALLS'!E391="BUY",('NORMAL OPTION CALLS'!L391-'NORMAL OPTION CALLS'!G391)*('NORMAL OPTION CALLS'!M391),('NORMAL OPTION CALLS'!G391-'NORMAL OPTION CALLS'!L391)*('NORMAL OPTION CALLS'!M391))</f>
        <v>-7500</v>
      </c>
      <c r="O391" s="81">
        <f>'NORMAL OPTION CALLS'!N391/('NORMAL OPTION CALLS'!M391)/'NORMAL OPTION CALLS'!G391%</f>
        <v>-54.54545454545454</v>
      </c>
      <c r="P391"/>
    </row>
    <row r="392" spans="1:16">
      <c r="A392" s="77">
        <v>20</v>
      </c>
      <c r="B392" s="78">
        <v>44085</v>
      </c>
      <c r="C392" s="79">
        <v>155</v>
      </c>
      <c r="D392" s="77" t="s">
        <v>21</v>
      </c>
      <c r="E392" s="77" t="s">
        <v>22</v>
      </c>
      <c r="F392" s="77" t="s">
        <v>466</v>
      </c>
      <c r="G392" s="77">
        <v>4</v>
      </c>
      <c r="H392" s="77">
        <v>2.4</v>
      </c>
      <c r="I392" s="77">
        <v>5</v>
      </c>
      <c r="J392" s="77">
        <v>6</v>
      </c>
      <c r="K392" s="77">
        <v>7</v>
      </c>
      <c r="L392" s="77">
        <v>5</v>
      </c>
      <c r="M392" s="77">
        <v>6000</v>
      </c>
      <c r="N392" s="80">
        <f>IF('NORMAL OPTION CALLS'!E392="BUY",('NORMAL OPTION CALLS'!L392-'NORMAL OPTION CALLS'!G392)*('NORMAL OPTION CALLS'!M392),('NORMAL OPTION CALLS'!G392-'NORMAL OPTION CALLS'!L392)*('NORMAL OPTION CALLS'!M392))</f>
        <v>6000</v>
      </c>
      <c r="O392" s="81">
        <f>'NORMAL OPTION CALLS'!N392/('NORMAL OPTION CALLS'!M392)/'NORMAL OPTION CALLS'!G392%</f>
        <v>25</v>
      </c>
      <c r="P392"/>
    </row>
    <row r="393" spans="1:16">
      <c r="A393" s="77">
        <v>21</v>
      </c>
      <c r="B393" s="78">
        <v>44084</v>
      </c>
      <c r="C393" s="79">
        <v>2260</v>
      </c>
      <c r="D393" s="77" t="s">
        <v>21</v>
      </c>
      <c r="E393" s="77" t="s">
        <v>22</v>
      </c>
      <c r="F393" s="77" t="s">
        <v>225</v>
      </c>
      <c r="G393" s="77">
        <v>65</v>
      </c>
      <c r="H393" s="77">
        <v>48</v>
      </c>
      <c r="I393" s="77">
        <v>73</v>
      </c>
      <c r="J393" s="77">
        <v>80</v>
      </c>
      <c r="K393" s="77">
        <v>88</v>
      </c>
      <c r="L393" s="77">
        <v>73</v>
      </c>
      <c r="M393" s="77">
        <v>505</v>
      </c>
      <c r="N393" s="80">
        <f>IF('NORMAL OPTION CALLS'!E393="BUY",('NORMAL OPTION CALLS'!L393-'NORMAL OPTION CALLS'!G393)*('NORMAL OPTION CALLS'!M393),('NORMAL OPTION CALLS'!G393-'NORMAL OPTION CALLS'!L393)*('NORMAL OPTION CALLS'!M393))</f>
        <v>4040</v>
      </c>
      <c r="O393" s="81">
        <f>'NORMAL OPTION CALLS'!N393/('NORMAL OPTION CALLS'!M393)/'NORMAL OPTION CALLS'!G393%</f>
        <v>12.307692307692307</v>
      </c>
      <c r="P393"/>
    </row>
    <row r="394" spans="1:16">
      <c r="A394" s="77">
        <v>22</v>
      </c>
      <c r="B394" s="78">
        <v>44084</v>
      </c>
      <c r="C394" s="79">
        <v>2220</v>
      </c>
      <c r="D394" s="77" t="s">
        <v>21</v>
      </c>
      <c r="E394" s="77" t="s">
        <v>22</v>
      </c>
      <c r="F394" s="77" t="s">
        <v>225</v>
      </c>
      <c r="G394" s="77">
        <v>68</v>
      </c>
      <c r="H394" s="77">
        <v>54</v>
      </c>
      <c r="I394" s="77">
        <v>76</v>
      </c>
      <c r="J394" s="77">
        <v>84</v>
      </c>
      <c r="K394" s="77">
        <v>92</v>
      </c>
      <c r="L394" s="77">
        <v>92</v>
      </c>
      <c r="M394" s="77">
        <v>505</v>
      </c>
      <c r="N394" s="80">
        <f>IF('NORMAL OPTION CALLS'!E394="BUY",('NORMAL OPTION CALLS'!L394-'NORMAL OPTION CALLS'!G394)*('NORMAL OPTION CALLS'!M394),('NORMAL OPTION CALLS'!G394-'NORMAL OPTION CALLS'!L394)*('NORMAL OPTION CALLS'!M394))</f>
        <v>12120</v>
      </c>
      <c r="O394" s="81">
        <f>'NORMAL OPTION CALLS'!N394/('NORMAL OPTION CALLS'!M394)/'NORMAL OPTION CALLS'!G394%</f>
        <v>35.294117647058819</v>
      </c>
      <c r="P394"/>
    </row>
    <row r="395" spans="1:16">
      <c r="A395" s="77">
        <v>23</v>
      </c>
      <c r="B395" s="78">
        <v>44083</v>
      </c>
      <c r="C395" s="79">
        <v>3000</v>
      </c>
      <c r="D395" s="77" t="s">
        <v>21</v>
      </c>
      <c r="E395" s="77" t="s">
        <v>22</v>
      </c>
      <c r="F395" s="77" t="s">
        <v>416</v>
      </c>
      <c r="G395" s="77">
        <v>70</v>
      </c>
      <c r="H395" s="77">
        <v>45</v>
      </c>
      <c r="I395" s="77">
        <v>85</v>
      </c>
      <c r="J395" s="77">
        <v>100</v>
      </c>
      <c r="K395" s="77">
        <v>115</v>
      </c>
      <c r="L395" s="77">
        <v>45</v>
      </c>
      <c r="M395" s="77">
        <v>300</v>
      </c>
      <c r="N395" s="80">
        <f>IF('NORMAL OPTION CALLS'!E395="BUY",('NORMAL OPTION CALLS'!L395-'NORMAL OPTION CALLS'!G395)*('NORMAL OPTION CALLS'!M395),('NORMAL OPTION CALLS'!G395-'NORMAL OPTION CALLS'!L395)*('NORMAL OPTION CALLS'!M395))</f>
        <v>-7500</v>
      </c>
      <c r="O395" s="81">
        <f>'NORMAL OPTION CALLS'!N395/('NORMAL OPTION CALLS'!M395)/'NORMAL OPTION CALLS'!G395%</f>
        <v>-35.714285714285715</v>
      </c>
      <c r="P395"/>
    </row>
    <row r="396" spans="1:16">
      <c r="A396" s="77">
        <v>24</v>
      </c>
      <c r="B396" s="78">
        <v>44083</v>
      </c>
      <c r="C396" s="79">
        <v>440</v>
      </c>
      <c r="D396" s="77" t="s">
        <v>21</v>
      </c>
      <c r="E396" s="77" t="s">
        <v>22</v>
      </c>
      <c r="F396" s="77" t="s">
        <v>143</v>
      </c>
      <c r="G396" s="77">
        <v>11</v>
      </c>
      <c r="H396" s="77">
        <v>7</v>
      </c>
      <c r="I396" s="77">
        <v>13</v>
      </c>
      <c r="J396" s="77">
        <v>15</v>
      </c>
      <c r="K396" s="77">
        <v>17</v>
      </c>
      <c r="L396" s="77">
        <v>13</v>
      </c>
      <c r="M396" s="77">
        <v>2300</v>
      </c>
      <c r="N396" s="80">
        <f>IF('NORMAL OPTION CALLS'!E396="BUY",('NORMAL OPTION CALLS'!L396-'NORMAL OPTION CALLS'!G396)*('NORMAL OPTION CALLS'!M396),('NORMAL OPTION CALLS'!G396-'NORMAL OPTION CALLS'!L396)*('NORMAL OPTION CALLS'!M396))</f>
        <v>4600</v>
      </c>
      <c r="O396" s="81">
        <f>'NORMAL OPTION CALLS'!N396/('NORMAL OPTION CALLS'!M396)/'NORMAL OPTION CALLS'!G396%</f>
        <v>18.181818181818183</v>
      </c>
      <c r="P396"/>
    </row>
    <row r="397" spans="1:16">
      <c r="A397" s="77">
        <v>25</v>
      </c>
      <c r="B397" s="78">
        <v>44082</v>
      </c>
      <c r="C397" s="79">
        <v>500</v>
      </c>
      <c r="D397" s="77" t="s">
        <v>21</v>
      </c>
      <c r="E397" s="77" t="s">
        <v>22</v>
      </c>
      <c r="F397" s="77" t="s">
        <v>108</v>
      </c>
      <c r="G397" s="77">
        <v>14</v>
      </c>
      <c r="H397" s="77">
        <v>9</v>
      </c>
      <c r="I397" s="77">
        <v>17</v>
      </c>
      <c r="J397" s="77">
        <v>20</v>
      </c>
      <c r="K397" s="77">
        <v>23</v>
      </c>
      <c r="L397" s="77">
        <v>9</v>
      </c>
      <c r="M397" s="77">
        <v>1500</v>
      </c>
      <c r="N397" s="80">
        <f>IF('NORMAL OPTION CALLS'!E397="BUY",('NORMAL OPTION CALLS'!L397-'NORMAL OPTION CALLS'!G397)*('NORMAL OPTION CALLS'!M397),('NORMAL OPTION CALLS'!G397-'NORMAL OPTION CALLS'!L397)*('NORMAL OPTION CALLS'!M397))</f>
        <v>-7500</v>
      </c>
      <c r="O397" s="81">
        <f>'NORMAL OPTION CALLS'!N397/('NORMAL OPTION CALLS'!M397)/'NORMAL OPTION CALLS'!G397%</f>
        <v>-35.714285714285708</v>
      </c>
      <c r="P397"/>
    </row>
    <row r="398" spans="1:16">
      <c r="A398" s="77">
        <v>26</v>
      </c>
      <c r="B398" s="78">
        <v>44082</v>
      </c>
      <c r="C398" s="79">
        <v>2500</v>
      </c>
      <c r="D398" s="77" t="s">
        <v>21</v>
      </c>
      <c r="E398" s="77" t="s">
        <v>22</v>
      </c>
      <c r="F398" s="77" t="s">
        <v>52</v>
      </c>
      <c r="G398" s="77">
        <v>50</v>
      </c>
      <c r="H398" s="77">
        <v>24</v>
      </c>
      <c r="I398" s="77">
        <v>60</v>
      </c>
      <c r="J398" s="77">
        <v>70</v>
      </c>
      <c r="K398" s="77">
        <v>80</v>
      </c>
      <c r="L398" s="77">
        <v>60</v>
      </c>
      <c r="M398" s="77">
        <v>300</v>
      </c>
      <c r="N398" s="80">
        <f>IF('NORMAL OPTION CALLS'!E398="BUY",('NORMAL OPTION CALLS'!L398-'NORMAL OPTION CALLS'!G398)*('NORMAL OPTION CALLS'!M398),('NORMAL OPTION CALLS'!G398-'NORMAL OPTION CALLS'!L398)*('NORMAL OPTION CALLS'!M398))</f>
        <v>3000</v>
      </c>
      <c r="O398" s="81">
        <f>'NORMAL OPTION CALLS'!N398/('NORMAL OPTION CALLS'!M398)/'NORMAL OPTION CALLS'!G398%</f>
        <v>20</v>
      </c>
      <c r="P398"/>
    </row>
    <row r="399" spans="1:16">
      <c r="A399" s="77">
        <v>27</v>
      </c>
      <c r="B399" s="78">
        <v>44082</v>
      </c>
      <c r="C399" s="79">
        <v>590</v>
      </c>
      <c r="D399" s="77" t="s">
        <v>47</v>
      </c>
      <c r="E399" s="77" t="s">
        <v>22</v>
      </c>
      <c r="F399" s="77" t="s">
        <v>172</v>
      </c>
      <c r="G399" s="77">
        <v>14</v>
      </c>
      <c r="H399" s="77">
        <v>9</v>
      </c>
      <c r="I399" s="77">
        <v>17</v>
      </c>
      <c r="J399" s="77">
        <v>20</v>
      </c>
      <c r="K399" s="77">
        <v>23</v>
      </c>
      <c r="L399" s="77">
        <v>17</v>
      </c>
      <c r="M399" s="77">
        <v>1851</v>
      </c>
      <c r="N399" s="80">
        <f>IF('NORMAL OPTION CALLS'!E399="BUY",('NORMAL OPTION CALLS'!L399-'NORMAL OPTION CALLS'!G399)*('NORMAL OPTION CALLS'!M399),('NORMAL OPTION CALLS'!G399-'NORMAL OPTION CALLS'!L399)*('NORMAL OPTION CALLS'!M399))</f>
        <v>5553</v>
      </c>
      <c r="O399" s="81">
        <f>'NORMAL OPTION CALLS'!N399/('NORMAL OPTION CALLS'!M399)/'NORMAL OPTION CALLS'!G399%</f>
        <v>21.428571428571427</v>
      </c>
    </row>
    <row r="400" spans="1:16">
      <c r="A400" s="77">
        <v>28</v>
      </c>
      <c r="B400" s="78">
        <v>44081</v>
      </c>
      <c r="C400" s="79">
        <v>920</v>
      </c>
      <c r="D400" s="77" t="s">
        <v>47</v>
      </c>
      <c r="E400" s="77" t="s">
        <v>22</v>
      </c>
      <c r="F400" s="77" t="s">
        <v>131</v>
      </c>
      <c r="G400" s="77">
        <v>24</v>
      </c>
      <c r="H400" s="77">
        <v>9</v>
      </c>
      <c r="I400" s="77">
        <v>32</v>
      </c>
      <c r="J400" s="77">
        <v>40</v>
      </c>
      <c r="K400" s="77">
        <v>48</v>
      </c>
      <c r="L400" s="77">
        <v>32</v>
      </c>
      <c r="M400" s="77">
        <v>550</v>
      </c>
      <c r="N400" s="80">
        <f>IF('NORMAL OPTION CALLS'!E400="BUY",('NORMAL OPTION CALLS'!L400-'NORMAL OPTION CALLS'!G400)*('NORMAL OPTION CALLS'!M400),('NORMAL OPTION CALLS'!G400-'NORMAL OPTION CALLS'!L400)*('NORMAL OPTION CALLS'!M400))</f>
        <v>4400</v>
      </c>
      <c r="O400" s="81">
        <f>'NORMAL OPTION CALLS'!N400/('NORMAL OPTION CALLS'!M400)/'NORMAL OPTION CALLS'!G400%</f>
        <v>33.333333333333336</v>
      </c>
    </row>
    <row r="401" spans="1:15">
      <c r="A401" s="77">
        <v>29</v>
      </c>
      <c r="B401" s="78">
        <v>44078</v>
      </c>
      <c r="C401" s="79">
        <v>230</v>
      </c>
      <c r="D401" s="77" t="s">
        <v>21</v>
      </c>
      <c r="E401" s="77" t="s">
        <v>22</v>
      </c>
      <c r="F401" s="77" t="s">
        <v>345</v>
      </c>
      <c r="G401" s="77">
        <v>11.5</v>
      </c>
      <c r="H401" s="77">
        <v>8</v>
      </c>
      <c r="I401" s="77">
        <v>13.5</v>
      </c>
      <c r="J401" s="77">
        <v>15.5</v>
      </c>
      <c r="K401" s="77">
        <v>17.5</v>
      </c>
      <c r="L401" s="77">
        <v>13.5</v>
      </c>
      <c r="M401" s="77">
        <v>3000</v>
      </c>
      <c r="N401" s="80">
        <f>IF('NORMAL OPTION CALLS'!E401="BUY",('NORMAL OPTION CALLS'!L401-'NORMAL OPTION CALLS'!G401)*('NORMAL OPTION CALLS'!M401),('NORMAL OPTION CALLS'!G401-'NORMAL OPTION CALLS'!L401)*('NORMAL OPTION CALLS'!M401))</f>
        <v>6000</v>
      </c>
      <c r="O401" s="81">
        <f>'NORMAL OPTION CALLS'!N401/('NORMAL OPTION CALLS'!M401)/'NORMAL OPTION CALLS'!G401%</f>
        <v>17.391304347826086</v>
      </c>
    </row>
    <row r="402" spans="1:15">
      <c r="A402" s="77">
        <v>30</v>
      </c>
      <c r="B402" s="78">
        <v>44078</v>
      </c>
      <c r="C402" s="79">
        <v>520</v>
      </c>
      <c r="D402" s="77" t="s">
        <v>47</v>
      </c>
      <c r="E402" s="77" t="s">
        <v>22</v>
      </c>
      <c r="F402" s="77" t="s">
        <v>172</v>
      </c>
      <c r="G402" s="77">
        <v>15</v>
      </c>
      <c r="H402" s="77">
        <v>10.8</v>
      </c>
      <c r="I402" s="77">
        <v>17.5</v>
      </c>
      <c r="J402" s="77">
        <v>20</v>
      </c>
      <c r="K402" s="77">
        <v>22.5</v>
      </c>
      <c r="L402" s="77">
        <v>10.8</v>
      </c>
      <c r="M402" s="77">
        <v>1851</v>
      </c>
      <c r="N402" s="80">
        <f>IF('NORMAL OPTION CALLS'!E402="BUY",('NORMAL OPTION CALLS'!L402-'NORMAL OPTION CALLS'!G402)*('NORMAL OPTION CALLS'!M402),('NORMAL OPTION CALLS'!G402-'NORMAL OPTION CALLS'!L402)*('NORMAL OPTION CALLS'!M402))</f>
        <v>-7774.1999999999989</v>
      </c>
      <c r="O402" s="81">
        <f>'NORMAL OPTION CALLS'!N402/('NORMAL OPTION CALLS'!M402)/'NORMAL OPTION CALLS'!G402%</f>
        <v>-27.999999999999996</v>
      </c>
    </row>
    <row r="403" spans="1:15">
      <c r="A403" s="77">
        <v>31</v>
      </c>
      <c r="B403" s="78">
        <v>44077</v>
      </c>
      <c r="C403" s="79">
        <v>100</v>
      </c>
      <c r="D403" s="77" t="s">
        <v>21</v>
      </c>
      <c r="E403" s="77" t="s">
        <v>22</v>
      </c>
      <c r="F403" s="77" t="s">
        <v>264</v>
      </c>
      <c r="G403" s="77">
        <v>4.3</v>
      </c>
      <c r="H403" s="77">
        <v>3.5</v>
      </c>
      <c r="I403" s="77">
        <v>5.3</v>
      </c>
      <c r="J403" s="77">
        <v>6</v>
      </c>
      <c r="K403" s="77">
        <v>6.8</v>
      </c>
      <c r="L403" s="77">
        <v>3.5</v>
      </c>
      <c r="M403" s="77">
        <v>6700</v>
      </c>
      <c r="N403" s="80">
        <f>IF('NORMAL OPTION CALLS'!E403="BUY",('NORMAL OPTION CALLS'!L403-'NORMAL OPTION CALLS'!G403)*('NORMAL OPTION CALLS'!M403),('NORMAL OPTION CALLS'!G403-'NORMAL OPTION CALLS'!L403)*('NORMAL OPTION CALLS'!M403))</f>
        <v>-5359.9999999999991</v>
      </c>
      <c r="O403" s="81">
        <f>'NORMAL OPTION CALLS'!N403/('NORMAL OPTION CALLS'!M403)/'NORMAL OPTION CALLS'!G403%</f>
        <v>-18.604651162790695</v>
      </c>
    </row>
    <row r="404" spans="1:15">
      <c r="A404" s="77">
        <v>32</v>
      </c>
      <c r="B404" s="78">
        <v>44077</v>
      </c>
      <c r="C404" s="79">
        <v>6500</v>
      </c>
      <c r="D404" s="77" t="s">
        <v>21</v>
      </c>
      <c r="E404" s="77" t="s">
        <v>22</v>
      </c>
      <c r="F404" s="77" t="s">
        <v>253</v>
      </c>
      <c r="G404" s="77">
        <v>200</v>
      </c>
      <c r="H404" s="77">
        <v>130</v>
      </c>
      <c r="I404" s="77">
        <v>240</v>
      </c>
      <c r="J404" s="77">
        <v>280</v>
      </c>
      <c r="K404" s="77">
        <v>320</v>
      </c>
      <c r="L404" s="77">
        <v>130</v>
      </c>
      <c r="M404" s="77">
        <v>375</v>
      </c>
      <c r="N404" s="80">
        <f>IF('NORMAL OPTION CALLS'!E404="BUY",('NORMAL OPTION CALLS'!L404-'NORMAL OPTION CALLS'!G404)*('NORMAL OPTION CALLS'!M404),('NORMAL OPTION CALLS'!G404-'NORMAL OPTION CALLS'!L404)*('NORMAL OPTION CALLS'!M404))</f>
        <v>-26250</v>
      </c>
      <c r="O404" s="81">
        <f>'NORMAL OPTION CALLS'!N404/('NORMAL OPTION CALLS'!M404)/'NORMAL OPTION CALLS'!G404%</f>
        <v>-35</v>
      </c>
    </row>
    <row r="405" spans="1:15">
      <c r="A405" s="77">
        <v>33</v>
      </c>
      <c r="B405" s="78">
        <v>44077</v>
      </c>
      <c r="C405" s="79">
        <v>430</v>
      </c>
      <c r="D405" s="77" t="s">
        <v>21</v>
      </c>
      <c r="E405" s="77" t="s">
        <v>22</v>
      </c>
      <c r="F405" s="77" t="s">
        <v>143</v>
      </c>
      <c r="G405" s="77">
        <v>12.5</v>
      </c>
      <c r="H405" s="77">
        <v>8</v>
      </c>
      <c r="I405" s="77">
        <v>16</v>
      </c>
      <c r="J405" s="77">
        <v>19</v>
      </c>
      <c r="K405" s="77">
        <v>22</v>
      </c>
      <c r="L405" s="77">
        <v>16</v>
      </c>
      <c r="M405" s="77">
        <v>2300</v>
      </c>
      <c r="N405" s="80">
        <f>IF('NORMAL OPTION CALLS'!E405="BUY",('NORMAL OPTION CALLS'!L405-'NORMAL OPTION CALLS'!G405)*('NORMAL OPTION CALLS'!M405),('NORMAL OPTION CALLS'!G405-'NORMAL OPTION CALLS'!L405)*('NORMAL OPTION CALLS'!M405))</f>
        <v>8050</v>
      </c>
      <c r="O405" s="81">
        <f>'NORMAL OPTION CALLS'!N405/('NORMAL OPTION CALLS'!M405)/'NORMAL OPTION CALLS'!G405%</f>
        <v>28</v>
      </c>
    </row>
    <row r="406" spans="1:15">
      <c r="A406" s="77">
        <v>34</v>
      </c>
      <c r="B406" s="78">
        <v>44076</v>
      </c>
      <c r="C406" s="79">
        <v>320</v>
      </c>
      <c r="D406" s="77" t="s">
        <v>21</v>
      </c>
      <c r="E406" s="77" t="s">
        <v>22</v>
      </c>
      <c r="F406" s="77" t="s">
        <v>465</v>
      </c>
      <c r="G406" s="77">
        <v>13</v>
      </c>
      <c r="H406" s="77">
        <v>8</v>
      </c>
      <c r="I406" s="77">
        <v>16</v>
      </c>
      <c r="J406" s="77">
        <v>19</v>
      </c>
      <c r="K406" s="77">
        <v>22</v>
      </c>
      <c r="L406" s="77">
        <v>16</v>
      </c>
      <c r="M406" s="77">
        <v>1800</v>
      </c>
      <c r="N406" s="80">
        <f>IF('NORMAL OPTION CALLS'!E406="BUY",('NORMAL OPTION CALLS'!L406-'NORMAL OPTION CALLS'!G406)*('NORMAL OPTION CALLS'!M406),('NORMAL OPTION CALLS'!G406-'NORMAL OPTION CALLS'!L406)*('NORMAL OPTION CALLS'!M406))</f>
        <v>5400</v>
      </c>
      <c r="O406" s="81">
        <f>'NORMAL OPTION CALLS'!N406/('NORMAL OPTION CALLS'!M406)/'NORMAL OPTION CALLS'!G406%</f>
        <v>23.076923076923077</v>
      </c>
    </row>
    <row r="407" spans="1:15">
      <c r="A407" s="77">
        <v>35</v>
      </c>
      <c r="B407" s="78">
        <v>44076</v>
      </c>
      <c r="C407" s="79">
        <v>155</v>
      </c>
      <c r="D407" s="77" t="s">
        <v>21</v>
      </c>
      <c r="E407" s="77" t="s">
        <v>22</v>
      </c>
      <c r="F407" s="77" t="s">
        <v>75</v>
      </c>
      <c r="G407" s="77">
        <v>7.2</v>
      </c>
      <c r="H407" s="77">
        <v>5.3</v>
      </c>
      <c r="I407" s="77">
        <v>8</v>
      </c>
      <c r="J407" s="77">
        <v>9</v>
      </c>
      <c r="K407" s="77">
        <v>10</v>
      </c>
      <c r="L407" s="77">
        <v>9</v>
      </c>
      <c r="M407" s="77">
        <v>5700</v>
      </c>
      <c r="N407" s="80">
        <f>IF('NORMAL OPTION CALLS'!E407="BUY",('NORMAL OPTION CALLS'!L407-'NORMAL OPTION CALLS'!G407)*('NORMAL OPTION CALLS'!M407),('NORMAL OPTION CALLS'!G407-'NORMAL OPTION CALLS'!L407)*('NORMAL OPTION CALLS'!M407))</f>
        <v>10259.999999999998</v>
      </c>
      <c r="O407" s="81">
        <f>'NORMAL OPTION CALLS'!N407/('NORMAL OPTION CALLS'!M407)/'NORMAL OPTION CALLS'!G407%</f>
        <v>24.999999999999993</v>
      </c>
    </row>
    <row r="408" spans="1:15">
      <c r="A408" s="77">
        <v>36</v>
      </c>
      <c r="B408" s="78">
        <v>44075</v>
      </c>
      <c r="C408" s="79">
        <v>420</v>
      </c>
      <c r="D408" s="77" t="s">
        <v>21</v>
      </c>
      <c r="E408" s="77" t="s">
        <v>22</v>
      </c>
      <c r="F408" s="77" t="s">
        <v>143</v>
      </c>
      <c r="G408" s="77">
        <v>15</v>
      </c>
      <c r="H408" s="77">
        <v>10</v>
      </c>
      <c r="I408" s="77">
        <v>18</v>
      </c>
      <c r="J408" s="77">
        <v>21</v>
      </c>
      <c r="K408" s="77">
        <v>24</v>
      </c>
      <c r="L408" s="77">
        <v>18</v>
      </c>
      <c r="M408" s="77">
        <v>2300</v>
      </c>
      <c r="N408" s="80">
        <f>IF('NORMAL OPTION CALLS'!E408="BUY",('NORMAL OPTION CALLS'!L408-'NORMAL OPTION CALLS'!G408)*('NORMAL OPTION CALLS'!M408),('NORMAL OPTION CALLS'!G408-'NORMAL OPTION CALLS'!L408)*('NORMAL OPTION CALLS'!M408))</f>
        <v>6900</v>
      </c>
      <c r="O408" s="81">
        <f>'NORMAL OPTION CALLS'!N408/('NORMAL OPTION CALLS'!M408)/'NORMAL OPTION CALLS'!G408%</f>
        <v>20</v>
      </c>
    </row>
    <row r="409" spans="1:15">
      <c r="A409" s="77">
        <v>37</v>
      </c>
      <c r="B409" s="78">
        <v>44075</v>
      </c>
      <c r="C409" s="79">
        <v>500</v>
      </c>
      <c r="D409" s="77" t="s">
        <v>47</v>
      </c>
      <c r="E409" s="77" t="s">
        <v>22</v>
      </c>
      <c r="F409" s="77" t="s">
        <v>236</v>
      </c>
      <c r="G409" s="77">
        <v>20</v>
      </c>
      <c r="H409" s="77">
        <v>15</v>
      </c>
      <c r="I409" s="77">
        <v>24</v>
      </c>
      <c r="J409" s="77">
        <v>28</v>
      </c>
      <c r="K409" s="77">
        <v>32</v>
      </c>
      <c r="L409" s="77">
        <v>15</v>
      </c>
      <c r="M409" s="77">
        <v>1400</v>
      </c>
      <c r="N409" s="80">
        <f>IF('NORMAL OPTION CALLS'!E409="BUY",('NORMAL OPTION CALLS'!L409-'NORMAL OPTION CALLS'!G409)*('NORMAL OPTION CALLS'!M409),('NORMAL OPTION CALLS'!G409-'NORMAL OPTION CALLS'!L409)*('NORMAL OPTION CALLS'!M409))</f>
        <v>-7000</v>
      </c>
      <c r="O409" s="81">
        <f>'NORMAL OPTION CALLS'!N409/('NORMAL OPTION CALLS'!M409)/'NORMAL OPTION CALLS'!G409%</f>
        <v>-25</v>
      </c>
    </row>
    <row r="410" spans="1:15" ht="17.25" thickBot="1">
      <c r="A410" s="91"/>
      <c r="B410" s="92"/>
      <c r="C410" s="92"/>
      <c r="D410" s="93"/>
      <c r="E410" s="93"/>
      <c r="F410" s="93"/>
      <c r="G410" s="94"/>
      <c r="H410" s="95"/>
      <c r="I410" s="96" t="s">
        <v>27</v>
      </c>
      <c r="J410" s="96"/>
      <c r="K410" s="97"/>
    </row>
    <row r="411" spans="1:15" ht="16.5">
      <c r="A411" s="98"/>
      <c r="B411" s="92"/>
      <c r="C411" s="92"/>
      <c r="D411" s="158" t="s">
        <v>28</v>
      </c>
      <c r="E411" s="158"/>
      <c r="F411" s="99">
        <v>37</v>
      </c>
      <c r="G411" s="100">
        <f>'NORMAL OPTION CALLS'!G412+'NORMAL OPTION CALLS'!G413+'NORMAL OPTION CALLS'!G414+'NORMAL OPTION CALLS'!G415+'NORMAL OPTION CALLS'!G416+'NORMAL OPTION CALLS'!G417</f>
        <v>102.70270270270271</v>
      </c>
      <c r="H411" s="93">
        <v>37</v>
      </c>
      <c r="I411" s="101">
        <f>'NORMAL OPTION CALLS'!H412/'NORMAL OPTION CALLS'!H411%</f>
        <v>64.86486486486487</v>
      </c>
      <c r="J411" s="101"/>
      <c r="K411" s="101"/>
    </row>
    <row r="412" spans="1:15" ht="16.5">
      <c r="A412" s="98"/>
      <c r="B412" s="92"/>
      <c r="C412" s="92"/>
      <c r="D412" s="159" t="s">
        <v>29</v>
      </c>
      <c r="E412" s="159"/>
      <c r="F412" s="103">
        <v>24</v>
      </c>
      <c r="G412" s="104">
        <f>('NORMAL OPTION CALLS'!F412/'NORMAL OPTION CALLS'!F411)*100</f>
        <v>64.86486486486487</v>
      </c>
      <c r="H412" s="93">
        <v>24</v>
      </c>
      <c r="I412" s="97"/>
      <c r="J412" s="97"/>
      <c r="K412" s="93"/>
    </row>
    <row r="413" spans="1:15" ht="16.5">
      <c r="A413" s="105"/>
      <c r="B413" s="92"/>
      <c r="C413" s="92"/>
      <c r="D413" s="159" t="s">
        <v>31</v>
      </c>
      <c r="E413" s="159"/>
      <c r="F413" s="103">
        <v>0</v>
      </c>
      <c r="G413" s="104">
        <f>('NORMAL OPTION CALLS'!F413/'NORMAL OPTION CALLS'!F411)*100</f>
        <v>0</v>
      </c>
      <c r="H413" s="106"/>
      <c r="I413" s="93"/>
      <c r="J413" s="93"/>
      <c r="K413" s="93"/>
    </row>
    <row r="414" spans="1:15" ht="16.5">
      <c r="A414" s="105"/>
      <c r="B414" s="92"/>
      <c r="C414" s="92"/>
      <c r="D414" s="159" t="s">
        <v>32</v>
      </c>
      <c r="E414" s="159"/>
      <c r="F414" s="103">
        <v>0</v>
      </c>
      <c r="G414" s="104">
        <f>('NORMAL OPTION CALLS'!F414/'NORMAL OPTION CALLS'!F411)*100</f>
        <v>0</v>
      </c>
      <c r="H414" s="106"/>
      <c r="I414" s="93"/>
      <c r="J414" s="93"/>
      <c r="K414" s="93"/>
    </row>
    <row r="415" spans="1:15" ht="16.5">
      <c r="A415" s="105"/>
      <c r="B415" s="92"/>
      <c r="C415" s="92"/>
      <c r="D415" s="159" t="s">
        <v>33</v>
      </c>
      <c r="E415" s="159"/>
      <c r="F415" s="103">
        <v>14</v>
      </c>
      <c r="G415" s="104">
        <f>('NORMAL OPTION CALLS'!F415/'NORMAL OPTION CALLS'!F411)*100</f>
        <v>37.837837837837839</v>
      </c>
      <c r="H415" s="106"/>
      <c r="I415" s="93" t="s">
        <v>34</v>
      </c>
      <c r="J415" s="93"/>
      <c r="K415" s="97"/>
    </row>
    <row r="416" spans="1:15" ht="16.5">
      <c r="A416" s="105"/>
      <c r="B416" s="92"/>
      <c r="C416" s="92"/>
      <c r="D416" s="159" t="s">
        <v>35</v>
      </c>
      <c r="E416" s="159"/>
      <c r="F416" s="103">
        <v>0</v>
      </c>
      <c r="G416" s="104">
        <f>('NORMAL OPTION CALLS'!F416/'NORMAL OPTION CALLS'!F411)*100</f>
        <v>0</v>
      </c>
      <c r="H416" s="106"/>
      <c r="I416" s="93"/>
      <c r="J416" s="93"/>
      <c r="K416" s="97"/>
      <c r="M416" s="90"/>
    </row>
    <row r="417" spans="1:16" ht="17.25" thickBot="1">
      <c r="A417" s="105"/>
      <c r="B417" s="92"/>
      <c r="C417" s="92"/>
      <c r="D417" s="160" t="s">
        <v>36</v>
      </c>
      <c r="E417" s="160"/>
      <c r="F417" s="107"/>
      <c r="G417" s="108">
        <f>('NORMAL OPTION CALLS'!F417/'NORMAL OPTION CALLS'!F411)*100</f>
        <v>0</v>
      </c>
      <c r="H417" s="106"/>
      <c r="I417" s="93"/>
      <c r="J417" s="93"/>
      <c r="K417" s="102"/>
    </row>
    <row r="418" spans="1:16" ht="16.5">
      <c r="A418" s="109" t="s">
        <v>37</v>
      </c>
      <c r="B418" s="92"/>
      <c r="C418" s="92"/>
      <c r="D418" s="98"/>
      <c r="E418" s="98"/>
      <c r="F418" s="93"/>
      <c r="G418" s="93"/>
      <c r="H418" s="110"/>
      <c r="I418" s="111"/>
      <c r="K418" s="111"/>
      <c r="N418"/>
    </row>
    <row r="419" spans="1:16" ht="16.5">
      <c r="A419" s="112" t="s">
        <v>424</v>
      </c>
      <c r="B419" s="92"/>
      <c r="C419" s="92"/>
      <c r="D419" s="113"/>
      <c r="E419" s="114"/>
      <c r="F419" s="98"/>
      <c r="G419" s="111"/>
      <c r="H419" s="110"/>
      <c r="I419" s="111"/>
      <c r="J419" s="111"/>
      <c r="K419" s="111"/>
      <c r="L419" s="93"/>
    </row>
    <row r="420" spans="1:16" ht="16.5">
      <c r="A420" s="155" t="s">
        <v>425</v>
      </c>
      <c r="B420" s="83"/>
      <c r="C420" s="84"/>
      <c r="D420" s="85"/>
      <c r="E420" s="86"/>
      <c r="F420" s="86"/>
      <c r="G420" s="87"/>
      <c r="H420" s="88"/>
      <c r="I420" s="88"/>
      <c r="J420" s="88"/>
      <c r="K420" s="86"/>
      <c r="L420"/>
      <c r="N420"/>
    </row>
    <row r="421" spans="1:16" ht="16.5">
      <c r="A421" s="155"/>
      <c r="B421" s="83"/>
      <c r="C421" s="84"/>
      <c r="D421" s="85"/>
      <c r="E421" s="86"/>
      <c r="F421" s="86"/>
      <c r="G421" s="87"/>
      <c r="H421" s="88"/>
      <c r="I421" s="88"/>
      <c r="J421" s="88"/>
      <c r="K421" s="86"/>
      <c r="L421"/>
      <c r="N421"/>
    </row>
    <row r="422" spans="1:16">
      <c r="A422" s="161" t="s">
        <v>0</v>
      </c>
      <c r="B422" s="161"/>
      <c r="C422" s="161"/>
      <c r="D422" s="161"/>
      <c r="E422" s="161"/>
      <c r="F422" s="161"/>
      <c r="G422" s="161"/>
      <c r="H422" s="161"/>
      <c r="I422" s="161"/>
      <c r="J422" s="161"/>
      <c r="K422" s="161"/>
      <c r="L422" s="161"/>
      <c r="M422" s="161"/>
      <c r="N422" s="161"/>
      <c r="O422" s="161"/>
    </row>
    <row r="423" spans="1:16">
      <c r="A423" s="161"/>
      <c r="B423" s="161"/>
      <c r="C423" s="161"/>
      <c r="D423" s="161"/>
      <c r="E423" s="161"/>
      <c r="F423" s="161"/>
      <c r="G423" s="161"/>
      <c r="H423" s="161"/>
      <c r="I423" s="161"/>
      <c r="J423" s="161"/>
      <c r="K423" s="161"/>
      <c r="L423" s="161"/>
      <c r="M423" s="161"/>
      <c r="N423" s="161"/>
      <c r="O423" s="161"/>
    </row>
    <row r="424" spans="1:16">
      <c r="A424" s="161"/>
      <c r="B424" s="161"/>
      <c r="C424" s="161"/>
      <c r="D424" s="161"/>
      <c r="E424" s="161"/>
      <c r="F424" s="161"/>
      <c r="G424" s="161"/>
      <c r="H424" s="161"/>
      <c r="I424" s="161"/>
      <c r="J424" s="161"/>
      <c r="K424" s="161"/>
      <c r="L424" s="161"/>
      <c r="M424" s="161"/>
      <c r="N424" s="161"/>
      <c r="O424" s="161"/>
    </row>
    <row r="425" spans="1:16">
      <c r="A425" s="162" t="s">
        <v>328</v>
      </c>
      <c r="B425" s="163"/>
      <c r="C425" s="163"/>
      <c r="D425" s="163"/>
      <c r="E425" s="163"/>
      <c r="F425" s="163"/>
      <c r="G425" s="163"/>
      <c r="H425" s="163"/>
      <c r="I425" s="163"/>
      <c r="J425" s="163"/>
      <c r="K425" s="163"/>
      <c r="L425" s="163"/>
      <c r="M425" s="163"/>
      <c r="N425" s="163"/>
      <c r="O425" s="164"/>
    </row>
    <row r="426" spans="1:16">
      <c r="A426" s="162" t="s">
        <v>329</v>
      </c>
      <c r="B426" s="163"/>
      <c r="C426" s="163"/>
      <c r="D426" s="163"/>
      <c r="E426" s="163"/>
      <c r="F426" s="163"/>
      <c r="G426" s="163"/>
      <c r="H426" s="163"/>
      <c r="I426" s="163"/>
      <c r="J426" s="163"/>
      <c r="K426" s="163"/>
      <c r="L426" s="163"/>
      <c r="M426" s="163"/>
      <c r="N426" s="163"/>
      <c r="O426" s="164"/>
    </row>
    <row r="427" spans="1:16">
      <c r="A427" s="165" t="s">
        <v>3</v>
      </c>
      <c r="B427" s="165"/>
      <c r="C427" s="165"/>
      <c r="D427" s="165"/>
      <c r="E427" s="165"/>
      <c r="F427" s="165"/>
      <c r="G427" s="165"/>
      <c r="H427" s="165"/>
      <c r="I427" s="165"/>
      <c r="J427" s="165"/>
      <c r="K427" s="165"/>
      <c r="L427" s="165"/>
      <c r="M427" s="165"/>
      <c r="N427" s="165"/>
      <c r="O427" s="165"/>
    </row>
    <row r="428" spans="1:16" ht="16.5">
      <c r="A428" s="166" t="s">
        <v>470</v>
      </c>
      <c r="B428" s="166"/>
      <c r="C428" s="166"/>
      <c r="D428" s="166"/>
      <c r="E428" s="166"/>
      <c r="F428" s="166"/>
      <c r="G428" s="166"/>
      <c r="H428" s="166"/>
      <c r="I428" s="166"/>
      <c r="J428" s="166"/>
      <c r="K428" s="166"/>
      <c r="L428" s="166"/>
      <c r="M428" s="166"/>
      <c r="N428" s="166"/>
      <c r="O428" s="166"/>
    </row>
    <row r="429" spans="1:16" ht="16.5">
      <c r="A429" s="166" t="s">
        <v>5</v>
      </c>
      <c r="B429" s="166"/>
      <c r="C429" s="166"/>
      <c r="D429" s="166"/>
      <c r="E429" s="166"/>
      <c r="F429" s="166"/>
      <c r="G429" s="166"/>
      <c r="H429" s="166"/>
      <c r="I429" s="166"/>
      <c r="J429" s="166"/>
      <c r="K429" s="166"/>
      <c r="L429" s="166"/>
      <c r="M429" s="166"/>
      <c r="N429" s="166"/>
      <c r="O429" s="166"/>
    </row>
    <row r="430" spans="1:16">
      <c r="A430" s="167" t="s">
        <v>6</v>
      </c>
      <c r="B430" s="168" t="s">
        <v>7</v>
      </c>
      <c r="C430" s="169" t="s">
        <v>8</v>
      </c>
      <c r="D430" s="168" t="s">
        <v>9</v>
      </c>
      <c r="E430" s="167" t="s">
        <v>10</v>
      </c>
      <c r="F430" s="167" t="s">
        <v>11</v>
      </c>
      <c r="G430" s="169" t="s">
        <v>12</v>
      </c>
      <c r="H430" s="169" t="s">
        <v>13</v>
      </c>
      <c r="I430" s="169" t="s">
        <v>14</v>
      </c>
      <c r="J430" s="169" t="s">
        <v>15</v>
      </c>
      <c r="K430" s="169" t="s">
        <v>16</v>
      </c>
      <c r="L430" s="170" t="s">
        <v>17</v>
      </c>
      <c r="M430" s="168" t="s">
        <v>18</v>
      </c>
      <c r="N430" s="168" t="s">
        <v>19</v>
      </c>
      <c r="O430" s="168" t="s">
        <v>20</v>
      </c>
    </row>
    <row r="431" spans="1:16">
      <c r="A431" s="167"/>
      <c r="B431" s="168"/>
      <c r="C431" s="169"/>
      <c r="D431" s="168"/>
      <c r="E431" s="167"/>
      <c r="F431" s="167"/>
      <c r="G431" s="169"/>
      <c r="H431" s="169"/>
      <c r="I431" s="169"/>
      <c r="J431" s="169"/>
      <c r="K431" s="169"/>
      <c r="L431" s="170"/>
      <c r="M431" s="168"/>
      <c r="N431" s="168"/>
      <c r="O431" s="168"/>
    </row>
    <row r="432" spans="1:16">
      <c r="A432" s="77">
        <v>1</v>
      </c>
      <c r="B432" s="78">
        <v>44074</v>
      </c>
      <c r="C432" s="79">
        <v>730</v>
      </c>
      <c r="D432" s="77" t="s">
        <v>47</v>
      </c>
      <c r="E432" s="77" t="s">
        <v>22</v>
      </c>
      <c r="F432" s="77" t="s">
        <v>205</v>
      </c>
      <c r="G432" s="77">
        <v>26</v>
      </c>
      <c r="H432" s="77">
        <v>19</v>
      </c>
      <c r="I432" s="77">
        <v>30</v>
      </c>
      <c r="J432" s="77">
        <v>34</v>
      </c>
      <c r="K432" s="77">
        <v>38</v>
      </c>
      <c r="L432" s="77">
        <v>34</v>
      </c>
      <c r="M432" s="77">
        <v>1300</v>
      </c>
      <c r="N432" s="80">
        <f>IF('NORMAL OPTION CALLS'!E432="BUY",('NORMAL OPTION CALLS'!L432-'NORMAL OPTION CALLS'!G432)*('NORMAL OPTION CALLS'!M432),('NORMAL OPTION CALLS'!G432-'NORMAL OPTION CALLS'!L432)*('NORMAL OPTION CALLS'!M432))</f>
        <v>10400</v>
      </c>
      <c r="O432" s="81">
        <f>'NORMAL OPTION CALLS'!N432/('NORMAL OPTION CALLS'!M432)/'NORMAL OPTION CALLS'!G432%</f>
        <v>30.769230769230766</v>
      </c>
      <c r="P432"/>
    </row>
    <row r="433" spans="1:16">
      <c r="A433" s="77">
        <v>2</v>
      </c>
      <c r="B433" s="78">
        <v>44074</v>
      </c>
      <c r="C433" s="79">
        <v>540</v>
      </c>
      <c r="D433" s="77" t="s">
        <v>47</v>
      </c>
      <c r="E433" s="77" t="s">
        <v>22</v>
      </c>
      <c r="F433" s="77" t="s">
        <v>473</v>
      </c>
      <c r="G433" s="77">
        <v>22</v>
      </c>
      <c r="H433" s="77">
        <v>17</v>
      </c>
      <c r="I433" s="77">
        <v>26</v>
      </c>
      <c r="J433" s="77">
        <v>30</v>
      </c>
      <c r="K433" s="77">
        <v>34</v>
      </c>
      <c r="L433" s="77">
        <v>17</v>
      </c>
      <c r="M433" s="77">
        <v>1300</v>
      </c>
      <c r="N433" s="80">
        <f>IF('NORMAL OPTION CALLS'!E433="BUY",('NORMAL OPTION CALLS'!L433-'NORMAL OPTION CALLS'!G433)*('NORMAL OPTION CALLS'!M433),('NORMAL OPTION CALLS'!G433-'NORMAL OPTION CALLS'!L433)*('NORMAL OPTION CALLS'!M433))</f>
        <v>-6500</v>
      </c>
      <c r="O433" s="81">
        <f>'NORMAL OPTION CALLS'!N433/('NORMAL OPTION CALLS'!M433)/'NORMAL OPTION CALLS'!G433%</f>
        <v>-22.727272727272727</v>
      </c>
      <c r="P433"/>
    </row>
    <row r="434" spans="1:16">
      <c r="A434" s="77">
        <v>3</v>
      </c>
      <c r="B434" s="78">
        <v>44071</v>
      </c>
      <c r="C434" s="79">
        <v>660</v>
      </c>
      <c r="D434" s="77" t="s">
        <v>21</v>
      </c>
      <c r="E434" s="77" t="s">
        <v>22</v>
      </c>
      <c r="F434" s="77" t="s">
        <v>68</v>
      </c>
      <c r="G434" s="77">
        <v>35</v>
      </c>
      <c r="H434" s="77">
        <v>22</v>
      </c>
      <c r="I434" s="77">
        <v>43</v>
      </c>
      <c r="J434" s="77">
        <v>50</v>
      </c>
      <c r="K434" s="77">
        <v>57</v>
      </c>
      <c r="L434" s="77">
        <v>43</v>
      </c>
      <c r="M434" s="77">
        <v>800</v>
      </c>
      <c r="N434" s="80">
        <f>IF('NORMAL OPTION CALLS'!E434="BUY",('NORMAL OPTION CALLS'!L434-'NORMAL OPTION CALLS'!G434)*('NORMAL OPTION CALLS'!M434),('NORMAL OPTION CALLS'!G434-'NORMAL OPTION CALLS'!L434)*('NORMAL OPTION CALLS'!M434))</f>
        <v>6400</v>
      </c>
      <c r="O434" s="81">
        <f>'NORMAL OPTION CALLS'!N434/('NORMAL OPTION CALLS'!M434)/'NORMAL OPTION CALLS'!G434%</f>
        <v>22.857142857142858</v>
      </c>
      <c r="P434"/>
    </row>
    <row r="435" spans="1:16">
      <c r="A435" s="77">
        <v>4</v>
      </c>
      <c r="B435" s="78">
        <v>44071</v>
      </c>
      <c r="C435" s="79">
        <v>340</v>
      </c>
      <c r="D435" s="77" t="s">
        <v>21</v>
      </c>
      <c r="E435" s="77" t="s">
        <v>22</v>
      </c>
      <c r="F435" s="77" t="s">
        <v>465</v>
      </c>
      <c r="G435" s="77">
        <v>13.5</v>
      </c>
      <c r="H435" s="77">
        <v>8</v>
      </c>
      <c r="I435" s="77">
        <v>17</v>
      </c>
      <c r="J435" s="77">
        <v>20</v>
      </c>
      <c r="K435" s="77">
        <v>23</v>
      </c>
      <c r="L435" s="77">
        <v>20</v>
      </c>
      <c r="M435" s="77">
        <v>1800</v>
      </c>
      <c r="N435" s="80">
        <f>IF('NORMAL OPTION CALLS'!E435="BUY",('NORMAL OPTION CALLS'!L435-'NORMAL OPTION CALLS'!G435)*('NORMAL OPTION CALLS'!M435),('NORMAL OPTION CALLS'!G435-'NORMAL OPTION CALLS'!L435)*('NORMAL OPTION CALLS'!M435))</f>
        <v>11700</v>
      </c>
      <c r="O435" s="81">
        <f>'NORMAL OPTION CALLS'!N435/('NORMAL OPTION CALLS'!M435)/'NORMAL OPTION CALLS'!G435%</f>
        <v>48.148148148148145</v>
      </c>
      <c r="P435"/>
    </row>
    <row r="436" spans="1:16">
      <c r="A436" s="77">
        <v>5</v>
      </c>
      <c r="B436" s="78">
        <v>44070</v>
      </c>
      <c r="C436" s="79">
        <v>75</v>
      </c>
      <c r="D436" s="77" t="s">
        <v>21</v>
      </c>
      <c r="E436" s="77" t="s">
        <v>22</v>
      </c>
      <c r="F436" s="77" t="s">
        <v>25</v>
      </c>
      <c r="G436" s="77">
        <v>3.7</v>
      </c>
      <c r="H436" s="77">
        <v>1.9</v>
      </c>
      <c r="I436" s="77">
        <v>4.5</v>
      </c>
      <c r="J436" s="77">
        <v>5.3</v>
      </c>
      <c r="K436" s="77">
        <v>6</v>
      </c>
      <c r="L436" s="77">
        <v>1.9</v>
      </c>
      <c r="M436" s="77">
        <v>7000</v>
      </c>
      <c r="N436" s="80">
        <f>IF('NORMAL OPTION CALLS'!E436="BUY",('NORMAL OPTION CALLS'!L436-'NORMAL OPTION CALLS'!G436)*('NORMAL OPTION CALLS'!M436),('NORMAL OPTION CALLS'!G436-'NORMAL OPTION CALLS'!L436)*('NORMAL OPTION CALLS'!M436))</f>
        <v>-12600.000000000002</v>
      </c>
      <c r="O436" s="81">
        <f>'NORMAL OPTION CALLS'!N436/('NORMAL OPTION CALLS'!M436)/'NORMAL OPTION CALLS'!G436%</f>
        <v>-48.648648648648653</v>
      </c>
      <c r="P436"/>
    </row>
    <row r="437" spans="1:16">
      <c r="A437" s="77">
        <v>6</v>
      </c>
      <c r="B437" s="78">
        <v>44067</v>
      </c>
      <c r="C437" s="79">
        <v>200</v>
      </c>
      <c r="D437" s="77" t="s">
        <v>21</v>
      </c>
      <c r="E437" s="77" t="s">
        <v>22</v>
      </c>
      <c r="F437" s="77" t="s">
        <v>24</v>
      </c>
      <c r="G437" s="77">
        <v>2</v>
      </c>
      <c r="H437" s="77">
        <v>0.4</v>
      </c>
      <c r="I437" s="77">
        <v>3</v>
      </c>
      <c r="J437" s="77">
        <v>4</v>
      </c>
      <c r="K437" s="77">
        <v>5</v>
      </c>
      <c r="L437" s="77">
        <v>2.9</v>
      </c>
      <c r="M437" s="77">
        <v>3500</v>
      </c>
      <c r="N437" s="80">
        <f>IF('NORMAL OPTION CALLS'!E437="BUY",('NORMAL OPTION CALLS'!L437-'NORMAL OPTION CALLS'!G437)*('NORMAL OPTION CALLS'!M437),('NORMAL OPTION CALLS'!G437-'NORMAL OPTION CALLS'!L437)*('NORMAL OPTION CALLS'!M437))</f>
        <v>3149.9999999999995</v>
      </c>
      <c r="O437" s="81">
        <f>'NORMAL OPTION CALLS'!N437/('NORMAL OPTION CALLS'!M437)/'NORMAL OPTION CALLS'!G437%</f>
        <v>44.999999999999993</v>
      </c>
      <c r="P437"/>
    </row>
    <row r="438" spans="1:16">
      <c r="A438" s="77">
        <v>7</v>
      </c>
      <c r="B438" s="78">
        <v>44067</v>
      </c>
      <c r="C438" s="79">
        <v>300</v>
      </c>
      <c r="D438" s="77" t="s">
        <v>21</v>
      </c>
      <c r="E438" s="77" t="s">
        <v>22</v>
      </c>
      <c r="F438" s="77" t="s">
        <v>91</v>
      </c>
      <c r="G438" s="77">
        <v>6</v>
      </c>
      <c r="H438" s="77">
        <v>1</v>
      </c>
      <c r="I438" s="77">
        <v>10</v>
      </c>
      <c r="J438" s="77">
        <v>13</v>
      </c>
      <c r="K438" s="77">
        <v>16</v>
      </c>
      <c r="L438" s="77">
        <v>1</v>
      </c>
      <c r="M438" s="77">
        <v>1375</v>
      </c>
      <c r="N438" s="80">
        <f>IF('NORMAL OPTION CALLS'!E438="BUY",('NORMAL OPTION CALLS'!L438-'NORMAL OPTION CALLS'!G438)*('NORMAL OPTION CALLS'!M438),('NORMAL OPTION CALLS'!G438-'NORMAL OPTION CALLS'!L438)*('NORMAL OPTION CALLS'!M438))</f>
        <v>-6875</v>
      </c>
      <c r="O438" s="81">
        <f>'NORMAL OPTION CALLS'!N438/('NORMAL OPTION CALLS'!M438)/'NORMAL OPTION CALLS'!G438%</f>
        <v>-83.333333333333343</v>
      </c>
      <c r="P438"/>
    </row>
    <row r="439" spans="1:16">
      <c r="A439" s="77">
        <v>8</v>
      </c>
      <c r="B439" s="78">
        <v>44063</v>
      </c>
      <c r="C439" s="79">
        <v>280</v>
      </c>
      <c r="D439" s="77" t="s">
        <v>21</v>
      </c>
      <c r="E439" s="77" t="s">
        <v>22</v>
      </c>
      <c r="F439" s="77" t="s">
        <v>43</v>
      </c>
      <c r="G439" s="77">
        <v>10</v>
      </c>
      <c r="H439" s="77">
        <v>7</v>
      </c>
      <c r="I439" s="77">
        <v>12</v>
      </c>
      <c r="J439" s="77">
        <v>14</v>
      </c>
      <c r="K439" s="77">
        <v>16</v>
      </c>
      <c r="L439" s="77">
        <v>12</v>
      </c>
      <c r="M439" s="77">
        <v>2700</v>
      </c>
      <c r="N439" s="80">
        <f>IF('NORMAL OPTION CALLS'!E439="BUY",('NORMAL OPTION CALLS'!L439-'NORMAL OPTION CALLS'!G439)*('NORMAL OPTION CALLS'!M439),('NORMAL OPTION CALLS'!G439-'NORMAL OPTION CALLS'!L439)*('NORMAL OPTION CALLS'!M439))</f>
        <v>5400</v>
      </c>
      <c r="O439" s="81">
        <f>'NORMAL OPTION CALLS'!N439/('NORMAL OPTION CALLS'!M439)/'NORMAL OPTION CALLS'!G439%</f>
        <v>20</v>
      </c>
    </row>
    <row r="440" spans="1:16">
      <c r="A440" s="77">
        <v>9</v>
      </c>
      <c r="B440" s="78">
        <v>44062</v>
      </c>
      <c r="C440" s="79">
        <v>440</v>
      </c>
      <c r="D440" s="77" t="s">
        <v>21</v>
      </c>
      <c r="E440" s="77" t="s">
        <v>22</v>
      </c>
      <c r="F440" s="77" t="s">
        <v>99</v>
      </c>
      <c r="G440" s="77">
        <v>10</v>
      </c>
      <c r="H440" s="77">
        <v>5</v>
      </c>
      <c r="I440" s="77">
        <v>13</v>
      </c>
      <c r="J440" s="77">
        <v>16</v>
      </c>
      <c r="K440" s="77">
        <v>19</v>
      </c>
      <c r="L440" s="77">
        <v>5</v>
      </c>
      <c r="M440" s="77">
        <v>1500</v>
      </c>
      <c r="N440" s="80">
        <f>IF('NORMAL OPTION CALLS'!E440="BUY",('NORMAL OPTION CALLS'!L440-'NORMAL OPTION CALLS'!G440)*('NORMAL OPTION CALLS'!M440),('NORMAL OPTION CALLS'!G440-'NORMAL OPTION CALLS'!L440)*('NORMAL OPTION CALLS'!M440))</f>
        <v>-7500</v>
      </c>
      <c r="O440" s="81">
        <f>'NORMAL OPTION CALLS'!N440/('NORMAL OPTION CALLS'!M440)/'NORMAL OPTION CALLS'!G440%</f>
        <v>-50</v>
      </c>
      <c r="P440"/>
    </row>
    <row r="441" spans="1:16">
      <c r="A441" s="77">
        <v>10</v>
      </c>
      <c r="B441" s="78">
        <v>44061</v>
      </c>
      <c r="C441" s="79">
        <v>200</v>
      </c>
      <c r="D441" s="77" t="s">
        <v>21</v>
      </c>
      <c r="E441" s="77" t="s">
        <v>22</v>
      </c>
      <c r="F441" s="77" t="s">
        <v>24</v>
      </c>
      <c r="G441" s="77">
        <v>4</v>
      </c>
      <c r="H441" s="77">
        <v>2</v>
      </c>
      <c r="I441" s="77">
        <v>5</v>
      </c>
      <c r="J441" s="77">
        <v>6</v>
      </c>
      <c r="K441" s="77">
        <v>7</v>
      </c>
      <c r="L441" s="77">
        <v>2</v>
      </c>
      <c r="M441" s="77">
        <v>3500</v>
      </c>
      <c r="N441" s="80">
        <f>IF('NORMAL OPTION CALLS'!E441="BUY",('NORMAL OPTION CALLS'!L441-'NORMAL OPTION CALLS'!G441)*('NORMAL OPTION CALLS'!M441),('NORMAL OPTION CALLS'!G441-'NORMAL OPTION CALLS'!L441)*('NORMAL OPTION CALLS'!M441))</f>
        <v>-7000</v>
      </c>
      <c r="O441" s="81">
        <f>'NORMAL OPTION CALLS'!N441/('NORMAL OPTION CALLS'!M441)/'NORMAL OPTION CALLS'!G441%</f>
        <v>-50</v>
      </c>
      <c r="P441"/>
    </row>
    <row r="442" spans="1:16">
      <c r="A442" s="77">
        <v>11</v>
      </c>
      <c r="B442" s="78">
        <v>44061</v>
      </c>
      <c r="C442" s="79">
        <v>180</v>
      </c>
      <c r="D442" s="77" t="s">
        <v>21</v>
      </c>
      <c r="E442" s="77" t="s">
        <v>22</v>
      </c>
      <c r="F442" s="77" t="s">
        <v>345</v>
      </c>
      <c r="G442" s="77">
        <v>8</v>
      </c>
      <c r="H442" s="77">
        <v>5</v>
      </c>
      <c r="I442" s="77">
        <v>9.5</v>
      </c>
      <c r="J442" s="77">
        <v>11</v>
      </c>
      <c r="K442" s="77">
        <v>12.5</v>
      </c>
      <c r="L442" s="77">
        <v>9.5</v>
      </c>
      <c r="M442" s="77">
        <v>3000</v>
      </c>
      <c r="N442" s="80">
        <f>IF('NORMAL OPTION CALLS'!E442="BUY",('NORMAL OPTION CALLS'!L442-'NORMAL OPTION CALLS'!G442)*('NORMAL OPTION CALLS'!M442),('NORMAL OPTION CALLS'!G442-'NORMAL OPTION CALLS'!L442)*('NORMAL OPTION CALLS'!M442))</f>
        <v>4500</v>
      </c>
      <c r="O442" s="81">
        <f>'NORMAL OPTION CALLS'!N442/('NORMAL OPTION CALLS'!M442)/'NORMAL OPTION CALLS'!G442%</f>
        <v>18.75</v>
      </c>
      <c r="P442"/>
    </row>
    <row r="443" spans="1:16">
      <c r="A443" s="77">
        <v>12</v>
      </c>
      <c r="B443" s="78">
        <v>44061</v>
      </c>
      <c r="C443" s="79">
        <v>7000</v>
      </c>
      <c r="D443" s="77" t="s">
        <v>21</v>
      </c>
      <c r="E443" s="77" t="s">
        <v>22</v>
      </c>
      <c r="F443" s="77" t="s">
        <v>253</v>
      </c>
      <c r="G443" s="77">
        <v>100</v>
      </c>
      <c r="H443" s="77">
        <v>30</v>
      </c>
      <c r="I443" s="77">
        <v>140</v>
      </c>
      <c r="J443" s="77">
        <v>180</v>
      </c>
      <c r="K443" s="77">
        <v>220</v>
      </c>
      <c r="L443" s="77">
        <v>30</v>
      </c>
      <c r="M443" s="77">
        <v>100</v>
      </c>
      <c r="N443" s="80">
        <f>IF('NORMAL OPTION CALLS'!E443="BUY",('NORMAL OPTION CALLS'!L443-'NORMAL OPTION CALLS'!G443)*('NORMAL OPTION CALLS'!M443),('NORMAL OPTION CALLS'!G443-'NORMAL OPTION CALLS'!L443)*('NORMAL OPTION CALLS'!M443))</f>
        <v>-7000</v>
      </c>
      <c r="O443" s="81">
        <f>'NORMAL OPTION CALLS'!N443/('NORMAL OPTION CALLS'!M443)/'NORMAL OPTION CALLS'!G443%</f>
        <v>-70</v>
      </c>
      <c r="P443"/>
    </row>
    <row r="444" spans="1:16">
      <c r="A444" s="77">
        <v>13</v>
      </c>
      <c r="B444" s="78">
        <v>44060</v>
      </c>
      <c r="C444" s="79">
        <v>270</v>
      </c>
      <c r="D444" s="77" t="s">
        <v>21</v>
      </c>
      <c r="E444" s="77" t="s">
        <v>22</v>
      </c>
      <c r="F444" s="77" t="s">
        <v>43</v>
      </c>
      <c r="G444" s="77">
        <v>10</v>
      </c>
      <c r="H444" s="77">
        <v>12</v>
      </c>
      <c r="I444" s="77">
        <v>14</v>
      </c>
      <c r="J444" s="77">
        <v>16</v>
      </c>
      <c r="K444" s="77">
        <v>18</v>
      </c>
      <c r="L444" s="77">
        <v>14</v>
      </c>
      <c r="M444" s="77">
        <v>2700</v>
      </c>
      <c r="N444" s="80">
        <f>IF('NORMAL OPTION CALLS'!E444="BUY",('NORMAL OPTION CALLS'!L444-'NORMAL OPTION CALLS'!G444)*('NORMAL OPTION CALLS'!M444),('NORMAL OPTION CALLS'!G444-'NORMAL OPTION CALLS'!L444)*('NORMAL OPTION CALLS'!M444))</f>
        <v>10800</v>
      </c>
      <c r="O444" s="81">
        <f>'NORMAL OPTION CALLS'!N444/('NORMAL OPTION CALLS'!M444)/'NORMAL OPTION CALLS'!G444%</f>
        <v>40</v>
      </c>
    </row>
    <row r="445" spans="1:16">
      <c r="A445" s="77">
        <v>14</v>
      </c>
      <c r="B445" s="78">
        <v>44057</v>
      </c>
      <c r="C445" s="79">
        <v>65</v>
      </c>
      <c r="D445" s="77" t="s">
        <v>21</v>
      </c>
      <c r="E445" s="77" t="s">
        <v>22</v>
      </c>
      <c r="F445" s="77" t="s">
        <v>25</v>
      </c>
      <c r="G445" s="77">
        <v>1.4</v>
      </c>
      <c r="H445" s="77">
        <v>0.2</v>
      </c>
      <c r="I445" s="77">
        <v>2.2000000000000002</v>
      </c>
      <c r="J445" s="77">
        <v>3</v>
      </c>
      <c r="K445" s="77">
        <v>3.8</v>
      </c>
      <c r="L445" s="77">
        <v>2.2000000000000002</v>
      </c>
      <c r="M445" s="77">
        <v>7000</v>
      </c>
      <c r="N445" s="80">
        <f>IF('NORMAL OPTION CALLS'!E445="BUY",('NORMAL OPTION CALLS'!L445-'NORMAL OPTION CALLS'!G445)*('NORMAL OPTION CALLS'!M445),('NORMAL OPTION CALLS'!G445-'NORMAL OPTION CALLS'!L445)*('NORMAL OPTION CALLS'!M445))</f>
        <v>5600.0000000000018</v>
      </c>
      <c r="O445" s="81">
        <f>'NORMAL OPTION CALLS'!N445/('NORMAL OPTION CALLS'!M445)/'NORMAL OPTION CALLS'!G445%</f>
        <v>57.142857142857167</v>
      </c>
    </row>
    <row r="446" spans="1:16">
      <c r="A446" s="77">
        <v>15</v>
      </c>
      <c r="B446" s="78">
        <v>44057</v>
      </c>
      <c r="C446" s="79">
        <v>270</v>
      </c>
      <c r="D446" s="77" t="s">
        <v>21</v>
      </c>
      <c r="E446" s="77" t="s">
        <v>22</v>
      </c>
      <c r="F446" s="77" t="s">
        <v>43</v>
      </c>
      <c r="G446" s="77">
        <v>7.5</v>
      </c>
      <c r="H446" s="77">
        <v>4.7</v>
      </c>
      <c r="I446" s="77">
        <v>10</v>
      </c>
      <c r="J446" s="77">
        <v>12</v>
      </c>
      <c r="K446" s="77">
        <v>14</v>
      </c>
      <c r="L446" s="77">
        <v>10</v>
      </c>
      <c r="M446" s="77">
        <v>2700</v>
      </c>
      <c r="N446" s="80">
        <f>IF('NORMAL OPTION CALLS'!E446="BUY",('NORMAL OPTION CALLS'!L446-'NORMAL OPTION CALLS'!G446)*('NORMAL OPTION CALLS'!M446),('NORMAL OPTION CALLS'!G446-'NORMAL OPTION CALLS'!L446)*('NORMAL OPTION CALLS'!M446))</f>
        <v>6750</v>
      </c>
      <c r="O446" s="81">
        <f>'NORMAL OPTION CALLS'!N446/('NORMAL OPTION CALLS'!M446)/'NORMAL OPTION CALLS'!G446%</f>
        <v>33.333333333333336</v>
      </c>
    </row>
    <row r="447" spans="1:16">
      <c r="A447" s="77">
        <v>16</v>
      </c>
      <c r="B447" s="78">
        <v>44056</v>
      </c>
      <c r="C447" s="79">
        <v>65</v>
      </c>
      <c r="D447" s="77" t="s">
        <v>21</v>
      </c>
      <c r="E447" s="77" t="s">
        <v>22</v>
      </c>
      <c r="F447" s="77" t="s">
        <v>25</v>
      </c>
      <c r="G447" s="77">
        <v>1.5</v>
      </c>
      <c r="H447" s="77">
        <v>0.2</v>
      </c>
      <c r="I447" s="77">
        <v>2.2999999999999998</v>
      </c>
      <c r="J447" s="77">
        <v>3</v>
      </c>
      <c r="K447" s="77">
        <v>3.8</v>
      </c>
      <c r="L447" s="77">
        <v>2.2999999999999998</v>
      </c>
      <c r="M447" s="77">
        <v>7000</v>
      </c>
      <c r="N447" s="80">
        <f>IF('NORMAL OPTION CALLS'!E447="BUY",('NORMAL OPTION CALLS'!L447-'NORMAL OPTION CALLS'!G447)*('NORMAL OPTION CALLS'!M447),('NORMAL OPTION CALLS'!G447-'NORMAL OPTION CALLS'!L447)*('NORMAL OPTION CALLS'!M447))</f>
        <v>5599.9999999999991</v>
      </c>
      <c r="O447" s="81">
        <f>'NORMAL OPTION CALLS'!N447/('NORMAL OPTION CALLS'!M447)/'NORMAL OPTION CALLS'!G447%</f>
        <v>53.333333333333321</v>
      </c>
    </row>
    <row r="448" spans="1:16">
      <c r="A448" s="77">
        <v>17</v>
      </c>
      <c r="B448" s="78">
        <v>44056</v>
      </c>
      <c r="C448" s="79">
        <v>60</v>
      </c>
      <c r="D448" s="77" t="s">
        <v>21</v>
      </c>
      <c r="E448" s="77" t="s">
        <v>22</v>
      </c>
      <c r="F448" s="77" t="s">
        <v>25</v>
      </c>
      <c r="G448" s="77">
        <v>1.5</v>
      </c>
      <c r="H448" s="77">
        <v>0.2</v>
      </c>
      <c r="I448" s="77">
        <v>2.2999999999999998</v>
      </c>
      <c r="J448" s="77">
        <v>3</v>
      </c>
      <c r="K448" s="77">
        <v>3.7</v>
      </c>
      <c r="L448" s="77">
        <v>3</v>
      </c>
      <c r="M448" s="77">
        <v>7000</v>
      </c>
      <c r="N448" s="80">
        <f>IF('NORMAL OPTION CALLS'!E448="BUY",('NORMAL OPTION CALLS'!L448-'NORMAL OPTION CALLS'!G448)*('NORMAL OPTION CALLS'!M448),('NORMAL OPTION CALLS'!G448-'NORMAL OPTION CALLS'!L448)*('NORMAL OPTION CALLS'!M448))</f>
        <v>10500</v>
      </c>
      <c r="O448" s="81">
        <f>'NORMAL OPTION CALLS'!N448/('NORMAL OPTION CALLS'!M448)/'NORMAL OPTION CALLS'!G448%</f>
        <v>100</v>
      </c>
    </row>
    <row r="449" spans="1:15">
      <c r="A449" s="77">
        <v>18</v>
      </c>
      <c r="B449" s="78">
        <v>44055</v>
      </c>
      <c r="C449" s="79">
        <v>165</v>
      </c>
      <c r="D449" s="77" t="s">
        <v>21</v>
      </c>
      <c r="E449" s="77" t="s">
        <v>22</v>
      </c>
      <c r="F449" s="77" t="s">
        <v>345</v>
      </c>
      <c r="G449" s="77">
        <v>9</v>
      </c>
      <c r="H449" s="77">
        <v>5</v>
      </c>
      <c r="I449" s="77">
        <v>11</v>
      </c>
      <c r="J449" s="77">
        <v>13</v>
      </c>
      <c r="K449" s="77">
        <v>15</v>
      </c>
      <c r="L449" s="77">
        <v>11</v>
      </c>
      <c r="M449" s="77">
        <v>3000</v>
      </c>
      <c r="N449" s="80">
        <f>IF('NORMAL OPTION CALLS'!E449="BUY",('NORMAL OPTION CALLS'!L449-'NORMAL OPTION CALLS'!G449)*('NORMAL OPTION CALLS'!M449),('NORMAL OPTION CALLS'!G449-'NORMAL OPTION CALLS'!L449)*('NORMAL OPTION CALLS'!M449))</f>
        <v>6000</v>
      </c>
      <c r="O449" s="81">
        <f>'NORMAL OPTION CALLS'!N449/('NORMAL OPTION CALLS'!M449)/'NORMAL OPTION CALLS'!G449%</f>
        <v>22.222222222222221</v>
      </c>
    </row>
    <row r="450" spans="1:15">
      <c r="A450" s="77">
        <v>19</v>
      </c>
      <c r="B450" s="78">
        <v>44054</v>
      </c>
      <c r="C450" s="79">
        <v>220</v>
      </c>
      <c r="D450" s="77" t="s">
        <v>21</v>
      </c>
      <c r="E450" s="77" t="s">
        <v>22</v>
      </c>
      <c r="F450" s="77" t="s">
        <v>51</v>
      </c>
      <c r="G450" s="77">
        <v>8</v>
      </c>
      <c r="H450" s="77">
        <v>6.3</v>
      </c>
      <c r="I450" s="77">
        <v>9</v>
      </c>
      <c r="J450" s="77">
        <v>10</v>
      </c>
      <c r="K450" s="77">
        <v>11</v>
      </c>
      <c r="L450" s="77">
        <v>9</v>
      </c>
      <c r="M450" s="77">
        <v>5000</v>
      </c>
      <c r="N450" s="80">
        <f>IF('NORMAL OPTION CALLS'!E450="BUY",('NORMAL OPTION CALLS'!L450-'NORMAL OPTION CALLS'!G450)*('NORMAL OPTION CALLS'!M450),('NORMAL OPTION CALLS'!G450-'NORMAL OPTION CALLS'!L450)*('NORMAL OPTION CALLS'!M450))</f>
        <v>5000</v>
      </c>
      <c r="O450" s="81">
        <f>'NORMAL OPTION CALLS'!N450/('NORMAL OPTION CALLS'!M450)/'NORMAL OPTION CALLS'!G450%</f>
        <v>12.5</v>
      </c>
    </row>
    <row r="451" spans="1:15">
      <c r="A451" s="77">
        <v>20</v>
      </c>
      <c r="B451" s="78">
        <v>44054</v>
      </c>
      <c r="C451" s="79">
        <v>430</v>
      </c>
      <c r="D451" s="77" t="s">
        <v>21</v>
      </c>
      <c r="E451" s="77" t="s">
        <v>22</v>
      </c>
      <c r="F451" s="77" t="s">
        <v>99</v>
      </c>
      <c r="G451" s="77">
        <v>15</v>
      </c>
      <c r="H451" s="77">
        <v>10</v>
      </c>
      <c r="I451" s="77">
        <v>18</v>
      </c>
      <c r="J451" s="77">
        <v>21</v>
      </c>
      <c r="K451" s="77">
        <v>24</v>
      </c>
      <c r="L451" s="77">
        <v>18</v>
      </c>
      <c r="M451" s="77">
        <v>1500</v>
      </c>
      <c r="N451" s="80">
        <f>IF('NORMAL OPTION CALLS'!E451="BUY",('NORMAL OPTION CALLS'!L451-'NORMAL OPTION CALLS'!G451)*('NORMAL OPTION CALLS'!M451),('NORMAL OPTION CALLS'!G451-'NORMAL OPTION CALLS'!L451)*('NORMAL OPTION CALLS'!M451))</f>
        <v>4500</v>
      </c>
      <c r="O451" s="81">
        <f>'NORMAL OPTION CALLS'!N451/('NORMAL OPTION CALLS'!M451)/'NORMAL OPTION CALLS'!G451%</f>
        <v>20</v>
      </c>
    </row>
    <row r="452" spans="1:15">
      <c r="A452" s="77">
        <v>21</v>
      </c>
      <c r="B452" s="78">
        <v>44054</v>
      </c>
      <c r="C452" s="79">
        <v>210</v>
      </c>
      <c r="D452" s="77" t="s">
        <v>21</v>
      </c>
      <c r="E452" s="77" t="s">
        <v>22</v>
      </c>
      <c r="F452" s="77" t="s">
        <v>51</v>
      </c>
      <c r="G452" s="77">
        <v>10</v>
      </c>
      <c r="H452" s="77">
        <v>8.3000000000000007</v>
      </c>
      <c r="I452" s="77">
        <v>11</v>
      </c>
      <c r="J452" s="77">
        <v>12</v>
      </c>
      <c r="K452" s="77">
        <v>13</v>
      </c>
      <c r="L452" s="77">
        <v>11</v>
      </c>
      <c r="M452" s="77">
        <v>5000</v>
      </c>
      <c r="N452" s="80">
        <f>IF('NORMAL OPTION CALLS'!E452="BUY",('NORMAL OPTION CALLS'!L452-'NORMAL OPTION CALLS'!G452)*('NORMAL OPTION CALLS'!M452),('NORMAL OPTION CALLS'!G452-'NORMAL OPTION CALLS'!L452)*('NORMAL OPTION CALLS'!M452))</f>
        <v>5000</v>
      </c>
      <c r="O452" s="81">
        <f>'NORMAL OPTION CALLS'!N452/('NORMAL OPTION CALLS'!M452)/'NORMAL OPTION CALLS'!G452%</f>
        <v>10</v>
      </c>
    </row>
    <row r="453" spans="1:15">
      <c r="A453" s="77">
        <v>22</v>
      </c>
      <c r="B453" s="78">
        <v>44053</v>
      </c>
      <c r="C453" s="79">
        <v>420</v>
      </c>
      <c r="D453" s="77" t="s">
        <v>21</v>
      </c>
      <c r="E453" s="77" t="s">
        <v>22</v>
      </c>
      <c r="F453" s="77" t="s">
        <v>99</v>
      </c>
      <c r="G453" s="77">
        <v>12</v>
      </c>
      <c r="H453" s="77">
        <v>7</v>
      </c>
      <c r="I453" s="77">
        <v>15</v>
      </c>
      <c r="J453" s="77">
        <v>18</v>
      </c>
      <c r="K453" s="77">
        <v>21</v>
      </c>
      <c r="L453" s="77">
        <v>15</v>
      </c>
      <c r="M453" s="77">
        <v>1500</v>
      </c>
      <c r="N453" s="80">
        <f>IF('NORMAL OPTION CALLS'!E453="BUY",('NORMAL OPTION CALLS'!L453-'NORMAL OPTION CALLS'!G453)*('NORMAL OPTION CALLS'!M453),('NORMAL OPTION CALLS'!G453-'NORMAL OPTION CALLS'!L453)*('NORMAL OPTION CALLS'!M453))</f>
        <v>4500</v>
      </c>
      <c r="O453" s="81">
        <f>'NORMAL OPTION CALLS'!N453/('NORMAL OPTION CALLS'!M453)/'NORMAL OPTION CALLS'!G453%</f>
        <v>25</v>
      </c>
    </row>
    <row r="454" spans="1:15">
      <c r="A454" s="77">
        <v>23</v>
      </c>
      <c r="B454" s="78">
        <v>44053</v>
      </c>
      <c r="C454" s="79">
        <v>125</v>
      </c>
      <c r="D454" s="77" t="s">
        <v>21</v>
      </c>
      <c r="E454" s="77" t="s">
        <v>22</v>
      </c>
      <c r="F454" s="77" t="s">
        <v>75</v>
      </c>
      <c r="G454" s="77">
        <v>5.8</v>
      </c>
      <c r="H454" s="77">
        <v>4</v>
      </c>
      <c r="I454" s="77">
        <v>6.8</v>
      </c>
      <c r="J454" s="77">
        <v>7.8</v>
      </c>
      <c r="K454" s="77">
        <v>8.8000000000000007</v>
      </c>
      <c r="L454" s="77">
        <v>6.8</v>
      </c>
      <c r="M454" s="77">
        <v>5700</v>
      </c>
      <c r="N454" s="80">
        <f>IF('NORMAL OPTION CALLS'!E454="BUY",('NORMAL OPTION CALLS'!L454-'NORMAL OPTION CALLS'!G454)*('NORMAL OPTION CALLS'!M454),('NORMAL OPTION CALLS'!G454-'NORMAL OPTION CALLS'!L454)*('NORMAL OPTION CALLS'!M454))</f>
        <v>5700</v>
      </c>
      <c r="O454" s="81">
        <f>'NORMAL OPTION CALLS'!N454/('NORMAL OPTION CALLS'!M454)/'NORMAL OPTION CALLS'!G454%</f>
        <v>17.241379310344829</v>
      </c>
    </row>
    <row r="455" spans="1:15">
      <c r="A455" s="77">
        <v>24</v>
      </c>
      <c r="B455" s="78">
        <v>44049</v>
      </c>
      <c r="C455" s="79">
        <v>2300</v>
      </c>
      <c r="D455" s="77" t="s">
        <v>21</v>
      </c>
      <c r="E455" s="77" t="s">
        <v>22</v>
      </c>
      <c r="F455" s="77" t="s">
        <v>463</v>
      </c>
      <c r="G455" s="77">
        <v>112</v>
      </c>
      <c r="H455" s="77">
        <v>88</v>
      </c>
      <c r="I455" s="77">
        <v>130</v>
      </c>
      <c r="J455" s="77">
        <v>145</v>
      </c>
      <c r="K455" s="77">
        <v>160</v>
      </c>
      <c r="L455" s="77">
        <v>130</v>
      </c>
      <c r="M455" s="77">
        <v>375</v>
      </c>
      <c r="N455" s="80">
        <f>IF('NORMAL OPTION CALLS'!E455="BUY",('NORMAL OPTION CALLS'!L455-'NORMAL OPTION CALLS'!G455)*('NORMAL OPTION CALLS'!M455),('NORMAL OPTION CALLS'!G455-'NORMAL OPTION CALLS'!L455)*('NORMAL OPTION CALLS'!M455))</f>
        <v>6750</v>
      </c>
      <c r="O455" s="81">
        <f>'NORMAL OPTION CALLS'!N455/('NORMAL OPTION CALLS'!M455)/'NORMAL OPTION CALLS'!G455%</f>
        <v>16.071428571428569</v>
      </c>
    </row>
    <row r="456" spans="1:15">
      <c r="A456" s="77">
        <v>25</v>
      </c>
      <c r="B456" s="78">
        <v>44050</v>
      </c>
      <c r="C456" s="79">
        <v>3500</v>
      </c>
      <c r="D456" s="77" t="s">
        <v>21</v>
      </c>
      <c r="E456" s="77" t="s">
        <v>22</v>
      </c>
      <c r="F456" s="77" t="s">
        <v>472</v>
      </c>
      <c r="G456" s="77">
        <v>120</v>
      </c>
      <c r="H456" s="77">
        <v>85</v>
      </c>
      <c r="I456" s="77">
        <v>140</v>
      </c>
      <c r="J456" s="77">
        <v>160</v>
      </c>
      <c r="K456" s="77">
        <v>180</v>
      </c>
      <c r="L456" s="77">
        <v>140</v>
      </c>
      <c r="M456" s="77">
        <v>250</v>
      </c>
      <c r="N456" s="80">
        <f>IF('NORMAL OPTION CALLS'!E456="BUY",('NORMAL OPTION CALLS'!L456-'NORMAL OPTION CALLS'!G456)*('NORMAL OPTION CALLS'!M456),('NORMAL OPTION CALLS'!G456-'NORMAL OPTION CALLS'!L456)*('NORMAL OPTION CALLS'!M456))</f>
        <v>5000</v>
      </c>
      <c r="O456" s="81">
        <f>'NORMAL OPTION CALLS'!N456/('NORMAL OPTION CALLS'!M456)/'NORMAL OPTION CALLS'!G456%</f>
        <v>16.666666666666668</v>
      </c>
    </row>
    <row r="457" spans="1:15">
      <c r="A457" s="77">
        <v>26</v>
      </c>
      <c r="B457" s="78">
        <v>44050</v>
      </c>
      <c r="C457" s="79">
        <v>4800</v>
      </c>
      <c r="D457" s="77" t="s">
        <v>21</v>
      </c>
      <c r="E457" s="77" t="s">
        <v>22</v>
      </c>
      <c r="F457" s="77" t="s">
        <v>471</v>
      </c>
      <c r="G457" s="77">
        <v>110</v>
      </c>
      <c r="H457" s="77">
        <v>77</v>
      </c>
      <c r="I457" s="77">
        <v>130</v>
      </c>
      <c r="J457" s="77">
        <v>150</v>
      </c>
      <c r="K457" s="77">
        <v>170</v>
      </c>
      <c r="L457" s="77">
        <v>77</v>
      </c>
      <c r="M457" s="77">
        <v>250</v>
      </c>
      <c r="N457" s="80">
        <f>IF('NORMAL OPTION CALLS'!E457="BUY",('NORMAL OPTION CALLS'!L457-'NORMAL OPTION CALLS'!G457)*('NORMAL OPTION CALLS'!M457),('NORMAL OPTION CALLS'!G457-'NORMAL OPTION CALLS'!L457)*('NORMAL OPTION CALLS'!M457))</f>
        <v>-8250</v>
      </c>
      <c r="O457" s="81">
        <f>'NORMAL OPTION CALLS'!N457/('NORMAL OPTION CALLS'!M457)/'NORMAL OPTION CALLS'!G457%</f>
        <v>-29.999999999999996</v>
      </c>
    </row>
    <row r="458" spans="1:15">
      <c r="A458" s="77">
        <v>27</v>
      </c>
      <c r="B458" s="78">
        <v>44049</v>
      </c>
      <c r="C458" s="79">
        <v>2000</v>
      </c>
      <c r="D458" s="77" t="s">
        <v>21</v>
      </c>
      <c r="E458" s="77" t="s">
        <v>22</v>
      </c>
      <c r="F458" s="77" t="s">
        <v>339</v>
      </c>
      <c r="G458" s="77">
        <v>110</v>
      </c>
      <c r="H458" s="77">
        <v>75</v>
      </c>
      <c r="I458" s="77">
        <v>140</v>
      </c>
      <c r="J458" s="77">
        <v>170</v>
      </c>
      <c r="K458" s="77">
        <v>200</v>
      </c>
      <c r="L458" s="77">
        <v>140</v>
      </c>
      <c r="M458" s="77">
        <v>375</v>
      </c>
      <c r="N458" s="80">
        <f>IF('NORMAL OPTION CALLS'!E458="BUY",('NORMAL OPTION CALLS'!L458-'NORMAL OPTION CALLS'!G458)*('NORMAL OPTION CALLS'!M458),('NORMAL OPTION CALLS'!G458-'NORMAL OPTION CALLS'!L458)*('NORMAL OPTION CALLS'!M458))</f>
        <v>11250</v>
      </c>
      <c r="O458" s="81">
        <f>'NORMAL OPTION CALLS'!N458/('NORMAL OPTION CALLS'!M458)/'NORMAL OPTION CALLS'!G458%</f>
        <v>27.27272727272727</v>
      </c>
    </row>
    <row r="459" spans="1:15" ht="17.25" thickBot="1">
      <c r="A459" s="91"/>
      <c r="B459" s="92"/>
      <c r="C459" s="92"/>
      <c r="D459" s="93"/>
      <c r="E459" s="93"/>
      <c r="F459" s="93"/>
      <c r="G459" s="94"/>
      <c r="H459" s="95"/>
      <c r="I459" s="96" t="s">
        <v>27</v>
      </c>
      <c r="J459" s="96"/>
      <c r="K459" s="97"/>
    </row>
    <row r="460" spans="1:15" ht="16.5">
      <c r="A460" s="98"/>
      <c r="B460" s="92"/>
      <c r="C460" s="92"/>
      <c r="D460" s="158" t="s">
        <v>28</v>
      </c>
      <c r="E460" s="158"/>
      <c r="F460" s="99">
        <v>27</v>
      </c>
      <c r="G460" s="100">
        <f>'NORMAL OPTION CALLS'!G461+'NORMAL OPTION CALLS'!G462+'NORMAL OPTION CALLS'!G463+'NORMAL OPTION CALLS'!G464+'NORMAL OPTION CALLS'!G465+'NORMAL OPTION CALLS'!G466</f>
        <v>100</v>
      </c>
      <c r="H460" s="93">
        <v>27</v>
      </c>
      <c r="I460" s="101">
        <f>'NORMAL OPTION CALLS'!H461/'NORMAL OPTION CALLS'!H460%</f>
        <v>74.074074074074076</v>
      </c>
      <c r="J460" s="101"/>
      <c r="K460" s="101"/>
    </row>
    <row r="461" spans="1:15" ht="16.5">
      <c r="A461" s="98"/>
      <c r="B461" s="92"/>
      <c r="C461" s="92"/>
      <c r="D461" s="159" t="s">
        <v>29</v>
      </c>
      <c r="E461" s="159"/>
      <c r="F461" s="103">
        <v>20</v>
      </c>
      <c r="G461" s="104">
        <f>('NORMAL OPTION CALLS'!F461/'NORMAL OPTION CALLS'!F460)*100</f>
        <v>74.074074074074076</v>
      </c>
      <c r="H461" s="93">
        <v>20</v>
      </c>
      <c r="I461" s="97"/>
      <c r="J461" s="97"/>
      <c r="K461" s="93"/>
    </row>
    <row r="462" spans="1:15" ht="16.5">
      <c r="A462" s="105"/>
      <c r="B462" s="92"/>
      <c r="C462" s="92"/>
      <c r="D462" s="159" t="s">
        <v>31</v>
      </c>
      <c r="E462" s="159"/>
      <c r="F462" s="103">
        <v>0</v>
      </c>
      <c r="G462" s="104">
        <f>('NORMAL OPTION CALLS'!F462/'NORMAL OPTION CALLS'!F460)*100</f>
        <v>0</v>
      </c>
      <c r="H462" s="106"/>
      <c r="I462" s="93"/>
      <c r="J462" s="93"/>
      <c r="K462" s="93"/>
    </row>
    <row r="463" spans="1:15" ht="16.5">
      <c r="A463" s="105"/>
      <c r="B463" s="92"/>
      <c r="C463" s="92"/>
      <c r="D463" s="159" t="s">
        <v>32</v>
      </c>
      <c r="E463" s="159"/>
      <c r="F463" s="103">
        <v>0</v>
      </c>
      <c r="G463" s="104">
        <f>('NORMAL OPTION CALLS'!F463/'NORMAL OPTION CALLS'!F460)*100</f>
        <v>0</v>
      </c>
      <c r="H463" s="106"/>
      <c r="I463" s="93"/>
      <c r="J463" s="93"/>
      <c r="K463" s="93"/>
    </row>
    <row r="464" spans="1:15" ht="16.5">
      <c r="A464" s="105"/>
      <c r="B464" s="92"/>
      <c r="C464" s="92"/>
      <c r="D464" s="159" t="s">
        <v>33</v>
      </c>
      <c r="E464" s="159"/>
      <c r="F464" s="103">
        <v>7</v>
      </c>
      <c r="G464" s="104">
        <f>('NORMAL OPTION CALLS'!F464/'NORMAL OPTION CALLS'!F460)*100</f>
        <v>25.925925925925924</v>
      </c>
      <c r="H464" s="106"/>
      <c r="I464" s="93" t="s">
        <v>34</v>
      </c>
      <c r="J464" s="93"/>
      <c r="K464" s="97"/>
    </row>
    <row r="465" spans="1:15" ht="16.5">
      <c r="A465" s="105"/>
      <c r="B465" s="92"/>
      <c r="C465" s="92"/>
      <c r="D465" s="159" t="s">
        <v>35</v>
      </c>
      <c r="E465" s="159"/>
      <c r="F465" s="103">
        <v>0</v>
      </c>
      <c r="G465" s="104">
        <f>('NORMAL OPTION CALLS'!F465/'NORMAL OPTION CALLS'!F460)*100</f>
        <v>0</v>
      </c>
      <c r="H465" s="106"/>
      <c r="I465" s="93"/>
      <c r="J465" s="93"/>
      <c r="K465" s="97"/>
      <c r="M465" s="90"/>
    </row>
    <row r="466" spans="1:15" ht="17.25" thickBot="1">
      <c r="A466" s="105"/>
      <c r="B466" s="92"/>
      <c r="C466" s="92"/>
      <c r="D466" s="160" t="s">
        <v>36</v>
      </c>
      <c r="E466" s="160"/>
      <c r="F466" s="107"/>
      <c r="G466" s="108">
        <f>('NORMAL OPTION CALLS'!F466/'NORMAL OPTION CALLS'!F460)*100</f>
        <v>0</v>
      </c>
      <c r="H466" s="106"/>
      <c r="I466" s="93"/>
      <c r="J466" s="93"/>
      <c r="K466" s="102"/>
    </row>
    <row r="467" spans="1:15" ht="16.5">
      <c r="A467" s="109" t="s">
        <v>37</v>
      </c>
      <c r="B467" s="92"/>
      <c r="C467" s="92"/>
      <c r="D467" s="98"/>
      <c r="E467" s="98"/>
      <c r="F467" s="93"/>
      <c r="G467" s="93"/>
      <c r="H467" s="110"/>
      <c r="I467" s="111"/>
      <c r="K467" s="111"/>
      <c r="N467"/>
    </row>
    <row r="468" spans="1:15" ht="16.5">
      <c r="A468" s="112" t="s">
        <v>424</v>
      </c>
      <c r="B468" s="92"/>
      <c r="C468" s="92"/>
      <c r="D468" s="113"/>
      <c r="E468" s="114"/>
      <c r="F468" s="98"/>
      <c r="G468" s="111"/>
      <c r="H468" s="110"/>
      <c r="I468" s="111"/>
      <c r="J468" s="111"/>
      <c r="K468" s="111"/>
      <c r="L468" s="93"/>
    </row>
    <row r="469" spans="1:15" ht="16.5">
      <c r="A469" s="155" t="s">
        <v>425</v>
      </c>
      <c r="B469" s="83"/>
      <c r="C469" s="84"/>
      <c r="D469" s="85"/>
      <c r="E469" s="86"/>
      <c r="F469" s="86"/>
      <c r="G469" s="87"/>
      <c r="H469" s="88"/>
      <c r="I469" s="88"/>
      <c r="J469" s="88"/>
      <c r="K469" s="86"/>
      <c r="L469"/>
      <c r="N469"/>
    </row>
    <row r="471" spans="1:15">
      <c r="A471" s="161" t="s">
        <v>0</v>
      </c>
      <c r="B471" s="161"/>
      <c r="C471" s="161"/>
      <c r="D471" s="161"/>
      <c r="E471" s="161"/>
      <c r="F471" s="161"/>
      <c r="G471" s="161"/>
      <c r="H471" s="161"/>
      <c r="I471" s="161"/>
      <c r="J471" s="161"/>
      <c r="K471" s="161"/>
      <c r="L471" s="161"/>
      <c r="M471" s="161"/>
      <c r="N471" s="161"/>
      <c r="O471" s="161"/>
    </row>
    <row r="472" spans="1:15">
      <c r="A472" s="161"/>
      <c r="B472" s="161"/>
      <c r="C472" s="161"/>
      <c r="D472" s="161"/>
      <c r="E472" s="161"/>
      <c r="F472" s="161"/>
      <c r="G472" s="161"/>
      <c r="H472" s="161"/>
      <c r="I472" s="161"/>
      <c r="J472" s="161"/>
      <c r="K472" s="161"/>
      <c r="L472" s="161"/>
      <c r="M472" s="161"/>
      <c r="N472" s="161"/>
      <c r="O472" s="161"/>
    </row>
    <row r="473" spans="1:15">
      <c r="A473" s="161"/>
      <c r="B473" s="161"/>
      <c r="C473" s="161"/>
      <c r="D473" s="161"/>
      <c r="E473" s="161"/>
      <c r="F473" s="161"/>
      <c r="G473" s="161"/>
      <c r="H473" s="161"/>
      <c r="I473" s="161"/>
      <c r="J473" s="161"/>
      <c r="K473" s="161"/>
      <c r="L473" s="161"/>
      <c r="M473" s="161"/>
      <c r="N473" s="161"/>
      <c r="O473" s="161"/>
    </row>
    <row r="474" spans="1:15">
      <c r="A474" s="162" t="s">
        <v>328</v>
      </c>
      <c r="B474" s="163"/>
      <c r="C474" s="163"/>
      <c r="D474" s="163"/>
      <c r="E474" s="163"/>
      <c r="F474" s="163"/>
      <c r="G474" s="163"/>
      <c r="H474" s="163"/>
      <c r="I474" s="163"/>
      <c r="J474" s="163"/>
      <c r="K474" s="163"/>
      <c r="L474" s="163"/>
      <c r="M474" s="163"/>
      <c r="N474" s="163"/>
      <c r="O474" s="164"/>
    </row>
    <row r="475" spans="1:15">
      <c r="A475" s="162" t="s">
        <v>329</v>
      </c>
      <c r="B475" s="163"/>
      <c r="C475" s="163"/>
      <c r="D475" s="163"/>
      <c r="E475" s="163"/>
      <c r="F475" s="163"/>
      <c r="G475" s="163"/>
      <c r="H475" s="163"/>
      <c r="I475" s="163"/>
      <c r="J475" s="163"/>
      <c r="K475" s="163"/>
      <c r="L475" s="163"/>
      <c r="M475" s="163"/>
      <c r="N475" s="163"/>
      <c r="O475" s="164"/>
    </row>
    <row r="476" spans="1:15">
      <c r="A476" s="165" t="s">
        <v>3</v>
      </c>
      <c r="B476" s="165"/>
      <c r="C476" s="165"/>
      <c r="D476" s="165"/>
      <c r="E476" s="165"/>
      <c r="F476" s="165"/>
      <c r="G476" s="165"/>
      <c r="H476" s="165"/>
      <c r="I476" s="165"/>
      <c r="J476" s="165"/>
      <c r="K476" s="165"/>
      <c r="L476" s="165"/>
      <c r="M476" s="165"/>
      <c r="N476" s="165"/>
      <c r="O476" s="165"/>
    </row>
    <row r="477" spans="1:15" ht="16.5">
      <c r="A477" s="166" t="s">
        <v>456</v>
      </c>
      <c r="B477" s="166"/>
      <c r="C477" s="166"/>
      <c r="D477" s="166"/>
      <c r="E477" s="166"/>
      <c r="F477" s="166"/>
      <c r="G477" s="166"/>
      <c r="H477" s="166"/>
      <c r="I477" s="166"/>
      <c r="J477" s="166"/>
      <c r="K477" s="166"/>
      <c r="L477" s="166"/>
      <c r="M477" s="166"/>
      <c r="N477" s="166"/>
      <c r="O477" s="166"/>
    </row>
    <row r="478" spans="1:15" ht="16.5">
      <c r="A478" s="166" t="s">
        <v>5</v>
      </c>
      <c r="B478" s="166"/>
      <c r="C478" s="166"/>
      <c r="D478" s="166"/>
      <c r="E478" s="166"/>
      <c r="F478" s="166"/>
      <c r="G478" s="166"/>
      <c r="H478" s="166"/>
      <c r="I478" s="166"/>
      <c r="J478" s="166"/>
      <c r="K478" s="166"/>
      <c r="L478" s="166"/>
      <c r="M478" s="166"/>
      <c r="N478" s="166"/>
      <c r="O478" s="166"/>
    </row>
    <row r="479" spans="1:15">
      <c r="A479" s="167" t="s">
        <v>6</v>
      </c>
      <c r="B479" s="168" t="s">
        <v>7</v>
      </c>
      <c r="C479" s="169" t="s">
        <v>8</v>
      </c>
      <c r="D479" s="168" t="s">
        <v>9</v>
      </c>
      <c r="E479" s="167" t="s">
        <v>10</v>
      </c>
      <c r="F479" s="167" t="s">
        <v>11</v>
      </c>
      <c r="G479" s="169" t="s">
        <v>12</v>
      </c>
      <c r="H479" s="169" t="s">
        <v>13</v>
      </c>
      <c r="I479" s="169" t="s">
        <v>14</v>
      </c>
      <c r="J479" s="169" t="s">
        <v>15</v>
      </c>
      <c r="K479" s="169" t="s">
        <v>16</v>
      </c>
      <c r="L479" s="170" t="s">
        <v>17</v>
      </c>
      <c r="M479" s="168" t="s">
        <v>18</v>
      </c>
      <c r="N479" s="168" t="s">
        <v>19</v>
      </c>
      <c r="O479" s="168" t="s">
        <v>20</v>
      </c>
    </row>
    <row r="480" spans="1:15">
      <c r="A480" s="167"/>
      <c r="B480" s="168"/>
      <c r="C480" s="169"/>
      <c r="D480" s="168"/>
      <c r="E480" s="167"/>
      <c r="F480" s="167"/>
      <c r="G480" s="169"/>
      <c r="H480" s="169"/>
      <c r="I480" s="169"/>
      <c r="J480" s="169"/>
      <c r="K480" s="169"/>
      <c r="L480" s="170"/>
      <c r="M480" s="168"/>
      <c r="N480" s="168"/>
      <c r="O480" s="168"/>
    </row>
    <row r="481" spans="1:15">
      <c r="A481" s="77">
        <v>1</v>
      </c>
      <c r="B481" s="78">
        <v>44043</v>
      </c>
      <c r="C481" s="79">
        <v>860</v>
      </c>
      <c r="D481" s="77" t="s">
        <v>21</v>
      </c>
      <c r="E481" s="77" t="s">
        <v>22</v>
      </c>
      <c r="F481" s="77" t="s">
        <v>212</v>
      </c>
      <c r="G481" s="77">
        <v>45</v>
      </c>
      <c r="H481" s="77">
        <v>38</v>
      </c>
      <c r="I481" s="77">
        <v>49</v>
      </c>
      <c r="J481" s="77">
        <v>53</v>
      </c>
      <c r="K481" s="77">
        <v>57</v>
      </c>
      <c r="L481" s="77">
        <v>53</v>
      </c>
      <c r="M481" s="77">
        <v>1300</v>
      </c>
      <c r="N481" s="80">
        <f>IF('NORMAL OPTION CALLS'!E481="BUY",('NORMAL OPTION CALLS'!L481-'NORMAL OPTION CALLS'!G481)*('NORMAL OPTION CALLS'!M481),('NORMAL OPTION CALLS'!G481-'NORMAL OPTION CALLS'!L481)*('NORMAL OPTION CALLS'!M481))</f>
        <v>10400</v>
      </c>
      <c r="O481" s="81">
        <f>'NORMAL OPTION CALLS'!N481/('NORMAL OPTION CALLS'!M481)/'NORMAL OPTION CALLS'!G481%</f>
        <v>17.777777777777779</v>
      </c>
    </row>
    <row r="482" spans="1:15">
      <c r="A482" s="77">
        <v>2</v>
      </c>
      <c r="B482" s="78">
        <v>44042</v>
      </c>
      <c r="C482" s="79">
        <v>6500</v>
      </c>
      <c r="D482" s="77" t="s">
        <v>21</v>
      </c>
      <c r="E482" s="77" t="s">
        <v>22</v>
      </c>
      <c r="F482" s="77" t="s">
        <v>253</v>
      </c>
      <c r="G482" s="77">
        <v>200</v>
      </c>
      <c r="H482" s="77">
        <v>130</v>
      </c>
      <c r="I482" s="77">
        <v>240</v>
      </c>
      <c r="J482" s="77">
        <v>280</v>
      </c>
      <c r="K482" s="77">
        <v>320</v>
      </c>
      <c r="L482" s="77">
        <v>240</v>
      </c>
      <c r="M482" s="77">
        <v>375</v>
      </c>
      <c r="N482" s="80">
        <f>IF('NORMAL OPTION CALLS'!E482="BUY",('NORMAL OPTION CALLS'!L482-'NORMAL OPTION CALLS'!G482)*('NORMAL OPTION CALLS'!M482),('NORMAL OPTION CALLS'!G482-'NORMAL OPTION CALLS'!L482)*('NORMAL OPTION CALLS'!M482))</f>
        <v>15000</v>
      </c>
      <c r="O482" s="81">
        <f>'NORMAL OPTION CALLS'!N482/('NORMAL OPTION CALLS'!M482)/'NORMAL OPTION CALLS'!G482%</f>
        <v>20</v>
      </c>
    </row>
    <row r="483" spans="1:15">
      <c r="A483" s="77">
        <v>3</v>
      </c>
      <c r="B483" s="78">
        <v>44041</v>
      </c>
      <c r="C483" s="79">
        <v>380</v>
      </c>
      <c r="D483" s="77" t="s">
        <v>21</v>
      </c>
      <c r="E483" s="77" t="s">
        <v>22</v>
      </c>
      <c r="F483" s="77" t="s">
        <v>99</v>
      </c>
      <c r="G483" s="77">
        <v>2</v>
      </c>
      <c r="H483" s="77">
        <v>0.2</v>
      </c>
      <c r="I483" s="77">
        <v>4.5</v>
      </c>
      <c r="J483" s="77">
        <v>7</v>
      </c>
      <c r="K483" s="77">
        <v>9</v>
      </c>
      <c r="L483" s="77">
        <v>0.2</v>
      </c>
      <c r="M483" s="77">
        <v>1700</v>
      </c>
      <c r="N483" s="80">
        <f>IF('NORMAL OPTION CALLS'!E483="BUY",('NORMAL OPTION CALLS'!L483-'NORMAL OPTION CALLS'!G483)*('NORMAL OPTION CALLS'!M483),('NORMAL OPTION CALLS'!G483-'NORMAL OPTION CALLS'!L483)*('NORMAL OPTION CALLS'!M483))</f>
        <v>-3060</v>
      </c>
      <c r="O483" s="81">
        <f>'NORMAL OPTION CALLS'!N483/('NORMAL OPTION CALLS'!M483)/'NORMAL OPTION CALLS'!G483%</f>
        <v>-90</v>
      </c>
    </row>
    <row r="484" spans="1:15">
      <c r="A484" s="77">
        <v>4</v>
      </c>
      <c r="B484" s="78">
        <v>44041</v>
      </c>
      <c r="C484" s="79">
        <v>180</v>
      </c>
      <c r="D484" s="77" t="s">
        <v>21</v>
      </c>
      <c r="E484" s="77" t="s">
        <v>22</v>
      </c>
      <c r="F484" s="77" t="s">
        <v>309</v>
      </c>
      <c r="G484" s="77">
        <v>5.2</v>
      </c>
      <c r="H484" s="77">
        <v>3.2</v>
      </c>
      <c r="I484" s="77">
        <v>6.2</v>
      </c>
      <c r="J484" s="77">
        <v>7.2</v>
      </c>
      <c r="K484" s="77">
        <v>8.1999999999999993</v>
      </c>
      <c r="L484" s="77">
        <v>8.1999999999999993</v>
      </c>
      <c r="M484" s="77">
        <v>4000</v>
      </c>
      <c r="N484" s="80">
        <f>IF('NORMAL OPTION CALLS'!E484="BUY",('NORMAL OPTION CALLS'!L484-'NORMAL OPTION CALLS'!G484)*('NORMAL OPTION CALLS'!M484),('NORMAL OPTION CALLS'!G484-'NORMAL OPTION CALLS'!L484)*('NORMAL OPTION CALLS'!M484))</f>
        <v>11999.999999999996</v>
      </c>
      <c r="O484" s="81">
        <f>'NORMAL OPTION CALLS'!N484/('NORMAL OPTION CALLS'!M484)/'NORMAL OPTION CALLS'!G484%</f>
        <v>57.692307692307672</v>
      </c>
    </row>
    <row r="485" spans="1:15">
      <c r="A485" s="77">
        <v>5</v>
      </c>
      <c r="B485" s="78">
        <v>44040</v>
      </c>
      <c r="C485" s="79">
        <v>420</v>
      </c>
      <c r="D485" s="77" t="s">
        <v>47</v>
      </c>
      <c r="E485" s="77" t="s">
        <v>22</v>
      </c>
      <c r="F485" s="77" t="s">
        <v>58</v>
      </c>
      <c r="G485" s="77">
        <v>5.5</v>
      </c>
      <c r="H485" s="77">
        <v>1</v>
      </c>
      <c r="I485" s="77">
        <v>9</v>
      </c>
      <c r="J485" s="77">
        <v>12</v>
      </c>
      <c r="K485" s="77">
        <v>15</v>
      </c>
      <c r="L485" s="77">
        <v>2</v>
      </c>
      <c r="M485" s="77">
        <v>1200</v>
      </c>
      <c r="N485" s="80">
        <f>IF('NORMAL OPTION CALLS'!E485="BUY",('NORMAL OPTION CALLS'!L485-'NORMAL OPTION CALLS'!G485)*('NORMAL OPTION CALLS'!M485),('NORMAL OPTION CALLS'!G485-'NORMAL OPTION CALLS'!L485)*('NORMAL OPTION CALLS'!M485))</f>
        <v>-4200</v>
      </c>
      <c r="O485" s="81">
        <f>'NORMAL OPTION CALLS'!N485/('NORMAL OPTION CALLS'!M485)/'NORMAL OPTION CALLS'!G485%</f>
        <v>-63.636363636363633</v>
      </c>
    </row>
    <row r="486" spans="1:15">
      <c r="A486" s="77">
        <v>6</v>
      </c>
      <c r="B486" s="78">
        <v>44040</v>
      </c>
      <c r="C486" s="79">
        <v>360</v>
      </c>
      <c r="D486" s="77" t="s">
        <v>21</v>
      </c>
      <c r="E486" s="77" t="s">
        <v>22</v>
      </c>
      <c r="F486" s="77" t="s">
        <v>99</v>
      </c>
      <c r="G486" s="77">
        <v>6</v>
      </c>
      <c r="H486" s="77">
        <v>1</v>
      </c>
      <c r="I486" s="77">
        <v>9</v>
      </c>
      <c r="J486" s="77">
        <v>12</v>
      </c>
      <c r="K486" s="77">
        <v>15</v>
      </c>
      <c r="L486" s="77">
        <v>15</v>
      </c>
      <c r="M486" s="77">
        <v>1700</v>
      </c>
      <c r="N486" s="80">
        <f>IF('NORMAL OPTION CALLS'!E486="BUY",('NORMAL OPTION CALLS'!L486-'NORMAL OPTION CALLS'!G486)*('NORMAL OPTION CALLS'!M486),('NORMAL OPTION CALLS'!G486-'NORMAL OPTION CALLS'!L486)*('NORMAL OPTION CALLS'!M486))</f>
        <v>15300</v>
      </c>
      <c r="O486" s="81">
        <f>'NORMAL OPTION CALLS'!N486/('NORMAL OPTION CALLS'!M486)/'NORMAL OPTION CALLS'!G486%</f>
        <v>150</v>
      </c>
    </row>
    <row r="487" spans="1:15">
      <c r="A487" s="77">
        <v>7</v>
      </c>
      <c r="B487" s="78">
        <v>44034</v>
      </c>
      <c r="C487" s="79">
        <v>1050</v>
      </c>
      <c r="D487" s="77" t="s">
        <v>21</v>
      </c>
      <c r="E487" s="77" t="s">
        <v>22</v>
      </c>
      <c r="F487" s="77" t="s">
        <v>169</v>
      </c>
      <c r="G487" s="77">
        <v>26</v>
      </c>
      <c r="H487" s="77">
        <v>15</v>
      </c>
      <c r="I487" s="77">
        <v>32</v>
      </c>
      <c r="J487" s="77">
        <v>38</v>
      </c>
      <c r="K487" s="77">
        <v>44</v>
      </c>
      <c r="L487" s="77">
        <v>38</v>
      </c>
      <c r="M487" s="77">
        <v>750</v>
      </c>
      <c r="N487" s="80">
        <f>IF('NORMAL OPTION CALLS'!E487="BUY",('NORMAL OPTION CALLS'!L487-'NORMAL OPTION CALLS'!G487)*('NORMAL OPTION CALLS'!M487),('NORMAL OPTION CALLS'!G487-'NORMAL OPTION CALLS'!L487)*('NORMAL OPTION CALLS'!M487))</f>
        <v>9000</v>
      </c>
      <c r="O487" s="81">
        <f>'NORMAL OPTION CALLS'!N487/('NORMAL OPTION CALLS'!M487)/'NORMAL OPTION CALLS'!G487%</f>
        <v>46.153846153846153</v>
      </c>
    </row>
    <row r="488" spans="1:15" ht="17.25" thickBot="1">
      <c r="A488" s="91"/>
      <c r="B488" s="92"/>
      <c r="C488" s="92"/>
      <c r="D488" s="93"/>
      <c r="E488" s="93"/>
      <c r="F488" s="93"/>
      <c r="G488" s="94"/>
      <c r="H488" s="95"/>
      <c r="I488" s="96" t="s">
        <v>27</v>
      </c>
      <c r="J488" s="96"/>
      <c r="K488" s="97"/>
    </row>
    <row r="489" spans="1:15" ht="16.5">
      <c r="A489" s="98"/>
      <c r="B489" s="92"/>
      <c r="C489" s="92"/>
      <c r="D489" s="158" t="s">
        <v>28</v>
      </c>
      <c r="E489" s="158"/>
      <c r="F489" s="99">
        <v>7</v>
      </c>
      <c r="G489" s="100">
        <f>'NORMAL OPTION CALLS'!G490+'NORMAL OPTION CALLS'!G491+'NORMAL OPTION CALLS'!G492+'NORMAL OPTION CALLS'!G493+'NORMAL OPTION CALLS'!G494+'NORMAL OPTION CALLS'!G495</f>
        <v>100</v>
      </c>
      <c r="H489" s="93">
        <v>7</v>
      </c>
      <c r="I489" s="101">
        <f>'NORMAL OPTION CALLS'!H490/'NORMAL OPTION CALLS'!H489%</f>
        <v>71.428571428571416</v>
      </c>
      <c r="J489" s="101"/>
      <c r="K489" s="101"/>
    </row>
    <row r="490" spans="1:15" ht="16.5">
      <c r="A490" s="98"/>
      <c r="B490" s="92"/>
      <c r="C490" s="92"/>
      <c r="D490" s="159" t="s">
        <v>29</v>
      </c>
      <c r="E490" s="159"/>
      <c r="F490" s="103">
        <v>5</v>
      </c>
      <c r="G490" s="104">
        <f>('NORMAL OPTION CALLS'!F490/'NORMAL OPTION CALLS'!F489)*100</f>
        <v>71.428571428571431</v>
      </c>
      <c r="H490" s="93">
        <v>5</v>
      </c>
      <c r="I490" s="97"/>
      <c r="J490" s="97"/>
      <c r="K490" s="93"/>
    </row>
    <row r="491" spans="1:15" ht="16.5">
      <c r="A491" s="105"/>
      <c r="B491" s="92"/>
      <c r="C491" s="92"/>
      <c r="D491" s="159" t="s">
        <v>31</v>
      </c>
      <c r="E491" s="159"/>
      <c r="F491" s="103">
        <v>0</v>
      </c>
      <c r="G491" s="104">
        <f>('NORMAL OPTION CALLS'!F491/'NORMAL OPTION CALLS'!F489)*100</f>
        <v>0</v>
      </c>
      <c r="H491" s="106"/>
      <c r="I491" s="93"/>
      <c r="J491" s="93"/>
      <c r="K491" s="93"/>
    </row>
    <row r="492" spans="1:15" ht="16.5">
      <c r="A492" s="105"/>
      <c r="B492" s="92"/>
      <c r="C492" s="92"/>
      <c r="D492" s="159" t="s">
        <v>32</v>
      </c>
      <c r="E492" s="159"/>
      <c r="F492" s="103">
        <v>0</v>
      </c>
      <c r="G492" s="104">
        <f>('NORMAL OPTION CALLS'!F492/'NORMAL OPTION CALLS'!F489)*100</f>
        <v>0</v>
      </c>
      <c r="H492" s="106"/>
      <c r="I492" s="93"/>
      <c r="J492" s="93"/>
      <c r="K492" s="93"/>
    </row>
    <row r="493" spans="1:15" ht="16.5">
      <c r="A493" s="105"/>
      <c r="B493" s="92"/>
      <c r="C493" s="92"/>
      <c r="D493" s="159" t="s">
        <v>33</v>
      </c>
      <c r="E493" s="159"/>
      <c r="F493" s="103">
        <v>2</v>
      </c>
      <c r="G493" s="104">
        <f>('NORMAL OPTION CALLS'!F493/'NORMAL OPTION CALLS'!F489)*100</f>
        <v>28.571428571428569</v>
      </c>
      <c r="H493" s="106"/>
      <c r="I493" s="93" t="s">
        <v>34</v>
      </c>
      <c r="J493" s="93"/>
      <c r="K493" s="97"/>
    </row>
    <row r="494" spans="1:15" ht="16.5">
      <c r="A494" s="105"/>
      <c r="B494" s="92"/>
      <c r="C494" s="92"/>
      <c r="D494" s="159" t="s">
        <v>35</v>
      </c>
      <c r="E494" s="159"/>
      <c r="F494" s="103">
        <v>0</v>
      </c>
      <c r="G494" s="104">
        <f>('NORMAL OPTION CALLS'!F494/'NORMAL OPTION CALLS'!F489)*100</f>
        <v>0</v>
      </c>
      <c r="H494" s="106"/>
      <c r="I494" s="93"/>
      <c r="J494" s="93"/>
      <c r="K494" s="97"/>
      <c r="M494" s="90"/>
    </row>
    <row r="495" spans="1:15" ht="17.25" thickBot="1">
      <c r="A495" s="105"/>
      <c r="B495" s="92"/>
      <c r="C495" s="92"/>
      <c r="D495" s="160" t="s">
        <v>36</v>
      </c>
      <c r="E495" s="160"/>
      <c r="F495" s="107"/>
      <c r="G495" s="108">
        <f>('NORMAL OPTION CALLS'!F495/'NORMAL OPTION CALLS'!F489)*100</f>
        <v>0</v>
      </c>
      <c r="H495" s="106"/>
      <c r="I495" s="93"/>
      <c r="J495" s="93"/>
      <c r="K495" s="102"/>
    </row>
    <row r="496" spans="1:15" ht="16.5">
      <c r="A496" s="109" t="s">
        <v>37</v>
      </c>
      <c r="B496" s="92"/>
      <c r="C496" s="92"/>
      <c r="D496" s="98"/>
      <c r="E496" s="98"/>
      <c r="F496" s="93"/>
      <c r="G496" s="93"/>
      <c r="H496" s="110"/>
      <c r="I496" s="111"/>
      <c r="K496" s="111"/>
      <c r="N496"/>
    </row>
    <row r="497" spans="1:15" ht="16.5">
      <c r="A497" s="112" t="s">
        <v>424</v>
      </c>
      <c r="B497" s="92"/>
      <c r="C497" s="92"/>
      <c r="D497" s="113"/>
      <c r="E497" s="114"/>
      <c r="F497" s="98"/>
      <c r="G497" s="111"/>
      <c r="H497" s="110"/>
      <c r="I497" s="111"/>
      <c r="J497" s="111"/>
      <c r="K497" s="111"/>
      <c r="L497" s="93"/>
    </row>
    <row r="498" spans="1:15" ht="16.5">
      <c r="A498" s="155" t="s">
        <v>425</v>
      </c>
      <c r="B498" s="83"/>
      <c r="C498" s="84"/>
      <c r="D498" s="85"/>
      <c r="E498" s="86"/>
      <c r="F498" s="86"/>
      <c r="G498" s="87"/>
      <c r="H498" s="88"/>
      <c r="I498" s="88"/>
      <c r="J498" s="88"/>
      <c r="K498" s="86"/>
      <c r="L498"/>
      <c r="N498"/>
    </row>
    <row r="499" spans="1:15" ht="16.5">
      <c r="A499" s="155"/>
      <c r="B499" s="83"/>
      <c r="C499" s="84"/>
      <c r="D499" s="85"/>
      <c r="E499" s="86"/>
      <c r="F499" s="86"/>
      <c r="G499" s="87"/>
      <c r="H499" s="88"/>
      <c r="I499" s="88"/>
      <c r="J499" s="88"/>
      <c r="K499" s="86"/>
      <c r="L499"/>
      <c r="N499"/>
    </row>
    <row r="500" spans="1:15">
      <c r="A500" s="161" t="s">
        <v>0</v>
      </c>
      <c r="B500" s="161"/>
      <c r="C500" s="161"/>
      <c r="D500" s="161"/>
      <c r="E500" s="161"/>
      <c r="F500" s="161"/>
      <c r="G500" s="161"/>
      <c r="H500" s="161"/>
      <c r="I500" s="161"/>
      <c r="J500" s="161"/>
      <c r="K500" s="161"/>
      <c r="L500" s="161"/>
      <c r="M500" s="161"/>
      <c r="N500" s="161"/>
      <c r="O500" s="161"/>
    </row>
    <row r="501" spans="1:15">
      <c r="A501" s="161"/>
      <c r="B501" s="161"/>
      <c r="C501" s="161"/>
      <c r="D501" s="161"/>
      <c r="E501" s="161"/>
      <c r="F501" s="161"/>
      <c r="G501" s="161"/>
      <c r="H501" s="161"/>
      <c r="I501" s="161"/>
      <c r="J501" s="161"/>
      <c r="K501" s="161"/>
      <c r="L501" s="161"/>
      <c r="M501" s="161"/>
      <c r="N501" s="161"/>
      <c r="O501" s="161"/>
    </row>
    <row r="502" spans="1:15">
      <c r="A502" s="161"/>
      <c r="B502" s="161"/>
      <c r="C502" s="161"/>
      <c r="D502" s="161"/>
      <c r="E502" s="161"/>
      <c r="F502" s="161"/>
      <c r="G502" s="161"/>
      <c r="H502" s="161"/>
      <c r="I502" s="161"/>
      <c r="J502" s="161"/>
      <c r="K502" s="161"/>
      <c r="L502" s="161"/>
      <c r="M502" s="161"/>
      <c r="N502" s="161"/>
      <c r="O502" s="161"/>
    </row>
    <row r="503" spans="1:15">
      <c r="A503" s="162" t="s">
        <v>328</v>
      </c>
      <c r="B503" s="163"/>
      <c r="C503" s="163"/>
      <c r="D503" s="163"/>
      <c r="E503" s="163"/>
      <c r="F503" s="163"/>
      <c r="G503" s="163"/>
      <c r="H503" s="163"/>
      <c r="I503" s="163"/>
      <c r="J503" s="163"/>
      <c r="K503" s="163"/>
      <c r="L503" s="163"/>
      <c r="M503" s="163"/>
      <c r="N503" s="163"/>
      <c r="O503" s="164"/>
    </row>
    <row r="504" spans="1:15">
      <c r="A504" s="162" t="s">
        <v>329</v>
      </c>
      <c r="B504" s="163"/>
      <c r="C504" s="163"/>
      <c r="D504" s="163"/>
      <c r="E504" s="163"/>
      <c r="F504" s="163"/>
      <c r="G504" s="163"/>
      <c r="H504" s="163"/>
      <c r="I504" s="163"/>
      <c r="J504" s="163"/>
      <c r="K504" s="163"/>
      <c r="L504" s="163"/>
      <c r="M504" s="163"/>
      <c r="N504" s="163"/>
      <c r="O504" s="164"/>
    </row>
    <row r="505" spans="1:15">
      <c r="A505" s="165" t="s">
        <v>3</v>
      </c>
      <c r="B505" s="165"/>
      <c r="C505" s="165"/>
      <c r="D505" s="165"/>
      <c r="E505" s="165"/>
      <c r="F505" s="165"/>
      <c r="G505" s="165"/>
      <c r="H505" s="165"/>
      <c r="I505" s="165"/>
      <c r="J505" s="165"/>
      <c r="K505" s="165"/>
      <c r="L505" s="165"/>
      <c r="M505" s="165"/>
      <c r="N505" s="165"/>
      <c r="O505" s="165"/>
    </row>
    <row r="506" spans="1:15" ht="16.5">
      <c r="A506" s="166" t="s">
        <v>475</v>
      </c>
      <c r="B506" s="166"/>
      <c r="C506" s="166"/>
      <c r="D506" s="166"/>
      <c r="E506" s="166"/>
      <c r="F506" s="166"/>
      <c r="G506" s="166"/>
      <c r="H506" s="166"/>
      <c r="I506" s="166"/>
      <c r="J506" s="166"/>
      <c r="K506" s="166"/>
      <c r="L506" s="166"/>
      <c r="M506" s="166"/>
      <c r="N506" s="166"/>
      <c r="O506" s="166"/>
    </row>
    <row r="507" spans="1:15" ht="16.5">
      <c r="A507" s="166" t="s">
        <v>5</v>
      </c>
      <c r="B507" s="166"/>
      <c r="C507" s="166"/>
      <c r="D507" s="166"/>
      <c r="E507" s="166"/>
      <c r="F507" s="166"/>
      <c r="G507" s="166"/>
      <c r="H507" s="166"/>
      <c r="I507" s="166"/>
      <c r="J507" s="166"/>
      <c r="K507" s="166"/>
      <c r="L507" s="166"/>
      <c r="M507" s="166"/>
      <c r="N507" s="166"/>
      <c r="O507" s="166"/>
    </row>
    <row r="508" spans="1:15">
      <c r="A508" s="167" t="s">
        <v>6</v>
      </c>
      <c r="B508" s="168" t="s">
        <v>7</v>
      </c>
      <c r="C508" s="169" t="s">
        <v>8</v>
      </c>
      <c r="D508" s="168" t="s">
        <v>9</v>
      </c>
      <c r="E508" s="167" t="s">
        <v>10</v>
      </c>
      <c r="F508" s="167" t="s">
        <v>11</v>
      </c>
      <c r="G508" s="169" t="s">
        <v>12</v>
      </c>
      <c r="H508" s="169" t="s">
        <v>13</v>
      </c>
      <c r="I508" s="169" t="s">
        <v>14</v>
      </c>
      <c r="J508" s="169" t="s">
        <v>15</v>
      </c>
      <c r="K508" s="169" t="s">
        <v>16</v>
      </c>
      <c r="L508" s="170" t="s">
        <v>17</v>
      </c>
      <c r="M508" s="168" t="s">
        <v>18</v>
      </c>
      <c r="N508" s="168" t="s">
        <v>19</v>
      </c>
      <c r="O508" s="168" t="s">
        <v>20</v>
      </c>
    </row>
    <row r="509" spans="1:15">
      <c r="A509" s="167"/>
      <c r="B509" s="168"/>
      <c r="C509" s="169"/>
      <c r="D509" s="168"/>
      <c r="E509" s="167"/>
      <c r="F509" s="167"/>
      <c r="G509" s="169"/>
      <c r="H509" s="169"/>
      <c r="I509" s="169"/>
      <c r="J509" s="169"/>
      <c r="K509" s="169"/>
      <c r="L509" s="170"/>
      <c r="M509" s="168"/>
      <c r="N509" s="168"/>
      <c r="O509" s="168"/>
    </row>
    <row r="510" spans="1:15">
      <c r="A510" s="77">
        <v>1</v>
      </c>
      <c r="B510" s="78">
        <v>43999</v>
      </c>
      <c r="C510" s="79">
        <v>1600</v>
      </c>
      <c r="D510" s="77" t="s">
        <v>47</v>
      </c>
      <c r="E510" s="77" t="s">
        <v>22</v>
      </c>
      <c r="F510" s="77" t="s">
        <v>225</v>
      </c>
      <c r="G510" s="77">
        <v>42</v>
      </c>
      <c r="H510" s="77">
        <v>35</v>
      </c>
      <c r="I510" s="77">
        <v>50</v>
      </c>
      <c r="J510" s="77">
        <v>55</v>
      </c>
      <c r="K510" s="77">
        <v>60</v>
      </c>
      <c r="L510" s="77">
        <v>50</v>
      </c>
      <c r="M510" s="77">
        <v>550</v>
      </c>
      <c r="N510" s="80">
        <f>IF('NORMAL OPTION CALLS'!E510="BUY",('NORMAL OPTION CALLS'!L510-'NORMAL OPTION CALLS'!G510)*('NORMAL OPTION CALLS'!M510),('NORMAL OPTION CALLS'!G510-'NORMAL OPTION CALLS'!L510)*('NORMAL OPTION CALLS'!M510))</f>
        <v>4400</v>
      </c>
      <c r="O510" s="81">
        <f>'NORMAL OPTION CALLS'!N510/('NORMAL OPTION CALLS'!M510)/'NORMAL OPTION CALLS'!G510%</f>
        <v>19.047619047619047</v>
      </c>
    </row>
    <row r="511" spans="1:15">
      <c r="A511" s="77">
        <v>2</v>
      </c>
      <c r="B511" s="78">
        <v>43997</v>
      </c>
      <c r="C511" s="79">
        <v>230</v>
      </c>
      <c r="D511" s="77" t="s">
        <v>21</v>
      </c>
      <c r="E511" s="77" t="s">
        <v>22</v>
      </c>
      <c r="F511" s="77" t="s">
        <v>151</v>
      </c>
      <c r="G511" s="77">
        <v>15</v>
      </c>
      <c r="H511" s="77">
        <v>10</v>
      </c>
      <c r="I511" s="77">
        <v>20</v>
      </c>
      <c r="J511" s="77">
        <v>25</v>
      </c>
      <c r="K511" s="77">
        <v>30</v>
      </c>
      <c r="L511" s="77">
        <v>20</v>
      </c>
      <c r="M511" s="77">
        <v>1200</v>
      </c>
      <c r="N511" s="80">
        <f>IF('NORMAL OPTION CALLS'!E511="BUY",('NORMAL OPTION CALLS'!L511-'NORMAL OPTION CALLS'!G511)*('NORMAL OPTION CALLS'!M511),('NORMAL OPTION CALLS'!G511-'NORMAL OPTION CALLS'!L511)*('NORMAL OPTION CALLS'!M511))</f>
        <v>6000</v>
      </c>
      <c r="O511" s="81">
        <f>'NORMAL OPTION CALLS'!N511/('NORMAL OPTION CALLS'!M511)/'NORMAL OPTION CALLS'!G511%</f>
        <v>33.333333333333336</v>
      </c>
    </row>
    <row r="512" spans="1:15" ht="17.25" thickBot="1">
      <c r="A512" s="91"/>
      <c r="B512" s="92"/>
      <c r="C512" s="92"/>
      <c r="D512" s="93"/>
      <c r="E512" s="93"/>
      <c r="F512" s="93"/>
      <c r="G512" s="94"/>
      <c r="H512" s="95"/>
      <c r="I512" s="96" t="s">
        <v>27</v>
      </c>
      <c r="J512" s="96"/>
      <c r="K512" s="97"/>
    </row>
    <row r="513" spans="1:15" ht="16.5">
      <c r="A513" s="98"/>
      <c r="B513" s="92"/>
      <c r="C513" s="92"/>
      <c r="D513" s="158" t="s">
        <v>28</v>
      </c>
      <c r="E513" s="158"/>
      <c r="F513" s="99">
        <v>2</v>
      </c>
      <c r="G513" s="100">
        <f>'NORMAL OPTION CALLS'!G514+'NORMAL OPTION CALLS'!G515+'NORMAL OPTION CALLS'!G516+'NORMAL OPTION CALLS'!G517+'NORMAL OPTION CALLS'!G518+'NORMAL OPTION CALLS'!G519</f>
        <v>100</v>
      </c>
      <c r="H513" s="93">
        <v>2</v>
      </c>
      <c r="I513" s="101">
        <f>'NORMAL OPTION CALLS'!H514/'NORMAL OPTION CALLS'!H513%</f>
        <v>100</v>
      </c>
      <c r="J513" s="101"/>
      <c r="K513" s="101"/>
    </row>
    <row r="514" spans="1:15" ht="16.5">
      <c r="A514" s="98"/>
      <c r="B514" s="92"/>
      <c r="C514" s="92"/>
      <c r="D514" s="159" t="s">
        <v>29</v>
      </c>
      <c r="E514" s="159"/>
      <c r="F514" s="103">
        <v>2</v>
      </c>
      <c r="G514" s="104">
        <f>('NORMAL OPTION CALLS'!F514/'NORMAL OPTION CALLS'!F513)*100</f>
        <v>100</v>
      </c>
      <c r="H514" s="93">
        <v>2</v>
      </c>
      <c r="I514" s="97"/>
      <c r="J514" s="97"/>
      <c r="K514" s="93"/>
    </row>
    <row r="515" spans="1:15" ht="16.5">
      <c r="A515" s="105"/>
      <c r="B515" s="92"/>
      <c r="C515" s="92"/>
      <c r="D515" s="159" t="s">
        <v>31</v>
      </c>
      <c r="E515" s="159"/>
      <c r="F515" s="103">
        <v>0</v>
      </c>
      <c r="G515" s="104">
        <f>('NORMAL OPTION CALLS'!F515/'NORMAL OPTION CALLS'!F513)*100</f>
        <v>0</v>
      </c>
      <c r="H515" s="106"/>
      <c r="I515" s="93"/>
      <c r="J515" s="93"/>
      <c r="K515" s="93"/>
    </row>
    <row r="516" spans="1:15" ht="16.5">
      <c r="A516" s="105"/>
      <c r="B516" s="92"/>
      <c r="C516" s="92"/>
      <c r="D516" s="159" t="s">
        <v>32</v>
      </c>
      <c r="E516" s="159"/>
      <c r="F516" s="103">
        <v>0</v>
      </c>
      <c r="G516" s="104">
        <f>('NORMAL OPTION CALLS'!F516/'NORMAL OPTION CALLS'!F513)*100</f>
        <v>0</v>
      </c>
      <c r="H516" s="106"/>
      <c r="I516" s="93"/>
      <c r="J516" s="93"/>
      <c r="K516" s="93"/>
    </row>
    <row r="517" spans="1:15" ht="16.5">
      <c r="A517" s="105"/>
      <c r="B517" s="92"/>
      <c r="C517" s="92"/>
      <c r="D517" s="159" t="s">
        <v>33</v>
      </c>
      <c r="E517" s="159"/>
      <c r="F517" s="103">
        <v>0</v>
      </c>
      <c r="G517" s="104">
        <f>('NORMAL OPTION CALLS'!F517/'NORMAL OPTION CALLS'!F513)*100</f>
        <v>0</v>
      </c>
      <c r="H517" s="106"/>
      <c r="I517" s="93" t="s">
        <v>34</v>
      </c>
      <c r="J517" s="93"/>
      <c r="K517" s="97"/>
    </row>
    <row r="518" spans="1:15" ht="16.5">
      <c r="A518" s="105"/>
      <c r="B518" s="92"/>
      <c r="C518" s="92"/>
      <c r="D518" s="159" t="s">
        <v>35</v>
      </c>
      <c r="E518" s="159"/>
      <c r="F518" s="103">
        <v>0</v>
      </c>
      <c r="G518" s="104">
        <f>('NORMAL OPTION CALLS'!F518/'NORMAL OPTION CALLS'!F513)*100</f>
        <v>0</v>
      </c>
      <c r="H518" s="106"/>
      <c r="I518" s="93"/>
      <c r="J518" s="93"/>
      <c r="K518" s="97"/>
      <c r="M518" s="90"/>
    </row>
    <row r="519" spans="1:15" ht="17.25" thickBot="1">
      <c r="A519" s="105"/>
      <c r="B519" s="92"/>
      <c r="C519" s="92"/>
      <c r="D519" s="160" t="s">
        <v>36</v>
      </c>
      <c r="E519" s="160"/>
      <c r="F519" s="107"/>
      <c r="G519" s="108">
        <f>('NORMAL OPTION CALLS'!F519/'NORMAL OPTION CALLS'!F513)*100</f>
        <v>0</v>
      </c>
      <c r="H519" s="106"/>
      <c r="I519" s="93"/>
      <c r="J519" s="93"/>
      <c r="K519" s="102"/>
    </row>
    <row r="520" spans="1:15" ht="16.5">
      <c r="A520" s="109" t="s">
        <v>37</v>
      </c>
      <c r="B520" s="92"/>
      <c r="C520" s="92"/>
      <c r="D520" s="98"/>
      <c r="E520" s="98"/>
      <c r="F520" s="93"/>
      <c r="G520" s="93"/>
      <c r="H520" s="110"/>
      <c r="I520" s="111"/>
      <c r="K520" s="111"/>
      <c r="N520"/>
    </row>
    <row r="521" spans="1:15" ht="16.5">
      <c r="A521" s="112" t="s">
        <v>424</v>
      </c>
      <c r="B521" s="92"/>
      <c r="C521" s="92"/>
      <c r="D521" s="113"/>
      <c r="E521" s="114"/>
      <c r="F521" s="98"/>
      <c r="G521" s="111"/>
      <c r="H521" s="110"/>
      <c r="I521" s="111"/>
      <c r="J521" s="111"/>
      <c r="K521" s="111"/>
      <c r="L521" s="93"/>
    </row>
    <row r="522" spans="1:15" ht="16.5">
      <c r="A522" s="155" t="s">
        <v>425</v>
      </c>
      <c r="B522" s="83"/>
      <c r="C522" s="84"/>
      <c r="D522" s="85"/>
      <c r="E522" s="86"/>
      <c r="F522" s="86"/>
      <c r="G522" s="87"/>
      <c r="H522" s="88"/>
      <c r="I522" s="88"/>
      <c r="J522" s="88"/>
      <c r="K522" s="86"/>
      <c r="L522"/>
      <c r="N522"/>
    </row>
    <row r="523" spans="1:15" ht="16.5">
      <c r="A523" s="155"/>
      <c r="B523" s="83"/>
      <c r="C523" s="84"/>
      <c r="D523" s="85"/>
      <c r="E523" s="86"/>
      <c r="F523" s="86"/>
      <c r="G523" s="87"/>
      <c r="H523" s="88"/>
      <c r="I523" s="88"/>
      <c r="J523" s="88"/>
      <c r="K523" s="86"/>
      <c r="L523"/>
      <c r="N523"/>
    </row>
    <row r="524" spans="1:15">
      <c r="A524" s="161" t="s">
        <v>0</v>
      </c>
      <c r="B524" s="161"/>
      <c r="C524" s="161"/>
      <c r="D524" s="161"/>
      <c r="E524" s="161"/>
      <c r="F524" s="161"/>
      <c r="G524" s="161"/>
      <c r="H524" s="161"/>
      <c r="I524" s="161"/>
      <c r="J524" s="161"/>
      <c r="K524" s="161"/>
      <c r="L524" s="161"/>
      <c r="M524" s="161"/>
      <c r="N524" s="161"/>
      <c r="O524" s="161"/>
    </row>
    <row r="525" spans="1:15">
      <c r="A525" s="161"/>
      <c r="B525" s="161"/>
      <c r="C525" s="161"/>
      <c r="D525" s="161"/>
      <c r="E525" s="161"/>
      <c r="F525" s="161"/>
      <c r="G525" s="161"/>
      <c r="H525" s="161"/>
      <c r="I525" s="161"/>
      <c r="J525" s="161"/>
      <c r="K525" s="161"/>
      <c r="L525" s="161"/>
      <c r="M525" s="161"/>
      <c r="N525" s="161"/>
      <c r="O525" s="161"/>
    </row>
    <row r="526" spans="1:15">
      <c r="A526" s="161"/>
      <c r="B526" s="161"/>
      <c r="C526" s="161"/>
      <c r="D526" s="161"/>
      <c r="E526" s="161"/>
      <c r="F526" s="161"/>
      <c r="G526" s="161"/>
      <c r="H526" s="161"/>
      <c r="I526" s="161"/>
      <c r="J526" s="161"/>
      <c r="K526" s="161"/>
      <c r="L526" s="161"/>
      <c r="M526" s="161"/>
      <c r="N526" s="161"/>
      <c r="O526" s="161"/>
    </row>
    <row r="527" spans="1:15">
      <c r="A527" s="162" t="s">
        <v>328</v>
      </c>
      <c r="B527" s="163"/>
      <c r="C527" s="163"/>
      <c r="D527" s="163"/>
      <c r="E527" s="163"/>
      <c r="F527" s="163"/>
      <c r="G527" s="163"/>
      <c r="H527" s="163"/>
      <c r="I527" s="163"/>
      <c r="J527" s="163"/>
      <c r="K527" s="163"/>
      <c r="L527" s="163"/>
      <c r="M527" s="163"/>
      <c r="N527" s="163"/>
      <c r="O527" s="164"/>
    </row>
    <row r="528" spans="1:15">
      <c r="A528" s="162" t="s">
        <v>329</v>
      </c>
      <c r="B528" s="163"/>
      <c r="C528" s="163"/>
      <c r="D528" s="163"/>
      <c r="E528" s="163"/>
      <c r="F528" s="163"/>
      <c r="G528" s="163"/>
      <c r="H528" s="163"/>
      <c r="I528" s="163"/>
      <c r="J528" s="163"/>
      <c r="K528" s="163"/>
      <c r="L528" s="163"/>
      <c r="M528" s="163"/>
      <c r="N528" s="163"/>
      <c r="O528" s="164"/>
    </row>
    <row r="529" spans="1:15">
      <c r="A529" s="165" t="s">
        <v>3</v>
      </c>
      <c r="B529" s="165"/>
      <c r="C529" s="165"/>
      <c r="D529" s="165"/>
      <c r="E529" s="165"/>
      <c r="F529" s="165"/>
      <c r="G529" s="165"/>
      <c r="H529" s="165"/>
      <c r="I529" s="165"/>
      <c r="J529" s="165"/>
      <c r="K529" s="165"/>
      <c r="L529" s="165"/>
      <c r="M529" s="165"/>
      <c r="N529" s="165"/>
      <c r="O529" s="165"/>
    </row>
    <row r="530" spans="1:15" ht="16.5">
      <c r="A530" s="166" t="s">
        <v>452</v>
      </c>
      <c r="B530" s="166"/>
      <c r="C530" s="166"/>
      <c r="D530" s="166"/>
      <c r="E530" s="166"/>
      <c r="F530" s="166"/>
      <c r="G530" s="166"/>
      <c r="H530" s="166"/>
      <c r="I530" s="166"/>
      <c r="J530" s="166"/>
      <c r="K530" s="166"/>
      <c r="L530" s="166"/>
      <c r="M530" s="166"/>
      <c r="N530" s="166"/>
      <c r="O530" s="166"/>
    </row>
    <row r="531" spans="1:15" ht="16.5">
      <c r="A531" s="166" t="s">
        <v>5</v>
      </c>
      <c r="B531" s="166"/>
      <c r="C531" s="166"/>
      <c r="D531" s="166"/>
      <c r="E531" s="166"/>
      <c r="F531" s="166"/>
      <c r="G531" s="166"/>
      <c r="H531" s="166"/>
      <c r="I531" s="166"/>
      <c r="J531" s="166"/>
      <c r="K531" s="166"/>
      <c r="L531" s="166"/>
      <c r="M531" s="166"/>
      <c r="N531" s="166"/>
      <c r="O531" s="166"/>
    </row>
    <row r="532" spans="1:15">
      <c r="A532" s="167" t="s">
        <v>6</v>
      </c>
      <c r="B532" s="168" t="s">
        <v>7</v>
      </c>
      <c r="C532" s="169" t="s">
        <v>8</v>
      </c>
      <c r="D532" s="168" t="s">
        <v>9</v>
      </c>
      <c r="E532" s="167" t="s">
        <v>10</v>
      </c>
      <c r="F532" s="167" t="s">
        <v>11</v>
      </c>
      <c r="G532" s="169" t="s">
        <v>12</v>
      </c>
      <c r="H532" s="169" t="s">
        <v>13</v>
      </c>
      <c r="I532" s="169" t="s">
        <v>14</v>
      </c>
      <c r="J532" s="169" t="s">
        <v>15</v>
      </c>
      <c r="K532" s="169" t="s">
        <v>16</v>
      </c>
      <c r="L532" s="170" t="s">
        <v>17</v>
      </c>
      <c r="M532" s="168" t="s">
        <v>18</v>
      </c>
      <c r="N532" s="168" t="s">
        <v>19</v>
      </c>
      <c r="O532" s="168" t="s">
        <v>20</v>
      </c>
    </row>
    <row r="533" spans="1:15" ht="14.25" customHeight="1">
      <c r="A533" s="167"/>
      <c r="B533" s="168"/>
      <c r="C533" s="169"/>
      <c r="D533" s="168"/>
      <c r="E533" s="167"/>
      <c r="F533" s="167"/>
      <c r="G533" s="169"/>
      <c r="H533" s="169"/>
      <c r="I533" s="169"/>
      <c r="J533" s="169"/>
      <c r="K533" s="169"/>
      <c r="L533" s="170"/>
      <c r="M533" s="168"/>
      <c r="N533" s="168"/>
      <c r="O533" s="168"/>
    </row>
    <row r="534" spans="1:15">
      <c r="A534" s="77">
        <v>1</v>
      </c>
      <c r="B534" s="78">
        <v>43910</v>
      </c>
      <c r="C534" s="79">
        <v>600</v>
      </c>
      <c r="D534" s="77" t="s">
        <v>21</v>
      </c>
      <c r="E534" s="77" t="s">
        <v>22</v>
      </c>
      <c r="F534" s="77" t="s">
        <v>151</v>
      </c>
      <c r="G534" s="77">
        <v>17.5</v>
      </c>
      <c r="H534" s="77">
        <v>11.5</v>
      </c>
      <c r="I534" s="77">
        <v>21</v>
      </c>
      <c r="J534" s="77">
        <v>24</v>
      </c>
      <c r="K534" s="77">
        <v>27</v>
      </c>
      <c r="L534" s="77">
        <v>27</v>
      </c>
      <c r="M534" s="77">
        <v>1200</v>
      </c>
      <c r="N534" s="80">
        <f>IF('NORMAL OPTION CALLS'!E534="BUY",('NORMAL OPTION CALLS'!L534-'NORMAL OPTION CALLS'!G534)*('NORMAL OPTION CALLS'!M534),('NORMAL OPTION CALLS'!G534-'NORMAL OPTION CALLS'!L534)*('NORMAL OPTION CALLS'!M534))</f>
        <v>11400</v>
      </c>
      <c r="O534" s="81">
        <f>'NORMAL OPTION CALLS'!N534/('NORMAL OPTION CALLS'!M534)/'NORMAL OPTION CALLS'!G534%</f>
        <v>54.285714285714292</v>
      </c>
    </row>
    <row r="535" spans="1:15">
      <c r="A535" s="77">
        <v>2</v>
      </c>
      <c r="B535" s="78">
        <v>43910</v>
      </c>
      <c r="C535" s="79">
        <v>430</v>
      </c>
      <c r="D535" s="77" t="s">
        <v>47</v>
      </c>
      <c r="E535" s="77" t="s">
        <v>22</v>
      </c>
      <c r="F535" s="77" t="s">
        <v>172</v>
      </c>
      <c r="G535" s="77">
        <v>20</v>
      </c>
      <c r="H535" s="77">
        <v>15.5</v>
      </c>
      <c r="I535" s="77">
        <v>22.5</v>
      </c>
      <c r="J535" s="77">
        <v>25</v>
      </c>
      <c r="K535" s="77">
        <v>27.5</v>
      </c>
      <c r="L535" s="77">
        <v>22.5</v>
      </c>
      <c r="M535" s="77">
        <v>1800</v>
      </c>
      <c r="N535" s="80">
        <f>IF('NORMAL OPTION CALLS'!E535="BUY",('NORMAL OPTION CALLS'!L535-'NORMAL OPTION CALLS'!G535)*('NORMAL OPTION CALLS'!M535),('NORMAL OPTION CALLS'!G535-'NORMAL OPTION CALLS'!L535)*('NORMAL OPTION CALLS'!M535))</f>
        <v>4500</v>
      </c>
      <c r="O535" s="81">
        <f>'NORMAL OPTION CALLS'!N535/('NORMAL OPTION CALLS'!M535)/'NORMAL OPTION CALLS'!G535%</f>
        <v>12.5</v>
      </c>
    </row>
    <row r="536" spans="1:15">
      <c r="A536" s="77">
        <v>3</v>
      </c>
      <c r="B536" s="78">
        <v>43909</v>
      </c>
      <c r="C536" s="79">
        <v>100</v>
      </c>
      <c r="D536" s="77" t="s">
        <v>47</v>
      </c>
      <c r="E536" s="77" t="s">
        <v>22</v>
      </c>
      <c r="F536" s="77" t="s">
        <v>24</v>
      </c>
      <c r="G536" s="77">
        <v>8</v>
      </c>
      <c r="H536" s="77">
        <v>6</v>
      </c>
      <c r="I536" s="77">
        <v>9</v>
      </c>
      <c r="J536" s="77">
        <v>10</v>
      </c>
      <c r="K536" s="77">
        <v>11</v>
      </c>
      <c r="L536" s="77">
        <v>10</v>
      </c>
      <c r="M536" s="77">
        <v>3500</v>
      </c>
      <c r="N536" s="80">
        <f>IF('NORMAL OPTION CALLS'!E536="BUY",('NORMAL OPTION CALLS'!L536-'NORMAL OPTION CALLS'!G536)*('NORMAL OPTION CALLS'!M536),('NORMAL OPTION CALLS'!G536-'NORMAL OPTION CALLS'!L536)*('NORMAL OPTION CALLS'!M536))</f>
        <v>7000</v>
      </c>
      <c r="O536" s="81">
        <f>'NORMAL OPTION CALLS'!N536/('NORMAL OPTION CALLS'!M536)/'NORMAL OPTION CALLS'!G536%</f>
        <v>25</v>
      </c>
    </row>
    <row r="537" spans="1:15">
      <c r="A537" s="77">
        <v>4</v>
      </c>
      <c r="B537" s="78">
        <v>43909</v>
      </c>
      <c r="C537" s="79">
        <v>120</v>
      </c>
      <c r="D537" s="77" t="s">
        <v>47</v>
      </c>
      <c r="E537" s="77" t="s">
        <v>22</v>
      </c>
      <c r="F537" s="77" t="s">
        <v>69</v>
      </c>
      <c r="G537" s="77">
        <v>9.5</v>
      </c>
      <c r="H537" s="77">
        <v>6.8</v>
      </c>
      <c r="I537" s="77">
        <v>11</v>
      </c>
      <c r="J537" s="77">
        <v>12.5</v>
      </c>
      <c r="K537" s="77">
        <v>14</v>
      </c>
      <c r="L537" s="77">
        <v>6.8</v>
      </c>
      <c r="M537" s="77">
        <v>3300</v>
      </c>
      <c r="N537" s="80">
        <f>IF('NORMAL OPTION CALLS'!E537="BUY",('NORMAL OPTION CALLS'!L537-'NORMAL OPTION CALLS'!G537)*('NORMAL OPTION CALLS'!M537),('NORMAL OPTION CALLS'!G537-'NORMAL OPTION CALLS'!L537)*('NORMAL OPTION CALLS'!M537))</f>
        <v>-8910</v>
      </c>
      <c r="O537" s="81">
        <f>'NORMAL OPTION CALLS'!N537/('NORMAL OPTION CALLS'!M537)/'NORMAL OPTION CALLS'!G537%</f>
        <v>-28.421052631578949</v>
      </c>
    </row>
    <row r="538" spans="1:15">
      <c r="A538" s="77">
        <v>5</v>
      </c>
      <c r="B538" s="78">
        <v>43908</v>
      </c>
      <c r="C538" s="79">
        <v>230</v>
      </c>
      <c r="D538" s="77" t="s">
        <v>47</v>
      </c>
      <c r="E538" s="77" t="s">
        <v>22</v>
      </c>
      <c r="F538" s="77" t="s">
        <v>77</v>
      </c>
      <c r="G538" s="77">
        <v>15.5</v>
      </c>
      <c r="H538" s="77">
        <v>10</v>
      </c>
      <c r="I538" s="77">
        <v>19</v>
      </c>
      <c r="J538" s="77">
        <v>22</v>
      </c>
      <c r="K538" s="77">
        <v>25</v>
      </c>
      <c r="L538" s="77">
        <v>22</v>
      </c>
      <c r="M538" s="77">
        <v>1300</v>
      </c>
      <c r="N538" s="80">
        <f>IF('NORMAL OPTION CALLS'!E538="BUY",('NORMAL OPTION CALLS'!L538-'NORMAL OPTION CALLS'!G538)*('NORMAL OPTION CALLS'!M538),('NORMAL OPTION CALLS'!G538-'NORMAL OPTION CALLS'!L538)*('NORMAL OPTION CALLS'!M538))</f>
        <v>8450</v>
      </c>
      <c r="O538" s="81">
        <f>'NORMAL OPTION CALLS'!N538/('NORMAL OPTION CALLS'!M538)/'NORMAL OPTION CALLS'!G538%</f>
        <v>41.935483870967744</v>
      </c>
    </row>
    <row r="539" spans="1:15">
      <c r="A539" s="77">
        <v>6</v>
      </c>
      <c r="B539" s="78">
        <v>43908</v>
      </c>
      <c r="C539" s="79">
        <v>420</v>
      </c>
      <c r="D539" s="77" t="s">
        <v>47</v>
      </c>
      <c r="E539" s="77" t="s">
        <v>22</v>
      </c>
      <c r="F539" s="77" t="s">
        <v>58</v>
      </c>
      <c r="G539" s="77">
        <v>25</v>
      </c>
      <c r="H539" s="77">
        <v>18</v>
      </c>
      <c r="I539" s="77">
        <v>28.5</v>
      </c>
      <c r="J539" s="77">
        <v>32</v>
      </c>
      <c r="K539" s="77">
        <v>35</v>
      </c>
      <c r="L539" s="77">
        <v>35</v>
      </c>
      <c r="M539" s="77">
        <v>1200</v>
      </c>
      <c r="N539" s="80">
        <f>IF('NORMAL OPTION CALLS'!E539="BUY",('NORMAL OPTION CALLS'!L539-'NORMAL OPTION CALLS'!G539)*('NORMAL OPTION CALLS'!M539),('NORMAL OPTION CALLS'!G539-'NORMAL OPTION CALLS'!L539)*('NORMAL OPTION CALLS'!M539))</f>
        <v>12000</v>
      </c>
      <c r="O539" s="81">
        <f>'NORMAL OPTION CALLS'!N539/('NORMAL OPTION CALLS'!M539)/'NORMAL OPTION CALLS'!G539%</f>
        <v>40</v>
      </c>
    </row>
    <row r="540" spans="1:15">
      <c r="A540" s="77">
        <v>7</v>
      </c>
      <c r="B540" s="78">
        <v>43908</v>
      </c>
      <c r="C540" s="79">
        <v>200</v>
      </c>
      <c r="D540" s="77" t="s">
        <v>47</v>
      </c>
      <c r="E540" s="77" t="s">
        <v>22</v>
      </c>
      <c r="F540" s="77" t="s">
        <v>49</v>
      </c>
      <c r="G540" s="77">
        <v>16.5</v>
      </c>
      <c r="H540" s="77">
        <v>13.5</v>
      </c>
      <c r="I540" s="77">
        <v>18</v>
      </c>
      <c r="J540" s="77">
        <v>19.5</v>
      </c>
      <c r="K540" s="77">
        <v>21</v>
      </c>
      <c r="L540" s="77">
        <v>21</v>
      </c>
      <c r="M540" s="77">
        <v>3000</v>
      </c>
      <c r="N540" s="80">
        <f>IF('NORMAL OPTION CALLS'!E540="BUY",('NORMAL OPTION CALLS'!L540-'NORMAL OPTION CALLS'!G540)*('NORMAL OPTION CALLS'!M540),('NORMAL OPTION CALLS'!G540-'NORMAL OPTION CALLS'!L540)*('NORMAL OPTION CALLS'!M540))</f>
        <v>13500</v>
      </c>
      <c r="O540" s="81">
        <f>'NORMAL OPTION CALLS'!N540/('NORMAL OPTION CALLS'!M540)/'NORMAL OPTION CALLS'!G540%</f>
        <v>27.27272727272727</v>
      </c>
    </row>
    <row r="541" spans="1:15">
      <c r="A541" s="77">
        <v>8</v>
      </c>
      <c r="B541" s="78">
        <v>43907</v>
      </c>
      <c r="C541" s="79">
        <v>180</v>
      </c>
      <c r="D541" s="77" t="s">
        <v>21</v>
      </c>
      <c r="E541" s="77" t="s">
        <v>22</v>
      </c>
      <c r="F541" s="77" t="s">
        <v>326</v>
      </c>
      <c r="G541" s="77">
        <v>22.5</v>
      </c>
      <c r="H541" s="77">
        <v>17</v>
      </c>
      <c r="I541" s="77">
        <v>26</v>
      </c>
      <c r="J541" s="77">
        <v>29</v>
      </c>
      <c r="K541" s="77">
        <v>32</v>
      </c>
      <c r="L541" s="77">
        <v>26</v>
      </c>
      <c r="M541" s="77">
        <v>1200</v>
      </c>
      <c r="N541" s="80">
        <f>IF('NORMAL OPTION CALLS'!E541="BUY",('NORMAL OPTION CALLS'!L541-'NORMAL OPTION CALLS'!G541)*('NORMAL OPTION CALLS'!M541),('NORMAL OPTION CALLS'!G541-'NORMAL OPTION CALLS'!L541)*('NORMAL OPTION CALLS'!M541))</f>
        <v>4200</v>
      </c>
      <c r="O541" s="81">
        <f>'NORMAL OPTION CALLS'!N541/('NORMAL OPTION CALLS'!M541)/'NORMAL OPTION CALLS'!G541%</f>
        <v>15.555555555555555</v>
      </c>
    </row>
    <row r="542" spans="1:15">
      <c r="A542" s="77">
        <v>9</v>
      </c>
      <c r="B542" s="78">
        <v>43907</v>
      </c>
      <c r="C542" s="79">
        <v>120</v>
      </c>
      <c r="D542" s="77" t="s">
        <v>47</v>
      </c>
      <c r="E542" s="77" t="s">
        <v>22</v>
      </c>
      <c r="F542" s="77" t="s">
        <v>345</v>
      </c>
      <c r="G542" s="77">
        <v>18</v>
      </c>
      <c r="H542" s="77">
        <v>13</v>
      </c>
      <c r="I542" s="77">
        <v>20.5</v>
      </c>
      <c r="J542" s="77">
        <v>23</v>
      </c>
      <c r="K542" s="77">
        <v>25.5</v>
      </c>
      <c r="L542" s="77">
        <v>25.5</v>
      </c>
      <c r="M542" s="77">
        <v>1700</v>
      </c>
      <c r="N542" s="80">
        <f>IF('NORMAL OPTION CALLS'!E542="BUY",('NORMAL OPTION CALLS'!L542-'NORMAL OPTION CALLS'!G542)*('NORMAL OPTION CALLS'!M542),('NORMAL OPTION CALLS'!G542-'NORMAL OPTION CALLS'!L542)*('NORMAL OPTION CALLS'!M542))</f>
        <v>12750</v>
      </c>
      <c r="O542" s="81">
        <f>'NORMAL OPTION CALLS'!N542/('NORMAL OPTION CALLS'!M542)/'NORMAL OPTION CALLS'!G542%</f>
        <v>41.666666666666671</v>
      </c>
    </row>
    <row r="543" spans="1:15">
      <c r="A543" s="77">
        <v>10</v>
      </c>
      <c r="B543" s="78">
        <v>43906</v>
      </c>
      <c r="C543" s="79">
        <v>120</v>
      </c>
      <c r="D543" s="77" t="s">
        <v>47</v>
      </c>
      <c r="E543" s="77" t="s">
        <v>22</v>
      </c>
      <c r="F543" s="77" t="s">
        <v>326</v>
      </c>
      <c r="G543" s="77">
        <v>21</v>
      </c>
      <c r="H543" s="77">
        <v>14</v>
      </c>
      <c r="I543" s="77">
        <v>24</v>
      </c>
      <c r="J543" s="77">
        <v>27</v>
      </c>
      <c r="K543" s="77">
        <v>30</v>
      </c>
      <c r="L543" s="77">
        <v>24</v>
      </c>
      <c r="M543" s="77">
        <v>1200</v>
      </c>
      <c r="N543" s="80">
        <f>IF('NORMAL OPTION CALLS'!E543="BUY",('NORMAL OPTION CALLS'!L543-'NORMAL OPTION CALLS'!G543)*('NORMAL OPTION CALLS'!M543),('NORMAL OPTION CALLS'!G543-'NORMAL OPTION CALLS'!L543)*('NORMAL OPTION CALLS'!M543))</f>
        <v>3600</v>
      </c>
      <c r="O543" s="81">
        <f>'NORMAL OPTION CALLS'!N543/('NORMAL OPTION CALLS'!M543)/'NORMAL OPTION CALLS'!G543%</f>
        <v>14.285714285714286</v>
      </c>
    </row>
    <row r="544" spans="1:15">
      <c r="A544" s="77">
        <v>11</v>
      </c>
      <c r="B544" s="78">
        <v>43906</v>
      </c>
      <c r="C544" s="79">
        <v>320</v>
      </c>
      <c r="D544" s="77" t="s">
        <v>21</v>
      </c>
      <c r="E544" s="77" t="s">
        <v>22</v>
      </c>
      <c r="F544" s="77" t="s">
        <v>99</v>
      </c>
      <c r="G544" s="77">
        <v>24.5</v>
      </c>
      <c r="H544" s="77">
        <v>19.5</v>
      </c>
      <c r="I544" s="77">
        <v>27</v>
      </c>
      <c r="J544" s="77">
        <v>29.5</v>
      </c>
      <c r="K544" s="77">
        <v>32</v>
      </c>
      <c r="L544" s="77">
        <v>19.5</v>
      </c>
      <c r="M544" s="77">
        <v>1500</v>
      </c>
      <c r="N544" s="80">
        <f>IF('NORMAL OPTION CALLS'!E544="BUY",('NORMAL OPTION CALLS'!L544-'NORMAL OPTION CALLS'!G544)*('NORMAL OPTION CALLS'!M544),('NORMAL OPTION CALLS'!G544-'NORMAL OPTION CALLS'!L544)*('NORMAL OPTION CALLS'!M544))</f>
        <v>-7500</v>
      </c>
      <c r="O544" s="81">
        <f>'NORMAL OPTION CALLS'!N544/('NORMAL OPTION CALLS'!M544)/'NORMAL OPTION CALLS'!G544%</f>
        <v>-20.408163265306122</v>
      </c>
    </row>
    <row r="545" spans="1:15">
      <c r="A545" s="77">
        <v>12</v>
      </c>
      <c r="B545" s="78">
        <v>43906</v>
      </c>
      <c r="C545" s="79">
        <v>250</v>
      </c>
      <c r="D545" s="77" t="s">
        <v>47</v>
      </c>
      <c r="E545" s="77" t="s">
        <v>22</v>
      </c>
      <c r="F545" s="77" t="s">
        <v>77</v>
      </c>
      <c r="G545" s="77">
        <v>19</v>
      </c>
      <c r="H545" s="77">
        <v>12</v>
      </c>
      <c r="I545" s="77">
        <v>22</v>
      </c>
      <c r="J545" s="77">
        <v>25</v>
      </c>
      <c r="K545" s="77">
        <v>28</v>
      </c>
      <c r="L545" s="77">
        <v>25</v>
      </c>
      <c r="M545" s="77">
        <v>1300</v>
      </c>
      <c r="N545" s="80">
        <f>IF('NORMAL OPTION CALLS'!E545="BUY",('NORMAL OPTION CALLS'!L545-'NORMAL OPTION CALLS'!G545)*('NORMAL OPTION CALLS'!M545),('NORMAL OPTION CALLS'!G545-'NORMAL OPTION CALLS'!L545)*('NORMAL OPTION CALLS'!M545))</f>
        <v>7800</v>
      </c>
      <c r="O545" s="81">
        <f>'NORMAL OPTION CALLS'!N545/('NORMAL OPTION CALLS'!M545)/'NORMAL OPTION CALLS'!G545%</f>
        <v>31.578947368421051</v>
      </c>
    </row>
    <row r="546" spans="1:15">
      <c r="A546" s="77">
        <v>13</v>
      </c>
      <c r="B546" s="78">
        <v>43906</v>
      </c>
      <c r="C546" s="79">
        <v>160</v>
      </c>
      <c r="D546" s="77" t="s">
        <v>47</v>
      </c>
      <c r="E546" s="77" t="s">
        <v>22</v>
      </c>
      <c r="F546" s="77" t="s">
        <v>395</v>
      </c>
      <c r="G546" s="77">
        <v>24</v>
      </c>
      <c r="H546" s="77">
        <v>19.5</v>
      </c>
      <c r="I546" s="77">
        <v>26.5</v>
      </c>
      <c r="J546" s="77">
        <v>29</v>
      </c>
      <c r="K546" s="77">
        <v>31.5</v>
      </c>
      <c r="L546" s="77">
        <v>31.5</v>
      </c>
      <c r="M546" s="77">
        <v>1500</v>
      </c>
      <c r="N546" s="80">
        <f>IF('NORMAL OPTION CALLS'!E546="BUY",('NORMAL OPTION CALLS'!L546-'NORMAL OPTION CALLS'!G546)*('NORMAL OPTION CALLS'!M546),('NORMAL OPTION CALLS'!G546-'NORMAL OPTION CALLS'!L546)*('NORMAL OPTION CALLS'!M546))</f>
        <v>11250</v>
      </c>
      <c r="O546" s="81">
        <f>'NORMAL OPTION CALLS'!N546/('NORMAL OPTION CALLS'!M546)/'NORMAL OPTION CALLS'!G546%</f>
        <v>31.25</v>
      </c>
    </row>
    <row r="547" spans="1:15">
      <c r="A547" s="77">
        <v>14</v>
      </c>
      <c r="B547" s="78">
        <v>43903</v>
      </c>
      <c r="C547" s="79">
        <v>330</v>
      </c>
      <c r="D547" s="77" t="s">
        <v>21</v>
      </c>
      <c r="E547" s="77" t="s">
        <v>22</v>
      </c>
      <c r="F547" s="77" t="s">
        <v>99</v>
      </c>
      <c r="G547" s="77">
        <v>20.5</v>
      </c>
      <c r="H547" s="77">
        <v>14</v>
      </c>
      <c r="I547" s="77">
        <v>23</v>
      </c>
      <c r="J547" s="77">
        <v>25.5</v>
      </c>
      <c r="K547" s="77">
        <v>28</v>
      </c>
      <c r="L547" s="77">
        <v>23</v>
      </c>
      <c r="M547" s="77">
        <v>1500</v>
      </c>
      <c r="N547" s="80">
        <f>IF('NORMAL OPTION CALLS'!E547="BUY",('NORMAL OPTION CALLS'!L547-'NORMAL OPTION CALLS'!G547)*('NORMAL OPTION CALLS'!M547),('NORMAL OPTION CALLS'!G547-'NORMAL OPTION CALLS'!L547)*('NORMAL OPTION CALLS'!M547))</f>
        <v>3750</v>
      </c>
      <c r="O547" s="81">
        <f>'NORMAL OPTION CALLS'!N547/('NORMAL OPTION CALLS'!M547)/'NORMAL OPTION CALLS'!G547%</f>
        <v>12.195121951219512</v>
      </c>
    </row>
    <row r="548" spans="1:15">
      <c r="A548" s="77">
        <v>15</v>
      </c>
      <c r="B548" s="78">
        <v>43903</v>
      </c>
      <c r="C548" s="79">
        <v>520</v>
      </c>
      <c r="D548" s="77" t="s">
        <v>21</v>
      </c>
      <c r="E548" s="77" t="s">
        <v>22</v>
      </c>
      <c r="F548" s="77" t="s">
        <v>455</v>
      </c>
      <c r="G548" s="77">
        <v>19</v>
      </c>
      <c r="H548" s="77">
        <v>12</v>
      </c>
      <c r="I548" s="77">
        <v>24</v>
      </c>
      <c r="J548" s="77">
        <v>28</v>
      </c>
      <c r="K548" s="77">
        <v>32</v>
      </c>
      <c r="L548" s="77">
        <v>24</v>
      </c>
      <c r="M548" s="77">
        <v>900</v>
      </c>
      <c r="N548" s="80">
        <f>IF('NORMAL OPTION CALLS'!E548="BUY",('NORMAL OPTION CALLS'!L548-'NORMAL OPTION CALLS'!G548)*('NORMAL OPTION CALLS'!M548),('NORMAL OPTION CALLS'!G548-'NORMAL OPTION CALLS'!L548)*('NORMAL OPTION CALLS'!M548))</f>
        <v>4500</v>
      </c>
      <c r="O548" s="81">
        <f>'NORMAL OPTION CALLS'!N548/('NORMAL OPTION CALLS'!M548)/'NORMAL OPTION CALLS'!G548%</f>
        <v>26.315789473684209</v>
      </c>
    </row>
    <row r="549" spans="1:15">
      <c r="A549" s="77">
        <v>16</v>
      </c>
      <c r="B549" s="78">
        <v>43903</v>
      </c>
      <c r="C549" s="79">
        <v>180</v>
      </c>
      <c r="D549" s="77" t="s">
        <v>47</v>
      </c>
      <c r="E549" s="77" t="s">
        <v>22</v>
      </c>
      <c r="F549" s="77" t="s">
        <v>395</v>
      </c>
      <c r="G549" s="77">
        <v>20</v>
      </c>
      <c r="H549" s="77">
        <v>15.5</v>
      </c>
      <c r="I549" s="77">
        <v>22.5</v>
      </c>
      <c r="J549" s="77">
        <v>25</v>
      </c>
      <c r="K549" s="77">
        <v>27.5</v>
      </c>
      <c r="L549" s="77">
        <v>15.5</v>
      </c>
      <c r="M549" s="77">
        <v>1500</v>
      </c>
      <c r="N549" s="80">
        <f>IF('NORMAL OPTION CALLS'!E549="BUY",('NORMAL OPTION CALLS'!L549-'NORMAL OPTION CALLS'!G549)*('NORMAL OPTION CALLS'!M549),('NORMAL OPTION CALLS'!G549-'NORMAL OPTION CALLS'!L549)*('NORMAL OPTION CALLS'!M549))</f>
        <v>-6750</v>
      </c>
      <c r="O549" s="81">
        <f>'NORMAL OPTION CALLS'!N549/('NORMAL OPTION CALLS'!M549)/'NORMAL OPTION CALLS'!G549%</f>
        <v>-22.5</v>
      </c>
    </row>
    <row r="550" spans="1:15">
      <c r="A550" s="77">
        <v>17</v>
      </c>
      <c r="B550" s="78">
        <v>43902</v>
      </c>
      <c r="C550" s="79">
        <v>120</v>
      </c>
      <c r="D550" s="77" t="s">
        <v>47</v>
      </c>
      <c r="E550" s="77" t="s">
        <v>22</v>
      </c>
      <c r="F550" s="77" t="s">
        <v>24</v>
      </c>
      <c r="G550" s="77">
        <v>8</v>
      </c>
      <c r="H550" s="77">
        <v>6</v>
      </c>
      <c r="I550" s="77">
        <v>9</v>
      </c>
      <c r="J550" s="77">
        <v>10</v>
      </c>
      <c r="K550" s="77">
        <v>11</v>
      </c>
      <c r="L550" s="77">
        <v>11</v>
      </c>
      <c r="M550" s="77">
        <v>3500</v>
      </c>
      <c r="N550" s="80">
        <f>IF('NORMAL OPTION CALLS'!E550="BUY",('NORMAL OPTION CALLS'!L550-'NORMAL OPTION CALLS'!G550)*('NORMAL OPTION CALLS'!M550),('NORMAL OPTION CALLS'!G550-'NORMAL OPTION CALLS'!L550)*('NORMAL OPTION CALLS'!M550))</f>
        <v>10500</v>
      </c>
      <c r="O550" s="81">
        <f>'NORMAL OPTION CALLS'!N550/('NORMAL OPTION CALLS'!M550)/'NORMAL OPTION CALLS'!G550%</f>
        <v>37.5</v>
      </c>
    </row>
    <row r="551" spans="1:15">
      <c r="A551" s="77">
        <v>18</v>
      </c>
      <c r="B551" s="78">
        <v>43902</v>
      </c>
      <c r="C551" s="79">
        <v>100</v>
      </c>
      <c r="D551" s="77" t="s">
        <v>47</v>
      </c>
      <c r="E551" s="77" t="s">
        <v>22</v>
      </c>
      <c r="F551" s="77" t="s">
        <v>82</v>
      </c>
      <c r="G551" s="77">
        <v>10</v>
      </c>
      <c r="H551" s="77">
        <v>7</v>
      </c>
      <c r="I551" s="77">
        <v>11.5</v>
      </c>
      <c r="J551" s="77">
        <v>13</v>
      </c>
      <c r="K551" s="77">
        <v>14.5</v>
      </c>
      <c r="L551" s="77">
        <v>11.5</v>
      </c>
      <c r="M551" s="77">
        <v>2600</v>
      </c>
      <c r="N551" s="80">
        <f>IF('NORMAL OPTION CALLS'!E551="BUY",('NORMAL OPTION CALLS'!L551-'NORMAL OPTION CALLS'!G551)*('NORMAL OPTION CALLS'!M551),('NORMAL OPTION CALLS'!G551-'NORMAL OPTION CALLS'!L551)*('NORMAL OPTION CALLS'!M551))</f>
        <v>3900</v>
      </c>
      <c r="O551" s="81">
        <f>'NORMAL OPTION CALLS'!N551/('NORMAL OPTION CALLS'!M551)/'NORMAL OPTION CALLS'!G551%</f>
        <v>15</v>
      </c>
    </row>
    <row r="552" spans="1:15">
      <c r="A552" s="77">
        <v>19</v>
      </c>
      <c r="B552" s="78">
        <v>43902</v>
      </c>
      <c r="C552" s="79">
        <v>120</v>
      </c>
      <c r="D552" s="77" t="s">
        <v>47</v>
      </c>
      <c r="E552" s="77" t="s">
        <v>22</v>
      </c>
      <c r="F552" s="77" t="s">
        <v>24</v>
      </c>
      <c r="G552" s="77">
        <v>8</v>
      </c>
      <c r="H552" s="77">
        <v>6</v>
      </c>
      <c r="I552" s="77">
        <v>9</v>
      </c>
      <c r="J552" s="77">
        <v>10</v>
      </c>
      <c r="K552" s="77">
        <v>11</v>
      </c>
      <c r="L552" s="77">
        <v>9</v>
      </c>
      <c r="M552" s="77">
        <v>3500</v>
      </c>
      <c r="N552" s="80">
        <f>IF('NORMAL OPTION CALLS'!E552="BUY",('NORMAL OPTION CALLS'!L552-'NORMAL OPTION CALLS'!G552)*('NORMAL OPTION CALLS'!M552),('NORMAL OPTION CALLS'!G552-'NORMAL OPTION CALLS'!L552)*('NORMAL OPTION CALLS'!M552))</f>
        <v>3500</v>
      </c>
      <c r="O552" s="81">
        <f>'NORMAL OPTION CALLS'!N552/('NORMAL OPTION CALLS'!M552)/'NORMAL OPTION CALLS'!G552%</f>
        <v>12.5</v>
      </c>
    </row>
    <row r="553" spans="1:15">
      <c r="A553" s="77">
        <v>20</v>
      </c>
      <c r="B553" s="78">
        <v>43902</v>
      </c>
      <c r="C553" s="79">
        <v>210</v>
      </c>
      <c r="D553" s="77" t="s">
        <v>47</v>
      </c>
      <c r="E553" s="77" t="s">
        <v>22</v>
      </c>
      <c r="F553" s="77" t="s">
        <v>49</v>
      </c>
      <c r="G553" s="77">
        <v>13</v>
      </c>
      <c r="H553" s="77">
        <v>10</v>
      </c>
      <c r="I553" s="77">
        <v>14.5</v>
      </c>
      <c r="J553" s="77">
        <v>16</v>
      </c>
      <c r="K553" s="77">
        <v>17.5</v>
      </c>
      <c r="L553" s="77">
        <v>17.5</v>
      </c>
      <c r="M553" s="77">
        <v>3000</v>
      </c>
      <c r="N553" s="80">
        <f>IF('NORMAL OPTION CALLS'!E553="BUY",('NORMAL OPTION CALLS'!L553-'NORMAL OPTION CALLS'!G553)*('NORMAL OPTION CALLS'!M553),('NORMAL OPTION CALLS'!G553-'NORMAL OPTION CALLS'!L553)*('NORMAL OPTION CALLS'!M553))</f>
        <v>13500</v>
      </c>
      <c r="O553" s="81">
        <f>'NORMAL OPTION CALLS'!N553/('NORMAL OPTION CALLS'!M553)/'NORMAL OPTION CALLS'!G553%</f>
        <v>34.615384615384613</v>
      </c>
    </row>
    <row r="554" spans="1:15">
      <c r="A554" s="77">
        <v>21</v>
      </c>
      <c r="B554" s="78">
        <v>43901</v>
      </c>
      <c r="C554" s="79">
        <v>180</v>
      </c>
      <c r="D554" s="77" t="s">
        <v>47</v>
      </c>
      <c r="E554" s="77" t="s">
        <v>22</v>
      </c>
      <c r="F554" s="77" t="s">
        <v>326</v>
      </c>
      <c r="G554" s="77">
        <v>21</v>
      </c>
      <c r="H554" s="77">
        <v>14</v>
      </c>
      <c r="I554" s="77">
        <v>24.5</v>
      </c>
      <c r="J554" s="77">
        <v>28</v>
      </c>
      <c r="K554" s="77">
        <v>31</v>
      </c>
      <c r="L554" s="77">
        <v>28</v>
      </c>
      <c r="M554" s="77">
        <v>1200</v>
      </c>
      <c r="N554" s="80">
        <f>IF('NORMAL OPTION CALLS'!E554="BUY",('NORMAL OPTION CALLS'!L554-'NORMAL OPTION CALLS'!G554)*('NORMAL OPTION CALLS'!M554),('NORMAL OPTION CALLS'!G554-'NORMAL OPTION CALLS'!L554)*('NORMAL OPTION CALLS'!M554))</f>
        <v>8400</v>
      </c>
      <c r="O554" s="81">
        <f>'NORMAL OPTION CALLS'!N554/('NORMAL OPTION CALLS'!M554)/'NORMAL OPTION CALLS'!G554%</f>
        <v>33.333333333333336</v>
      </c>
    </row>
    <row r="555" spans="1:15">
      <c r="A555" s="77">
        <v>22</v>
      </c>
      <c r="B555" s="78">
        <v>43901</v>
      </c>
      <c r="C555" s="79">
        <v>140</v>
      </c>
      <c r="D555" s="77" t="s">
        <v>47</v>
      </c>
      <c r="E555" s="77" t="s">
        <v>22</v>
      </c>
      <c r="F555" s="77" t="s">
        <v>24</v>
      </c>
      <c r="G555" s="77">
        <v>8</v>
      </c>
      <c r="H555" s="77">
        <v>6</v>
      </c>
      <c r="I555" s="77">
        <v>9</v>
      </c>
      <c r="J555" s="77">
        <v>10</v>
      </c>
      <c r="K555" s="77">
        <v>11</v>
      </c>
      <c r="L555" s="77">
        <v>9</v>
      </c>
      <c r="M555" s="77">
        <v>3500</v>
      </c>
      <c r="N555" s="80">
        <f>IF('NORMAL OPTION CALLS'!E555="BUY",('NORMAL OPTION CALLS'!L555-'NORMAL OPTION CALLS'!G555)*('NORMAL OPTION CALLS'!M555),('NORMAL OPTION CALLS'!G555-'NORMAL OPTION CALLS'!L555)*('NORMAL OPTION CALLS'!M555))</f>
        <v>3500</v>
      </c>
      <c r="O555" s="81">
        <f>'NORMAL OPTION CALLS'!N555/('NORMAL OPTION CALLS'!M555)/'NORMAL OPTION CALLS'!G555%</f>
        <v>12.5</v>
      </c>
    </row>
    <row r="556" spans="1:15">
      <c r="A556" s="77">
        <v>23</v>
      </c>
      <c r="B556" s="78">
        <v>43899</v>
      </c>
      <c r="C556" s="79">
        <v>200</v>
      </c>
      <c r="D556" s="77" t="s">
        <v>47</v>
      </c>
      <c r="E556" s="77" t="s">
        <v>22</v>
      </c>
      <c r="F556" s="77" t="s">
        <v>395</v>
      </c>
      <c r="G556" s="77">
        <v>16.5</v>
      </c>
      <c r="H556" s="77">
        <v>12</v>
      </c>
      <c r="I556" s="77">
        <v>19</v>
      </c>
      <c r="J556" s="77">
        <v>21.5</v>
      </c>
      <c r="K556" s="77">
        <v>25</v>
      </c>
      <c r="L556" s="77">
        <v>25</v>
      </c>
      <c r="M556" s="77">
        <v>1500</v>
      </c>
      <c r="N556" s="80">
        <f>IF('NORMAL OPTION CALLS'!E556="BUY",('NORMAL OPTION CALLS'!L556-'NORMAL OPTION CALLS'!G556)*('NORMAL OPTION CALLS'!M556),('NORMAL OPTION CALLS'!G556-'NORMAL OPTION CALLS'!L556)*('NORMAL OPTION CALLS'!M556))</f>
        <v>12750</v>
      </c>
      <c r="O556" s="81">
        <f>'NORMAL OPTION CALLS'!N556/('NORMAL OPTION CALLS'!M556)/'NORMAL OPTION CALLS'!G556%</f>
        <v>51.515151515151516</v>
      </c>
    </row>
    <row r="557" spans="1:15">
      <c r="A557" s="77">
        <v>24</v>
      </c>
      <c r="B557" s="78">
        <v>43899</v>
      </c>
      <c r="C557" s="79">
        <v>85</v>
      </c>
      <c r="D557" s="77" t="s">
        <v>47</v>
      </c>
      <c r="E557" s="77" t="s">
        <v>22</v>
      </c>
      <c r="F557" s="77" t="s">
        <v>264</v>
      </c>
      <c r="G557" s="77">
        <v>4</v>
      </c>
      <c r="H557" s="77">
        <v>2</v>
      </c>
      <c r="I557" s="77">
        <v>5</v>
      </c>
      <c r="J557" s="77">
        <v>6</v>
      </c>
      <c r="K557" s="77">
        <v>7</v>
      </c>
      <c r="L557" s="77">
        <v>5</v>
      </c>
      <c r="M557" s="77">
        <v>6000</v>
      </c>
      <c r="N557" s="80">
        <f>IF('NORMAL OPTION CALLS'!E557="BUY",('NORMAL OPTION CALLS'!L557-'NORMAL OPTION CALLS'!G557)*('NORMAL OPTION CALLS'!M557),('NORMAL OPTION CALLS'!G557-'NORMAL OPTION CALLS'!L557)*('NORMAL OPTION CALLS'!M557))</f>
        <v>6000</v>
      </c>
      <c r="O557" s="81">
        <f>'NORMAL OPTION CALLS'!N557/('NORMAL OPTION CALLS'!M557)/'NORMAL OPTION CALLS'!G557%</f>
        <v>25</v>
      </c>
    </row>
    <row r="558" spans="1:15">
      <c r="A558" s="77">
        <v>25</v>
      </c>
      <c r="B558" s="78">
        <v>43899</v>
      </c>
      <c r="C558" s="79">
        <v>200</v>
      </c>
      <c r="D558" s="77" t="s">
        <v>47</v>
      </c>
      <c r="E558" s="77" t="s">
        <v>22</v>
      </c>
      <c r="F558" s="77" t="s">
        <v>395</v>
      </c>
      <c r="G558" s="77">
        <v>14.5</v>
      </c>
      <c r="H558" s="77">
        <v>9.5</v>
      </c>
      <c r="I558" s="77">
        <v>17</v>
      </c>
      <c r="J558" s="77">
        <v>19.5</v>
      </c>
      <c r="K558" s="77">
        <v>22</v>
      </c>
      <c r="L558" s="77">
        <v>19.5</v>
      </c>
      <c r="M558" s="77">
        <v>1500</v>
      </c>
      <c r="N558" s="80">
        <f>IF('NORMAL OPTION CALLS'!E558="BUY",('NORMAL OPTION CALLS'!L558-'NORMAL OPTION CALLS'!G558)*('NORMAL OPTION CALLS'!M558),('NORMAL OPTION CALLS'!G558-'NORMAL OPTION CALLS'!L558)*('NORMAL OPTION CALLS'!M558))</f>
        <v>7500</v>
      </c>
      <c r="O558" s="81">
        <f>'NORMAL OPTION CALLS'!N558/('NORMAL OPTION CALLS'!M558)/'NORMAL OPTION CALLS'!G558%</f>
        <v>34.482758620689658</v>
      </c>
    </row>
    <row r="559" spans="1:15">
      <c r="A559" s="77">
        <v>26</v>
      </c>
      <c r="B559" s="78">
        <v>43899</v>
      </c>
      <c r="C559" s="79">
        <v>200</v>
      </c>
      <c r="D559" s="77" t="s">
        <v>47</v>
      </c>
      <c r="E559" s="77" t="s">
        <v>22</v>
      </c>
      <c r="F559" s="77" t="s">
        <v>326</v>
      </c>
      <c r="G559" s="77">
        <v>20</v>
      </c>
      <c r="H559" s="77">
        <v>13</v>
      </c>
      <c r="I559" s="77">
        <v>23.5</v>
      </c>
      <c r="J559" s="77">
        <v>27</v>
      </c>
      <c r="K559" s="77">
        <v>30</v>
      </c>
      <c r="L559" s="77">
        <v>27</v>
      </c>
      <c r="M559" s="77">
        <v>1200</v>
      </c>
      <c r="N559" s="80">
        <f>IF('NORMAL OPTION CALLS'!E559="BUY",('NORMAL OPTION CALLS'!L559-'NORMAL OPTION CALLS'!G559)*('NORMAL OPTION CALLS'!M559),('NORMAL OPTION CALLS'!G559-'NORMAL OPTION CALLS'!L559)*('NORMAL OPTION CALLS'!M559))</f>
        <v>8400</v>
      </c>
      <c r="O559" s="81">
        <f>'NORMAL OPTION CALLS'!N559/('NORMAL OPTION CALLS'!M559)/'NORMAL OPTION CALLS'!G559%</f>
        <v>35</v>
      </c>
    </row>
    <row r="560" spans="1:15">
      <c r="A560" s="77">
        <v>27</v>
      </c>
      <c r="B560" s="78">
        <v>43896</v>
      </c>
      <c r="C560" s="79">
        <v>290</v>
      </c>
      <c r="D560" s="77" t="s">
        <v>47</v>
      </c>
      <c r="E560" s="77" t="s">
        <v>22</v>
      </c>
      <c r="F560" s="77" t="s">
        <v>77</v>
      </c>
      <c r="G560" s="77">
        <v>10</v>
      </c>
      <c r="H560" s="77">
        <v>4.8</v>
      </c>
      <c r="I560" s="77">
        <v>13</v>
      </c>
      <c r="J560" s="77">
        <v>16</v>
      </c>
      <c r="K560" s="77">
        <v>19</v>
      </c>
      <c r="L560" s="77">
        <v>16</v>
      </c>
      <c r="M560" s="77">
        <v>1300</v>
      </c>
      <c r="N560" s="80">
        <f>IF('NORMAL OPTION CALLS'!E560="BUY",('NORMAL OPTION CALLS'!L560-'NORMAL OPTION CALLS'!G560)*('NORMAL OPTION CALLS'!M560),('NORMAL OPTION CALLS'!G560-'NORMAL OPTION CALLS'!L560)*('NORMAL OPTION CALLS'!M560))</f>
        <v>7800</v>
      </c>
      <c r="O560" s="81">
        <f>'NORMAL OPTION CALLS'!N560/('NORMAL OPTION CALLS'!M560)/'NORMAL OPTION CALLS'!G560%</f>
        <v>60</v>
      </c>
    </row>
    <row r="561" spans="1:15">
      <c r="A561" s="77">
        <v>28</v>
      </c>
      <c r="B561" s="78">
        <v>43896</v>
      </c>
      <c r="C561" s="79">
        <v>200</v>
      </c>
      <c r="D561" s="77" t="s">
        <v>47</v>
      </c>
      <c r="E561" s="77" t="s">
        <v>22</v>
      </c>
      <c r="F561" s="77" t="s">
        <v>345</v>
      </c>
      <c r="G561" s="77">
        <v>9</v>
      </c>
      <c r="H561" s="77">
        <v>4</v>
      </c>
      <c r="I561" s="77">
        <v>11.5</v>
      </c>
      <c r="J561" s="77">
        <v>14</v>
      </c>
      <c r="K561" s="77">
        <v>16</v>
      </c>
      <c r="L561" s="77">
        <v>11.5</v>
      </c>
      <c r="M561" s="77">
        <v>1700</v>
      </c>
      <c r="N561" s="80">
        <f>IF('NORMAL OPTION CALLS'!E561="BUY",('NORMAL OPTION CALLS'!L561-'NORMAL OPTION CALLS'!G561)*('NORMAL OPTION CALLS'!M561),('NORMAL OPTION CALLS'!G561-'NORMAL OPTION CALLS'!L561)*('NORMAL OPTION CALLS'!M561))</f>
        <v>4250</v>
      </c>
      <c r="O561" s="81">
        <f>'NORMAL OPTION CALLS'!N561/('NORMAL OPTION CALLS'!M561)/'NORMAL OPTION CALLS'!G561%</f>
        <v>27.777777777777779</v>
      </c>
    </row>
    <row r="562" spans="1:15">
      <c r="A562" s="77">
        <v>29</v>
      </c>
      <c r="B562" s="78">
        <v>43896</v>
      </c>
      <c r="C562" s="79">
        <v>350</v>
      </c>
      <c r="D562" s="77" t="s">
        <v>47</v>
      </c>
      <c r="E562" s="77" t="s">
        <v>22</v>
      </c>
      <c r="F562" s="77" t="s">
        <v>99</v>
      </c>
      <c r="G562" s="77">
        <v>17</v>
      </c>
      <c r="H562" s="77">
        <v>12</v>
      </c>
      <c r="I562" s="77">
        <v>20</v>
      </c>
      <c r="J562" s="77">
        <v>22.5</v>
      </c>
      <c r="K562" s="77">
        <v>25</v>
      </c>
      <c r="L562" s="77">
        <v>20</v>
      </c>
      <c r="M562" s="77">
        <v>1500</v>
      </c>
      <c r="N562" s="80">
        <f>IF('NORMAL OPTION CALLS'!E562="BUY",('NORMAL OPTION CALLS'!L562-'NORMAL OPTION CALLS'!G562)*('NORMAL OPTION CALLS'!M562),('NORMAL OPTION CALLS'!G562-'NORMAL OPTION CALLS'!L562)*('NORMAL OPTION CALLS'!M562))</f>
        <v>4500</v>
      </c>
      <c r="O562" s="81">
        <f>'NORMAL OPTION CALLS'!N562/('NORMAL OPTION CALLS'!M562)/'NORMAL OPTION CALLS'!G562%</f>
        <v>17.647058823529409</v>
      </c>
    </row>
    <row r="563" spans="1:15">
      <c r="A563" s="77">
        <v>30</v>
      </c>
      <c r="B563" s="78">
        <v>43895</v>
      </c>
      <c r="C563" s="79">
        <v>420</v>
      </c>
      <c r="D563" s="77" t="s">
        <v>21</v>
      </c>
      <c r="E563" s="77" t="s">
        <v>22</v>
      </c>
      <c r="F563" s="77" t="s">
        <v>236</v>
      </c>
      <c r="G563" s="77">
        <v>12.5</v>
      </c>
      <c r="H563" s="77">
        <v>7</v>
      </c>
      <c r="I563" s="77">
        <v>15.5</v>
      </c>
      <c r="J563" s="77">
        <v>18.5</v>
      </c>
      <c r="K563" s="77">
        <v>21.5</v>
      </c>
      <c r="L563" s="77">
        <v>7</v>
      </c>
      <c r="M563" s="77">
        <v>1250</v>
      </c>
      <c r="N563" s="80">
        <f>IF('NORMAL OPTION CALLS'!E563="BUY",('NORMAL OPTION CALLS'!L563-'NORMAL OPTION CALLS'!G563)*('NORMAL OPTION CALLS'!M563),('NORMAL OPTION CALLS'!G563-'NORMAL OPTION CALLS'!L563)*('NORMAL OPTION CALLS'!M563))</f>
        <v>-6875</v>
      </c>
      <c r="O563" s="81">
        <f>'NORMAL OPTION CALLS'!N563/('NORMAL OPTION CALLS'!M563)/'NORMAL OPTION CALLS'!G563%</f>
        <v>-44</v>
      </c>
    </row>
    <row r="564" spans="1:15">
      <c r="A564" s="77">
        <v>31</v>
      </c>
      <c r="B564" s="78">
        <v>43894</v>
      </c>
      <c r="C564" s="79">
        <v>260</v>
      </c>
      <c r="D564" s="77" t="s">
        <v>47</v>
      </c>
      <c r="E564" s="77" t="s">
        <v>22</v>
      </c>
      <c r="F564" s="77" t="s">
        <v>326</v>
      </c>
      <c r="G564" s="77">
        <v>21</v>
      </c>
      <c r="H564" s="77">
        <v>15</v>
      </c>
      <c r="I564" s="77">
        <v>24.5</v>
      </c>
      <c r="J564" s="77">
        <v>28</v>
      </c>
      <c r="K564" s="77">
        <v>31</v>
      </c>
      <c r="L564" s="77">
        <v>24.3</v>
      </c>
      <c r="M564" s="77">
        <v>1200</v>
      </c>
      <c r="N564" s="80">
        <f>IF('NORMAL OPTION CALLS'!E564="BUY",('NORMAL OPTION CALLS'!L564-'NORMAL OPTION CALLS'!G564)*('NORMAL OPTION CALLS'!M564),('NORMAL OPTION CALLS'!G564-'NORMAL OPTION CALLS'!L564)*('NORMAL OPTION CALLS'!M564))</f>
        <v>3960.0000000000009</v>
      </c>
      <c r="O564" s="81">
        <f>'NORMAL OPTION CALLS'!N564/('NORMAL OPTION CALLS'!M564)/'NORMAL OPTION CALLS'!G564%</f>
        <v>15.714285714285719</v>
      </c>
    </row>
    <row r="565" spans="1:15">
      <c r="A565" s="77">
        <v>32</v>
      </c>
      <c r="B565" s="78">
        <v>43894</v>
      </c>
      <c r="C565" s="79">
        <v>360</v>
      </c>
      <c r="D565" s="77" t="s">
        <v>47</v>
      </c>
      <c r="E565" s="77" t="s">
        <v>22</v>
      </c>
      <c r="F565" s="77" t="s">
        <v>99</v>
      </c>
      <c r="G565" s="77">
        <v>16.5</v>
      </c>
      <c r="H565" s="77">
        <v>11</v>
      </c>
      <c r="I565" s="77">
        <v>19</v>
      </c>
      <c r="J565" s="77">
        <v>21.5</v>
      </c>
      <c r="K565" s="77">
        <v>16</v>
      </c>
      <c r="L565" s="77">
        <v>11</v>
      </c>
      <c r="M565" s="77">
        <v>1500</v>
      </c>
      <c r="N565" s="80">
        <f>IF('NORMAL OPTION CALLS'!E565="BUY",('NORMAL OPTION CALLS'!L565-'NORMAL OPTION CALLS'!G565)*('NORMAL OPTION CALLS'!M565),('NORMAL OPTION CALLS'!G565-'NORMAL OPTION CALLS'!L565)*('NORMAL OPTION CALLS'!M565))</f>
        <v>-8250</v>
      </c>
      <c r="O565" s="81">
        <f>'NORMAL OPTION CALLS'!N565/('NORMAL OPTION CALLS'!M565)/'NORMAL OPTION CALLS'!G565%</f>
        <v>-33.333333333333329</v>
      </c>
    </row>
    <row r="566" spans="1:15">
      <c r="A566" s="77">
        <v>33</v>
      </c>
      <c r="B566" s="78">
        <v>43894</v>
      </c>
      <c r="C566" s="79">
        <v>240</v>
      </c>
      <c r="D566" s="77" t="s">
        <v>47</v>
      </c>
      <c r="E566" s="77" t="s">
        <v>22</v>
      </c>
      <c r="F566" s="77" t="s">
        <v>345</v>
      </c>
      <c r="G566" s="77">
        <v>14</v>
      </c>
      <c r="H566" s="77">
        <v>9.5</v>
      </c>
      <c r="I566" s="77">
        <v>16.5</v>
      </c>
      <c r="J566" s="77">
        <v>19</v>
      </c>
      <c r="K566" s="77">
        <v>21.5</v>
      </c>
      <c r="L566" s="77">
        <v>16.5</v>
      </c>
      <c r="M566" s="77">
        <v>1700</v>
      </c>
      <c r="N566" s="80">
        <f>IF('NORMAL OPTION CALLS'!E566="BUY",('NORMAL OPTION CALLS'!L566-'NORMAL OPTION CALLS'!G566)*('NORMAL OPTION CALLS'!M566),('NORMAL OPTION CALLS'!G566-'NORMAL OPTION CALLS'!L566)*('NORMAL OPTION CALLS'!M566))</f>
        <v>4250</v>
      </c>
      <c r="O566" s="81">
        <f>'NORMAL OPTION CALLS'!N566/('NORMAL OPTION CALLS'!M566)/'NORMAL OPTION CALLS'!G566%</f>
        <v>17.857142857142854</v>
      </c>
    </row>
    <row r="567" spans="1:15">
      <c r="A567" s="77">
        <v>34</v>
      </c>
      <c r="B567" s="78">
        <v>43894</v>
      </c>
      <c r="C567" s="79">
        <v>3200</v>
      </c>
      <c r="D567" s="77" t="s">
        <v>21</v>
      </c>
      <c r="E567" s="77" t="s">
        <v>22</v>
      </c>
      <c r="F567" s="77" t="s">
        <v>413</v>
      </c>
      <c r="G567" s="77">
        <v>70</v>
      </c>
      <c r="H567" s="77">
        <v>44</v>
      </c>
      <c r="I567" s="77">
        <v>85</v>
      </c>
      <c r="J567" s="77">
        <v>100</v>
      </c>
      <c r="K567" s="77">
        <v>115</v>
      </c>
      <c r="L567" s="77">
        <v>85</v>
      </c>
      <c r="M567" s="77">
        <v>250</v>
      </c>
      <c r="N567" s="80">
        <f>IF('NORMAL OPTION CALLS'!E567="BUY",('NORMAL OPTION CALLS'!L567-'NORMAL OPTION CALLS'!G567)*('NORMAL OPTION CALLS'!M567),('NORMAL OPTION CALLS'!G567-'NORMAL OPTION CALLS'!L567)*('NORMAL OPTION CALLS'!M567))</f>
        <v>3750</v>
      </c>
      <c r="O567" s="81">
        <f>'NORMAL OPTION CALLS'!N567/('NORMAL OPTION CALLS'!M567)/'NORMAL OPTION CALLS'!G567%</f>
        <v>21.428571428571431</v>
      </c>
    </row>
    <row r="568" spans="1:15">
      <c r="A568" s="77">
        <v>35</v>
      </c>
      <c r="B568" s="78">
        <v>43893</v>
      </c>
      <c r="C568" s="79">
        <v>240</v>
      </c>
      <c r="D568" s="77" t="s">
        <v>47</v>
      </c>
      <c r="E568" s="77" t="s">
        <v>22</v>
      </c>
      <c r="F568" s="77" t="s">
        <v>345</v>
      </c>
      <c r="G568" s="77">
        <v>14</v>
      </c>
      <c r="H568" s="77">
        <v>9.5</v>
      </c>
      <c r="I568" s="77">
        <v>16.5</v>
      </c>
      <c r="J568" s="77">
        <v>19</v>
      </c>
      <c r="K568" s="77">
        <v>21.5</v>
      </c>
      <c r="L568" s="77">
        <v>16.5</v>
      </c>
      <c r="M568" s="77">
        <v>1700</v>
      </c>
      <c r="N568" s="80">
        <f>IF('NORMAL OPTION CALLS'!E568="BUY",('NORMAL OPTION CALLS'!L568-'NORMAL OPTION CALLS'!G568)*('NORMAL OPTION CALLS'!M568),('NORMAL OPTION CALLS'!G568-'NORMAL OPTION CALLS'!L568)*('NORMAL OPTION CALLS'!M568))</f>
        <v>4250</v>
      </c>
      <c r="O568" s="81">
        <f>'NORMAL OPTION CALLS'!N568/('NORMAL OPTION CALLS'!M568)/'NORMAL OPTION CALLS'!G568%</f>
        <v>17.857142857142854</v>
      </c>
    </row>
    <row r="569" spans="1:15">
      <c r="A569" s="77">
        <v>36</v>
      </c>
      <c r="B569" s="78">
        <v>43892</v>
      </c>
      <c r="C569" s="79">
        <v>320</v>
      </c>
      <c r="D569" s="77" t="s">
        <v>47</v>
      </c>
      <c r="E569" s="77" t="s">
        <v>22</v>
      </c>
      <c r="F569" s="77" t="s">
        <v>77</v>
      </c>
      <c r="G569" s="77">
        <v>14</v>
      </c>
      <c r="H569" s="77">
        <v>8</v>
      </c>
      <c r="I569" s="77">
        <v>17</v>
      </c>
      <c r="J569" s="77">
        <v>20</v>
      </c>
      <c r="K569" s="77">
        <v>23</v>
      </c>
      <c r="L569" s="77">
        <v>20</v>
      </c>
      <c r="M569" s="77">
        <v>1300</v>
      </c>
      <c r="N569" s="80">
        <f>IF('NORMAL OPTION CALLS'!E569="BUY",('NORMAL OPTION CALLS'!L569-'NORMAL OPTION CALLS'!G569)*('NORMAL OPTION CALLS'!M569),('NORMAL OPTION CALLS'!G569-'NORMAL OPTION CALLS'!L569)*('NORMAL OPTION CALLS'!M569))</f>
        <v>7800</v>
      </c>
      <c r="O569" s="81">
        <f>'NORMAL OPTION CALLS'!N569/('NORMAL OPTION CALLS'!M569)/'NORMAL OPTION CALLS'!G569%</f>
        <v>42.857142857142854</v>
      </c>
    </row>
    <row r="570" spans="1:15">
      <c r="A570" s="77">
        <v>37</v>
      </c>
      <c r="B570" s="78">
        <v>43892</v>
      </c>
      <c r="C570" s="79">
        <v>110</v>
      </c>
      <c r="D570" s="77" t="s">
        <v>47</v>
      </c>
      <c r="E570" s="77" t="s">
        <v>22</v>
      </c>
      <c r="F570" s="77" t="s">
        <v>74</v>
      </c>
      <c r="G570" s="77">
        <v>6.2</v>
      </c>
      <c r="H570" s="77">
        <v>4</v>
      </c>
      <c r="I570" s="77">
        <v>7.5</v>
      </c>
      <c r="J570" s="77">
        <v>8.5</v>
      </c>
      <c r="K570" s="77">
        <v>9.5</v>
      </c>
      <c r="L570" s="77">
        <v>7.5</v>
      </c>
      <c r="M570" s="77">
        <v>3500</v>
      </c>
      <c r="N570" s="80">
        <f>IF('NORMAL OPTION CALLS'!E570="BUY",('NORMAL OPTION CALLS'!L570-'NORMAL OPTION CALLS'!G570)*('NORMAL OPTION CALLS'!M570),('NORMAL OPTION CALLS'!G570-'NORMAL OPTION CALLS'!L570)*('NORMAL OPTION CALLS'!M570))</f>
        <v>4549.9999999999991</v>
      </c>
      <c r="O570" s="81">
        <f>'NORMAL OPTION CALLS'!N570/('NORMAL OPTION CALLS'!M570)/'NORMAL OPTION CALLS'!G570%</f>
        <v>20.967741935483868</v>
      </c>
    </row>
    <row r="571" spans="1:15">
      <c r="A571" s="77">
        <v>38</v>
      </c>
      <c r="B571" s="78">
        <v>43892</v>
      </c>
      <c r="C571" s="79">
        <v>115</v>
      </c>
      <c r="D571" s="77" t="s">
        <v>21</v>
      </c>
      <c r="E571" s="77" t="s">
        <v>22</v>
      </c>
      <c r="F571" s="77" t="s">
        <v>59</v>
      </c>
      <c r="G571" s="77">
        <v>4</v>
      </c>
      <c r="H571" s="77">
        <v>2.8</v>
      </c>
      <c r="I571" s="77">
        <v>4.5999999999999996</v>
      </c>
      <c r="J571" s="77">
        <v>5.2</v>
      </c>
      <c r="K571" s="77">
        <v>5.8</v>
      </c>
      <c r="L571" s="77">
        <v>4.5999999999999996</v>
      </c>
      <c r="M571" s="77">
        <v>6200</v>
      </c>
      <c r="N571" s="80">
        <f>IF('NORMAL OPTION CALLS'!E571="BUY",('NORMAL OPTION CALLS'!L571-'NORMAL OPTION CALLS'!G571)*('NORMAL OPTION CALLS'!M571),('NORMAL OPTION CALLS'!G571-'NORMAL OPTION CALLS'!L571)*('NORMAL OPTION CALLS'!M571))</f>
        <v>3719.9999999999977</v>
      </c>
      <c r="O571" s="81">
        <f>'NORMAL OPTION CALLS'!N571/('NORMAL OPTION CALLS'!M571)/'NORMAL OPTION CALLS'!G571%</f>
        <v>14.999999999999991</v>
      </c>
    </row>
    <row r="572" spans="1:15" ht="17.25" thickBot="1">
      <c r="A572" s="91"/>
      <c r="B572" s="92"/>
      <c r="C572" s="92"/>
      <c r="D572" s="93"/>
      <c r="E572" s="93"/>
      <c r="F572" s="93"/>
      <c r="G572" s="94"/>
      <c r="H572" s="95"/>
      <c r="I572" s="96" t="s">
        <v>27</v>
      </c>
      <c r="J572" s="96"/>
      <c r="K572" s="97"/>
    </row>
    <row r="573" spans="1:15" ht="16.5">
      <c r="A573" s="98"/>
      <c r="B573" s="92"/>
      <c r="C573" s="92"/>
      <c r="D573" s="158" t="s">
        <v>28</v>
      </c>
      <c r="E573" s="158"/>
      <c r="F573" s="99">
        <v>38</v>
      </c>
      <c r="G573" s="100">
        <f>'NORMAL OPTION CALLS'!G574+'NORMAL OPTION CALLS'!G575+'NORMAL OPTION CALLS'!G576+'NORMAL OPTION CALLS'!G577+'NORMAL OPTION CALLS'!G578+'NORMAL OPTION CALLS'!G579</f>
        <v>100.00000000000001</v>
      </c>
      <c r="H573" s="93">
        <v>38</v>
      </c>
      <c r="I573" s="101">
        <f>'NORMAL OPTION CALLS'!H574/'NORMAL OPTION CALLS'!H573%</f>
        <v>86.84210526315789</v>
      </c>
      <c r="J573" s="101"/>
      <c r="K573" s="101"/>
    </row>
    <row r="574" spans="1:15" ht="16.5">
      <c r="A574" s="98"/>
      <c r="B574" s="92"/>
      <c r="C574" s="92"/>
      <c r="D574" s="159" t="s">
        <v>29</v>
      </c>
      <c r="E574" s="159"/>
      <c r="F574" s="103">
        <v>33</v>
      </c>
      <c r="G574" s="104">
        <f>('NORMAL OPTION CALLS'!F574/'NORMAL OPTION CALLS'!F573)*100</f>
        <v>86.842105263157904</v>
      </c>
      <c r="H574" s="93">
        <v>33</v>
      </c>
      <c r="I574" s="97"/>
      <c r="J574" s="97"/>
      <c r="K574" s="93"/>
    </row>
    <row r="575" spans="1:15" ht="16.5">
      <c r="A575" s="105"/>
      <c r="B575" s="92"/>
      <c r="C575" s="92"/>
      <c r="D575" s="159" t="s">
        <v>31</v>
      </c>
      <c r="E575" s="159"/>
      <c r="F575" s="103">
        <v>0</v>
      </c>
      <c r="G575" s="104">
        <f>('NORMAL OPTION CALLS'!F575/'NORMAL OPTION CALLS'!F573)*100</f>
        <v>0</v>
      </c>
      <c r="H575" s="106"/>
      <c r="I575" s="93"/>
      <c r="J575" s="93"/>
      <c r="K575" s="93"/>
    </row>
    <row r="576" spans="1:15" ht="16.5">
      <c r="A576" s="105"/>
      <c r="B576" s="92"/>
      <c r="C576" s="92"/>
      <c r="D576" s="159" t="s">
        <v>32</v>
      </c>
      <c r="E576" s="159"/>
      <c r="F576" s="103">
        <v>0</v>
      </c>
      <c r="G576" s="104">
        <f>('NORMAL OPTION CALLS'!F576/'NORMAL OPTION CALLS'!F573)*100</f>
        <v>0</v>
      </c>
      <c r="H576" s="106"/>
      <c r="I576" s="93"/>
      <c r="J576" s="93"/>
      <c r="K576" s="93"/>
    </row>
    <row r="577" spans="1:15" ht="16.5">
      <c r="A577" s="105"/>
      <c r="B577" s="92"/>
      <c r="C577" s="92"/>
      <c r="D577" s="159" t="s">
        <v>33</v>
      </c>
      <c r="E577" s="159"/>
      <c r="F577" s="103">
        <v>5</v>
      </c>
      <c r="G577" s="104">
        <f>('NORMAL OPTION CALLS'!F577/'NORMAL OPTION CALLS'!F573)*100</f>
        <v>13.157894736842104</v>
      </c>
      <c r="H577" s="106"/>
      <c r="I577" s="93" t="s">
        <v>34</v>
      </c>
      <c r="J577" s="93"/>
      <c r="K577" s="97"/>
    </row>
    <row r="578" spans="1:15" ht="16.5">
      <c r="A578" s="105"/>
      <c r="B578" s="92"/>
      <c r="C578" s="92"/>
      <c r="D578" s="159" t="s">
        <v>35</v>
      </c>
      <c r="E578" s="159"/>
      <c r="F578" s="103">
        <v>0</v>
      </c>
      <c r="G578" s="104">
        <f>('NORMAL OPTION CALLS'!F578/'NORMAL OPTION CALLS'!F573)*100</f>
        <v>0</v>
      </c>
      <c r="H578" s="106"/>
      <c r="I578" s="93"/>
      <c r="J578" s="93"/>
      <c r="K578" s="97"/>
      <c r="M578" s="90"/>
    </row>
    <row r="579" spans="1:15" ht="17.25" thickBot="1">
      <c r="A579" s="105"/>
      <c r="B579" s="92"/>
      <c r="C579" s="92"/>
      <c r="D579" s="160" t="s">
        <v>36</v>
      </c>
      <c r="E579" s="160"/>
      <c r="F579" s="107"/>
      <c r="G579" s="108">
        <f>('NORMAL OPTION CALLS'!F579/'NORMAL OPTION CALLS'!F573)*100</f>
        <v>0</v>
      </c>
      <c r="H579" s="106"/>
      <c r="I579" s="93"/>
      <c r="J579" s="93"/>
      <c r="K579" s="102"/>
    </row>
    <row r="580" spans="1:15" ht="16.5">
      <c r="A580" s="109" t="s">
        <v>37</v>
      </c>
      <c r="B580" s="92"/>
      <c r="C580" s="92"/>
      <c r="D580" s="98"/>
      <c r="E580" s="98"/>
      <c r="F580" s="93"/>
      <c r="G580" s="93"/>
      <c r="H580" s="110"/>
      <c r="I580" s="111"/>
      <c r="K580" s="111"/>
      <c r="N580"/>
    </row>
    <row r="581" spans="1:15" ht="16.5">
      <c r="A581" s="112" t="s">
        <v>424</v>
      </c>
      <c r="B581" s="92"/>
      <c r="C581" s="92"/>
      <c r="D581" s="113"/>
      <c r="E581" s="114"/>
      <c r="F581" s="98"/>
      <c r="G581" s="111"/>
      <c r="H581" s="110"/>
      <c r="I581" s="111"/>
      <c r="J581" s="111"/>
      <c r="K581" s="111"/>
      <c r="L581" s="93"/>
    </row>
    <row r="582" spans="1:15" ht="16.5">
      <c r="A582" s="155" t="s">
        <v>425</v>
      </c>
      <c r="B582" s="83"/>
      <c r="C582" s="84"/>
      <c r="D582" s="85"/>
      <c r="E582" s="86"/>
      <c r="F582" s="86"/>
      <c r="G582" s="87"/>
      <c r="H582" s="88"/>
      <c r="I582" s="88"/>
      <c r="J582" s="88"/>
      <c r="K582" s="86"/>
      <c r="L582"/>
      <c r="N582"/>
    </row>
    <row r="583" spans="1:15">
      <c r="A583" s="161" t="s">
        <v>0</v>
      </c>
      <c r="B583" s="161"/>
      <c r="C583" s="161"/>
      <c r="D583" s="161"/>
      <c r="E583" s="161"/>
      <c r="F583" s="161"/>
      <c r="G583" s="161"/>
      <c r="H583" s="161"/>
      <c r="I583" s="161"/>
      <c r="J583" s="161"/>
      <c r="K583" s="161"/>
      <c r="L583" s="161"/>
      <c r="M583" s="161"/>
      <c r="N583" s="161"/>
      <c r="O583" s="161"/>
    </row>
    <row r="584" spans="1:15">
      <c r="A584" s="161"/>
      <c r="B584" s="161"/>
      <c r="C584" s="161"/>
      <c r="D584" s="161"/>
      <c r="E584" s="161"/>
      <c r="F584" s="161"/>
      <c r="G584" s="161"/>
      <c r="H584" s="161"/>
      <c r="I584" s="161"/>
      <c r="J584" s="161"/>
      <c r="K584" s="161"/>
      <c r="L584" s="161"/>
      <c r="M584" s="161"/>
      <c r="N584" s="161"/>
      <c r="O584" s="161"/>
    </row>
    <row r="585" spans="1:15">
      <c r="A585" s="161"/>
      <c r="B585" s="161"/>
      <c r="C585" s="161"/>
      <c r="D585" s="161"/>
      <c r="E585" s="161"/>
      <c r="F585" s="161"/>
      <c r="G585" s="161"/>
      <c r="H585" s="161"/>
      <c r="I585" s="161"/>
      <c r="J585" s="161"/>
      <c r="K585" s="161"/>
      <c r="L585" s="161"/>
      <c r="M585" s="161"/>
      <c r="N585" s="161"/>
      <c r="O585" s="161"/>
    </row>
    <row r="586" spans="1:15">
      <c r="A586" s="162" t="s">
        <v>328</v>
      </c>
      <c r="B586" s="163"/>
      <c r="C586" s="163"/>
      <c r="D586" s="163"/>
      <c r="E586" s="163"/>
      <c r="F586" s="163"/>
      <c r="G586" s="163"/>
      <c r="H586" s="163"/>
      <c r="I586" s="163"/>
      <c r="J586" s="163"/>
      <c r="K586" s="163"/>
      <c r="L586" s="163"/>
      <c r="M586" s="163"/>
      <c r="N586" s="163"/>
      <c r="O586" s="164"/>
    </row>
    <row r="587" spans="1:15">
      <c r="A587" s="162" t="s">
        <v>329</v>
      </c>
      <c r="B587" s="163"/>
      <c r="C587" s="163"/>
      <c r="D587" s="163"/>
      <c r="E587" s="163"/>
      <c r="F587" s="163"/>
      <c r="G587" s="163"/>
      <c r="H587" s="163"/>
      <c r="I587" s="163"/>
      <c r="J587" s="163"/>
      <c r="K587" s="163"/>
      <c r="L587" s="163"/>
      <c r="M587" s="163"/>
      <c r="N587" s="163"/>
      <c r="O587" s="164"/>
    </row>
    <row r="588" spans="1:15">
      <c r="A588" s="165" t="s">
        <v>3</v>
      </c>
      <c r="B588" s="165"/>
      <c r="C588" s="165"/>
      <c r="D588" s="165"/>
      <c r="E588" s="165"/>
      <c r="F588" s="165"/>
      <c r="G588" s="165"/>
      <c r="H588" s="165"/>
      <c r="I588" s="165"/>
      <c r="J588" s="165"/>
      <c r="K588" s="165"/>
      <c r="L588" s="165"/>
      <c r="M588" s="165"/>
      <c r="N588" s="165"/>
      <c r="O588" s="165"/>
    </row>
    <row r="589" spans="1:15" ht="16.5">
      <c r="A589" s="166" t="s">
        <v>447</v>
      </c>
      <c r="B589" s="166"/>
      <c r="C589" s="166"/>
      <c r="D589" s="166"/>
      <c r="E589" s="166"/>
      <c r="F589" s="166"/>
      <c r="G589" s="166"/>
      <c r="H589" s="166"/>
      <c r="I589" s="166"/>
      <c r="J589" s="166"/>
      <c r="K589" s="166"/>
      <c r="L589" s="166"/>
      <c r="M589" s="166"/>
      <c r="N589" s="166"/>
      <c r="O589" s="166"/>
    </row>
    <row r="590" spans="1:15" ht="16.5">
      <c r="A590" s="166" t="s">
        <v>5</v>
      </c>
      <c r="B590" s="166"/>
      <c r="C590" s="166"/>
      <c r="D590" s="166"/>
      <c r="E590" s="166"/>
      <c r="F590" s="166"/>
      <c r="G590" s="166"/>
      <c r="H590" s="166"/>
      <c r="I590" s="166"/>
      <c r="J590" s="166"/>
      <c r="K590" s="166"/>
      <c r="L590" s="166"/>
      <c r="M590" s="166"/>
      <c r="N590" s="166"/>
      <c r="O590" s="166"/>
    </row>
    <row r="591" spans="1:15">
      <c r="A591" s="167" t="s">
        <v>6</v>
      </c>
      <c r="B591" s="168" t="s">
        <v>7</v>
      </c>
      <c r="C591" s="169" t="s">
        <v>8</v>
      </c>
      <c r="D591" s="168" t="s">
        <v>9</v>
      </c>
      <c r="E591" s="167" t="s">
        <v>10</v>
      </c>
      <c r="F591" s="167" t="s">
        <v>11</v>
      </c>
      <c r="G591" s="169" t="s">
        <v>12</v>
      </c>
      <c r="H591" s="169" t="s">
        <v>13</v>
      </c>
      <c r="I591" s="169" t="s">
        <v>14</v>
      </c>
      <c r="J591" s="169" t="s">
        <v>15</v>
      </c>
      <c r="K591" s="169" t="s">
        <v>16</v>
      </c>
      <c r="L591" s="170" t="s">
        <v>17</v>
      </c>
      <c r="M591" s="168" t="s">
        <v>18</v>
      </c>
      <c r="N591" s="168" t="s">
        <v>19</v>
      </c>
      <c r="O591" s="168" t="s">
        <v>20</v>
      </c>
    </row>
    <row r="592" spans="1:15">
      <c r="A592" s="167"/>
      <c r="B592" s="168"/>
      <c r="C592" s="169"/>
      <c r="D592" s="168"/>
      <c r="E592" s="167"/>
      <c r="F592" s="167"/>
      <c r="G592" s="169"/>
      <c r="H592" s="169"/>
      <c r="I592" s="169"/>
      <c r="J592" s="169"/>
      <c r="K592" s="169"/>
      <c r="L592" s="170"/>
      <c r="M592" s="168"/>
      <c r="N592" s="168"/>
      <c r="O592" s="168"/>
    </row>
    <row r="593" spans="1:15">
      <c r="A593" s="77">
        <v>1</v>
      </c>
      <c r="B593" s="78">
        <v>43889</v>
      </c>
      <c r="C593" s="79">
        <v>260</v>
      </c>
      <c r="D593" s="77" t="s">
        <v>47</v>
      </c>
      <c r="E593" s="77" t="s">
        <v>22</v>
      </c>
      <c r="F593" s="77" t="s">
        <v>326</v>
      </c>
      <c r="G593" s="77">
        <v>18</v>
      </c>
      <c r="H593" s="77">
        <v>12</v>
      </c>
      <c r="I593" s="77">
        <v>21</v>
      </c>
      <c r="J593" s="77">
        <v>24</v>
      </c>
      <c r="K593" s="77">
        <v>27</v>
      </c>
      <c r="L593" s="77">
        <v>21</v>
      </c>
      <c r="M593" s="77">
        <v>1200</v>
      </c>
      <c r="N593" s="80">
        <f>IF('NORMAL OPTION CALLS'!E593="BUY",('NORMAL OPTION CALLS'!L593-'NORMAL OPTION CALLS'!G593)*('NORMAL OPTION CALLS'!M593),('NORMAL OPTION CALLS'!G593-'NORMAL OPTION CALLS'!L593)*('NORMAL OPTION CALLS'!M593))</f>
        <v>3600</v>
      </c>
      <c r="O593" s="81">
        <f>'NORMAL OPTION CALLS'!N593/('NORMAL OPTION CALLS'!M593)/'NORMAL OPTION CALLS'!G593%</f>
        <v>16.666666666666668</v>
      </c>
    </row>
    <row r="594" spans="1:15">
      <c r="A594" s="77">
        <v>2</v>
      </c>
      <c r="B594" s="78">
        <v>43889</v>
      </c>
      <c r="C594" s="79">
        <v>2160</v>
      </c>
      <c r="D594" s="77" t="s">
        <v>21</v>
      </c>
      <c r="E594" s="77" t="s">
        <v>22</v>
      </c>
      <c r="F594" s="77" t="s">
        <v>155</v>
      </c>
      <c r="G594" s="77">
        <v>46</v>
      </c>
      <c r="H594" s="77">
        <v>29</v>
      </c>
      <c r="I594" s="77">
        <v>58</v>
      </c>
      <c r="J594" s="77">
        <v>68</v>
      </c>
      <c r="K594" s="77">
        <v>78</v>
      </c>
      <c r="L594" s="77">
        <v>58</v>
      </c>
      <c r="M594" s="77">
        <v>400</v>
      </c>
      <c r="N594" s="80">
        <f>IF('NORMAL OPTION CALLS'!E594="BUY",('NORMAL OPTION CALLS'!L594-'NORMAL OPTION CALLS'!G594)*('NORMAL OPTION CALLS'!M594),('NORMAL OPTION CALLS'!G594-'NORMAL OPTION CALLS'!L594)*('NORMAL OPTION CALLS'!M594))</f>
        <v>4800</v>
      </c>
      <c r="O594" s="81">
        <f>'NORMAL OPTION CALLS'!N594/('NORMAL OPTION CALLS'!M594)/'NORMAL OPTION CALLS'!G594%</f>
        <v>26.086956521739129</v>
      </c>
    </row>
    <row r="595" spans="1:15">
      <c r="A595" s="77">
        <v>3</v>
      </c>
      <c r="B595" s="78">
        <v>43888</v>
      </c>
      <c r="C595" s="79">
        <v>240</v>
      </c>
      <c r="D595" s="77" t="s">
        <v>47</v>
      </c>
      <c r="E595" s="77" t="s">
        <v>22</v>
      </c>
      <c r="F595" s="77" t="s">
        <v>345</v>
      </c>
      <c r="G595" s="77">
        <v>14</v>
      </c>
      <c r="H595" s="77">
        <v>9.5</v>
      </c>
      <c r="I595" s="77">
        <v>16.5</v>
      </c>
      <c r="J595" s="77">
        <v>19</v>
      </c>
      <c r="K595" s="77">
        <v>21.5</v>
      </c>
      <c r="L595" s="77">
        <v>19</v>
      </c>
      <c r="M595" s="77">
        <v>1700</v>
      </c>
      <c r="N595" s="80">
        <f>IF('NORMAL OPTION CALLS'!E595="BUY",('NORMAL OPTION CALLS'!L595-'NORMAL OPTION CALLS'!G595)*('NORMAL OPTION CALLS'!M595),('NORMAL OPTION CALLS'!G595-'NORMAL OPTION CALLS'!L595)*('NORMAL OPTION CALLS'!M595))</f>
        <v>8500</v>
      </c>
      <c r="O595" s="81">
        <f>'NORMAL OPTION CALLS'!N595/('NORMAL OPTION CALLS'!M595)/'NORMAL OPTION CALLS'!G595%</f>
        <v>35.714285714285708</v>
      </c>
    </row>
    <row r="596" spans="1:15">
      <c r="A596" s="77">
        <v>4</v>
      </c>
      <c r="B596" s="78">
        <v>43888</v>
      </c>
      <c r="C596" s="79">
        <v>330</v>
      </c>
      <c r="D596" s="77" t="s">
        <v>47</v>
      </c>
      <c r="E596" s="77" t="s">
        <v>22</v>
      </c>
      <c r="F596" s="77" t="s">
        <v>77</v>
      </c>
      <c r="G596" s="77">
        <v>14</v>
      </c>
      <c r="H596" s="77">
        <v>9</v>
      </c>
      <c r="I596" s="77">
        <v>17</v>
      </c>
      <c r="J596" s="77">
        <v>20</v>
      </c>
      <c r="K596" s="77">
        <v>23</v>
      </c>
      <c r="L596" s="77">
        <v>23</v>
      </c>
      <c r="M596" s="77">
        <v>1300</v>
      </c>
      <c r="N596" s="80">
        <f>IF('NORMAL OPTION CALLS'!E596="BUY",('NORMAL OPTION CALLS'!L596-'NORMAL OPTION CALLS'!G596)*('NORMAL OPTION CALLS'!M596),('NORMAL OPTION CALLS'!G596-'NORMAL OPTION CALLS'!L596)*('NORMAL OPTION CALLS'!M596))</f>
        <v>11700</v>
      </c>
      <c r="O596" s="81">
        <f>'NORMAL OPTION CALLS'!N596/('NORMAL OPTION CALLS'!M596)/'NORMAL OPTION CALLS'!G596%</f>
        <v>64.285714285714278</v>
      </c>
    </row>
    <row r="597" spans="1:15">
      <c r="A597" s="77">
        <v>5</v>
      </c>
      <c r="B597" s="78">
        <v>43887</v>
      </c>
      <c r="C597" s="79">
        <v>520</v>
      </c>
      <c r="D597" s="77" t="s">
        <v>47</v>
      </c>
      <c r="E597" s="77" t="s">
        <v>22</v>
      </c>
      <c r="F597" s="77" t="s">
        <v>172</v>
      </c>
      <c r="G597" s="77">
        <v>16</v>
      </c>
      <c r="H597" s="77">
        <v>13</v>
      </c>
      <c r="I597" s="77">
        <v>19</v>
      </c>
      <c r="J597" s="77">
        <v>22</v>
      </c>
      <c r="K597" s="77">
        <v>25</v>
      </c>
      <c r="L597" s="77">
        <v>13</v>
      </c>
      <c r="M597" s="77">
        <v>1850</v>
      </c>
      <c r="N597" s="80">
        <f>IF('NORMAL OPTION CALLS'!E597="BUY",('NORMAL OPTION CALLS'!L597-'NORMAL OPTION CALLS'!G597)*('NORMAL OPTION CALLS'!M597),('NORMAL OPTION CALLS'!G597-'NORMAL OPTION CALLS'!L597)*('NORMAL OPTION CALLS'!M597))</f>
        <v>-5550</v>
      </c>
      <c r="O597" s="81">
        <f>'NORMAL OPTION CALLS'!N597/('NORMAL OPTION CALLS'!M597)/'NORMAL OPTION CALLS'!G597%</f>
        <v>-18.75</v>
      </c>
    </row>
    <row r="598" spans="1:15">
      <c r="A598" s="77">
        <v>6</v>
      </c>
      <c r="B598" s="78">
        <v>43885</v>
      </c>
      <c r="C598" s="79">
        <v>430</v>
      </c>
      <c r="D598" s="77" t="s">
        <v>21</v>
      </c>
      <c r="E598" s="77" t="s">
        <v>22</v>
      </c>
      <c r="F598" s="77" t="s">
        <v>99</v>
      </c>
      <c r="G598" s="77">
        <v>6</v>
      </c>
      <c r="H598" s="77">
        <v>2</v>
      </c>
      <c r="I598" s="77">
        <v>8.5</v>
      </c>
      <c r="J598" s="77">
        <v>11</v>
      </c>
      <c r="K598" s="77">
        <v>13.5</v>
      </c>
      <c r="L598" s="77">
        <v>2</v>
      </c>
      <c r="M598" s="77">
        <v>1500</v>
      </c>
      <c r="N598" s="80">
        <f>IF('NORMAL OPTION CALLS'!E598="BUY",('NORMAL OPTION CALLS'!L598-'NORMAL OPTION CALLS'!G598)*('NORMAL OPTION CALLS'!M598),('NORMAL OPTION CALLS'!G598-'NORMAL OPTION CALLS'!L598)*('NORMAL OPTION CALLS'!M598))</f>
        <v>-6000</v>
      </c>
      <c r="O598" s="81">
        <f>'NORMAL OPTION CALLS'!N598/('NORMAL OPTION CALLS'!M598)/'NORMAL OPTION CALLS'!G598%</f>
        <v>-66.666666666666671</v>
      </c>
    </row>
    <row r="599" spans="1:15">
      <c r="A599" s="77">
        <v>7</v>
      </c>
      <c r="B599" s="78">
        <v>43885</v>
      </c>
      <c r="C599" s="79">
        <v>175</v>
      </c>
      <c r="D599" s="77" t="s">
        <v>47</v>
      </c>
      <c r="E599" s="77" t="s">
        <v>22</v>
      </c>
      <c r="F599" s="77" t="s">
        <v>51</v>
      </c>
      <c r="G599" s="77">
        <v>3.5</v>
      </c>
      <c r="H599" s="77">
        <v>2</v>
      </c>
      <c r="I599" s="77">
        <v>4.4000000000000004</v>
      </c>
      <c r="J599" s="77">
        <v>5</v>
      </c>
      <c r="K599" s="77">
        <v>5.7</v>
      </c>
      <c r="L599" s="77">
        <v>4.4000000000000004</v>
      </c>
      <c r="M599" s="77">
        <v>5000</v>
      </c>
      <c r="N599" s="80">
        <f>IF('NORMAL OPTION CALLS'!E599="BUY",('NORMAL OPTION CALLS'!L599-'NORMAL OPTION CALLS'!G599)*('NORMAL OPTION CALLS'!M599),('NORMAL OPTION CALLS'!G599-'NORMAL OPTION CALLS'!L599)*('NORMAL OPTION CALLS'!M599))</f>
        <v>4500.0000000000018</v>
      </c>
      <c r="O599" s="81">
        <f>'NORMAL OPTION CALLS'!N599/('NORMAL OPTION CALLS'!M599)/'NORMAL OPTION CALLS'!G599%</f>
        <v>25.714285714285722</v>
      </c>
    </row>
    <row r="600" spans="1:15">
      <c r="A600" s="77">
        <v>8</v>
      </c>
      <c r="B600" s="78">
        <v>43881</v>
      </c>
      <c r="C600" s="79">
        <v>940</v>
      </c>
      <c r="D600" s="77" t="s">
        <v>21</v>
      </c>
      <c r="E600" s="77" t="s">
        <v>22</v>
      </c>
      <c r="F600" s="77" t="s">
        <v>450</v>
      </c>
      <c r="G600" s="77">
        <v>18</v>
      </c>
      <c r="H600" s="77">
        <v>13.5</v>
      </c>
      <c r="I600" s="77">
        <v>21</v>
      </c>
      <c r="J600" s="77">
        <v>23.5</v>
      </c>
      <c r="K600" s="77">
        <v>26</v>
      </c>
      <c r="L600" s="77">
        <v>21</v>
      </c>
      <c r="M600" s="77">
        <v>1500</v>
      </c>
      <c r="N600" s="80">
        <f>IF('NORMAL OPTION CALLS'!E600="BUY",('NORMAL OPTION CALLS'!L600-'NORMAL OPTION CALLS'!G600)*('NORMAL OPTION CALLS'!M600),('NORMAL OPTION CALLS'!G600-'NORMAL OPTION CALLS'!L600)*('NORMAL OPTION CALLS'!M600))</f>
        <v>4500</v>
      </c>
      <c r="O600" s="81">
        <f>'NORMAL OPTION CALLS'!N600/('NORMAL OPTION CALLS'!M600)/'NORMAL OPTION CALLS'!G600%</f>
        <v>16.666666666666668</v>
      </c>
    </row>
    <row r="601" spans="1:15">
      <c r="A601" s="77">
        <v>9</v>
      </c>
      <c r="B601" s="78">
        <v>43881</v>
      </c>
      <c r="C601" s="79">
        <v>4300</v>
      </c>
      <c r="D601" s="77" t="s">
        <v>21</v>
      </c>
      <c r="E601" s="77" t="s">
        <v>22</v>
      </c>
      <c r="F601" s="77" t="s">
        <v>314</v>
      </c>
      <c r="G601" s="77">
        <v>40</v>
      </c>
      <c r="H601" s="77">
        <v>14</v>
      </c>
      <c r="I601" s="77">
        <v>55</v>
      </c>
      <c r="J601" s="77">
        <v>70</v>
      </c>
      <c r="K601" s="77">
        <v>85</v>
      </c>
      <c r="L601" s="77">
        <v>55</v>
      </c>
      <c r="M601" s="77">
        <v>250</v>
      </c>
      <c r="N601" s="80">
        <f>IF('NORMAL OPTION CALLS'!E601="BUY",('NORMAL OPTION CALLS'!L601-'NORMAL OPTION CALLS'!G601)*('NORMAL OPTION CALLS'!M601),('NORMAL OPTION CALLS'!G601-'NORMAL OPTION CALLS'!L601)*('NORMAL OPTION CALLS'!M601))</f>
        <v>3750</v>
      </c>
      <c r="O601" s="81">
        <f>'NORMAL OPTION CALLS'!N601/('NORMAL OPTION CALLS'!M601)/'NORMAL OPTION CALLS'!G601%</f>
        <v>37.5</v>
      </c>
    </row>
    <row r="602" spans="1:15">
      <c r="A602" s="77">
        <v>10</v>
      </c>
      <c r="B602" s="78">
        <v>43880</v>
      </c>
      <c r="C602" s="79">
        <v>760</v>
      </c>
      <c r="D602" s="77" t="s">
        <v>21</v>
      </c>
      <c r="E602" s="77" t="s">
        <v>22</v>
      </c>
      <c r="F602" s="77" t="s">
        <v>348</v>
      </c>
      <c r="G602" s="77">
        <v>11</v>
      </c>
      <c r="H602" s="77">
        <v>3</v>
      </c>
      <c r="I602" s="77">
        <v>17</v>
      </c>
      <c r="J602" s="77">
        <v>22</v>
      </c>
      <c r="K602" s="77">
        <v>27</v>
      </c>
      <c r="L602" s="77">
        <v>17</v>
      </c>
      <c r="M602" s="77">
        <v>750</v>
      </c>
      <c r="N602" s="80">
        <f>IF('NORMAL OPTION CALLS'!E602="BUY",('NORMAL OPTION CALLS'!L602-'NORMAL OPTION CALLS'!G602)*('NORMAL OPTION CALLS'!M602),('NORMAL OPTION CALLS'!G602-'NORMAL OPTION CALLS'!L602)*('NORMAL OPTION CALLS'!M602))</f>
        <v>4500</v>
      </c>
      <c r="O602" s="81">
        <f>'NORMAL OPTION CALLS'!N602/('NORMAL OPTION CALLS'!M602)/'NORMAL OPTION CALLS'!G602%</f>
        <v>54.545454545454547</v>
      </c>
    </row>
    <row r="603" spans="1:15">
      <c r="A603" s="77">
        <v>11</v>
      </c>
      <c r="B603" s="78">
        <v>43880</v>
      </c>
      <c r="C603" s="79">
        <v>730</v>
      </c>
      <c r="D603" s="77" t="s">
        <v>21</v>
      </c>
      <c r="E603" s="77" t="s">
        <v>22</v>
      </c>
      <c r="F603" s="77" t="s">
        <v>94</v>
      </c>
      <c r="G603" s="77">
        <v>9</v>
      </c>
      <c r="H603" s="77">
        <v>3</v>
      </c>
      <c r="I603" s="77">
        <v>13</v>
      </c>
      <c r="J603" s="77">
        <v>17</v>
      </c>
      <c r="K603" s="77">
        <v>21</v>
      </c>
      <c r="L603" s="77">
        <v>17</v>
      </c>
      <c r="M603" s="77">
        <v>1000</v>
      </c>
      <c r="N603" s="80">
        <f>IF('NORMAL OPTION CALLS'!E603="BUY",('NORMAL OPTION CALLS'!L603-'NORMAL OPTION CALLS'!G603)*('NORMAL OPTION CALLS'!M603),('NORMAL OPTION CALLS'!G603-'NORMAL OPTION CALLS'!L603)*('NORMAL OPTION CALLS'!M603))</f>
        <v>8000</v>
      </c>
      <c r="O603" s="81">
        <f>'NORMAL OPTION CALLS'!N603/('NORMAL OPTION CALLS'!M603)/'NORMAL OPTION CALLS'!G603%</f>
        <v>88.888888888888886</v>
      </c>
    </row>
    <row r="604" spans="1:15">
      <c r="A604" s="77">
        <v>12</v>
      </c>
      <c r="B604" s="78">
        <v>43880</v>
      </c>
      <c r="C604" s="79">
        <v>520</v>
      </c>
      <c r="D604" s="77" t="s">
        <v>21</v>
      </c>
      <c r="E604" s="77" t="s">
        <v>22</v>
      </c>
      <c r="F604" s="77" t="s">
        <v>451</v>
      </c>
      <c r="G604" s="77">
        <v>11</v>
      </c>
      <c r="H604" s="77">
        <v>6</v>
      </c>
      <c r="I604" s="77">
        <v>14</v>
      </c>
      <c r="J604" s="77">
        <v>17</v>
      </c>
      <c r="K604" s="77">
        <v>20</v>
      </c>
      <c r="L604" s="77">
        <v>14</v>
      </c>
      <c r="M604" s="77">
        <v>1300</v>
      </c>
      <c r="N604" s="80">
        <f>IF('NORMAL OPTION CALLS'!E604="BUY",('NORMAL OPTION CALLS'!L604-'NORMAL OPTION CALLS'!G604)*('NORMAL OPTION CALLS'!M604),('NORMAL OPTION CALLS'!G604-'NORMAL OPTION CALLS'!L604)*('NORMAL OPTION CALLS'!M604))</f>
        <v>3900</v>
      </c>
      <c r="O604" s="81">
        <f>'NORMAL OPTION CALLS'!N604/('NORMAL OPTION CALLS'!M604)/'NORMAL OPTION CALLS'!G604%</f>
        <v>27.272727272727273</v>
      </c>
    </row>
    <row r="605" spans="1:15">
      <c r="A605" s="77">
        <v>13</v>
      </c>
      <c r="B605" s="78">
        <v>43879</v>
      </c>
      <c r="C605" s="79">
        <v>530</v>
      </c>
      <c r="D605" s="77" t="s">
        <v>47</v>
      </c>
      <c r="E605" s="77" t="s">
        <v>22</v>
      </c>
      <c r="F605" s="77" t="s">
        <v>172</v>
      </c>
      <c r="G605" s="77">
        <v>6</v>
      </c>
      <c r="H605" s="77">
        <v>2.8</v>
      </c>
      <c r="I605" s="77">
        <v>8</v>
      </c>
      <c r="J605" s="77">
        <v>10</v>
      </c>
      <c r="K605" s="77">
        <v>12</v>
      </c>
      <c r="L605" s="77">
        <v>2.8</v>
      </c>
      <c r="M605" s="77">
        <v>1850</v>
      </c>
      <c r="N605" s="80">
        <f>IF('NORMAL OPTION CALLS'!E605="BUY",('NORMAL OPTION CALLS'!L605-'NORMAL OPTION CALLS'!G605)*('NORMAL OPTION CALLS'!M605),('NORMAL OPTION CALLS'!G605-'NORMAL OPTION CALLS'!L605)*('NORMAL OPTION CALLS'!M605))</f>
        <v>-5920</v>
      </c>
      <c r="O605" s="81">
        <f>'NORMAL OPTION CALLS'!N605/('NORMAL OPTION CALLS'!M605)/'NORMAL OPTION CALLS'!G605%</f>
        <v>-53.333333333333336</v>
      </c>
    </row>
    <row r="606" spans="1:15">
      <c r="A606" s="77">
        <v>14</v>
      </c>
      <c r="B606" s="78">
        <v>43879</v>
      </c>
      <c r="C606" s="79">
        <v>880</v>
      </c>
      <c r="D606" s="77" t="s">
        <v>21</v>
      </c>
      <c r="E606" s="77" t="s">
        <v>22</v>
      </c>
      <c r="F606" s="77" t="s">
        <v>450</v>
      </c>
      <c r="G606" s="77">
        <v>20</v>
      </c>
      <c r="H606" s="77">
        <v>14.8</v>
      </c>
      <c r="I606" s="77">
        <v>23</v>
      </c>
      <c r="J606" s="77">
        <v>26</v>
      </c>
      <c r="K606" s="77">
        <v>29</v>
      </c>
      <c r="L606" s="77">
        <v>29</v>
      </c>
      <c r="M606" s="77">
        <v>1500</v>
      </c>
      <c r="N606" s="80">
        <f>IF('NORMAL OPTION CALLS'!E606="BUY",('NORMAL OPTION CALLS'!L606-'NORMAL OPTION CALLS'!G606)*('NORMAL OPTION CALLS'!M606),('NORMAL OPTION CALLS'!G606-'NORMAL OPTION CALLS'!L606)*('NORMAL OPTION CALLS'!M606))</f>
        <v>13500</v>
      </c>
      <c r="O606" s="81">
        <f>'NORMAL OPTION CALLS'!N606/('NORMAL OPTION CALLS'!M606)/'NORMAL OPTION CALLS'!G606%</f>
        <v>45</v>
      </c>
    </row>
    <row r="607" spans="1:15">
      <c r="A607" s="77">
        <v>15</v>
      </c>
      <c r="B607" s="78">
        <v>43879</v>
      </c>
      <c r="C607" s="79">
        <v>290</v>
      </c>
      <c r="D607" s="77" t="s">
        <v>47</v>
      </c>
      <c r="E607" s="77" t="s">
        <v>22</v>
      </c>
      <c r="F607" s="77" t="s">
        <v>326</v>
      </c>
      <c r="G607" s="77">
        <v>10</v>
      </c>
      <c r="H607" s="77">
        <v>4</v>
      </c>
      <c r="I607" s="77">
        <v>13.5</v>
      </c>
      <c r="J607" s="77">
        <v>17</v>
      </c>
      <c r="K607" s="77">
        <v>20</v>
      </c>
      <c r="L607" s="77">
        <v>4</v>
      </c>
      <c r="M607" s="77">
        <v>1200</v>
      </c>
      <c r="N607" s="80">
        <f>IF('NORMAL OPTION CALLS'!E607="BUY",('NORMAL OPTION CALLS'!L607-'NORMAL OPTION CALLS'!G607)*('NORMAL OPTION CALLS'!M607),('NORMAL OPTION CALLS'!G607-'NORMAL OPTION CALLS'!L607)*('NORMAL OPTION CALLS'!M607))</f>
        <v>-7200</v>
      </c>
      <c r="O607" s="81">
        <f>'NORMAL OPTION CALLS'!N607/('NORMAL OPTION CALLS'!M607)/'NORMAL OPTION CALLS'!G607%</f>
        <v>-60</v>
      </c>
    </row>
    <row r="608" spans="1:15">
      <c r="A608" s="77">
        <v>16</v>
      </c>
      <c r="B608" s="78">
        <v>43878</v>
      </c>
      <c r="C608" s="79">
        <v>860</v>
      </c>
      <c r="D608" s="77" t="s">
        <v>21</v>
      </c>
      <c r="E608" s="77" t="s">
        <v>22</v>
      </c>
      <c r="F608" s="77" t="s">
        <v>450</v>
      </c>
      <c r="G608" s="77">
        <v>16.5</v>
      </c>
      <c r="H608" s="77">
        <v>11.5</v>
      </c>
      <c r="I608" s="77">
        <v>19.5</v>
      </c>
      <c r="J608" s="77">
        <v>22.5</v>
      </c>
      <c r="K608" s="77">
        <v>25.5</v>
      </c>
      <c r="L608" s="77">
        <v>25.5</v>
      </c>
      <c r="M608" s="77">
        <v>1500</v>
      </c>
      <c r="N608" s="80">
        <f>IF('NORMAL OPTION CALLS'!E608="BUY",('NORMAL OPTION CALLS'!L608-'NORMAL OPTION CALLS'!G608)*('NORMAL OPTION CALLS'!M608),('NORMAL OPTION CALLS'!G608-'NORMAL OPTION CALLS'!L608)*('NORMAL OPTION CALLS'!M608))</f>
        <v>13500</v>
      </c>
      <c r="O608" s="81">
        <f>'NORMAL OPTION CALLS'!N608/('NORMAL OPTION CALLS'!M608)/'NORMAL OPTION CALLS'!G608%</f>
        <v>54.54545454545454</v>
      </c>
    </row>
    <row r="609" spans="1:15">
      <c r="A609" s="77">
        <v>17</v>
      </c>
      <c r="B609" s="78">
        <v>43875</v>
      </c>
      <c r="C609" s="79">
        <v>680</v>
      </c>
      <c r="D609" s="77" t="s">
        <v>21</v>
      </c>
      <c r="E609" s="77" t="s">
        <v>22</v>
      </c>
      <c r="F609" s="77" t="s">
        <v>371</v>
      </c>
      <c r="G609" s="77">
        <v>6.5</v>
      </c>
      <c r="H609" s="77">
        <v>1</v>
      </c>
      <c r="I609" s="77">
        <v>11</v>
      </c>
      <c r="J609" s="77">
        <v>15</v>
      </c>
      <c r="K609" s="77">
        <v>19</v>
      </c>
      <c r="L609" s="77">
        <v>6.5</v>
      </c>
      <c r="M609" s="77">
        <v>5000</v>
      </c>
      <c r="N609" s="80">
        <f>IF('NORMAL OPTION CALLS'!E609="BUY",('NORMAL OPTION CALLS'!L609-'NORMAL OPTION CALLS'!G609)*('NORMAL OPTION CALLS'!M609),('NORMAL OPTION CALLS'!G609-'NORMAL OPTION CALLS'!L609)*('NORMAL OPTION CALLS'!M609))</f>
        <v>0</v>
      </c>
      <c r="O609" s="81">
        <v>0</v>
      </c>
    </row>
    <row r="610" spans="1:15">
      <c r="A610" s="77">
        <v>18</v>
      </c>
      <c r="B610" s="78">
        <v>43875</v>
      </c>
      <c r="C610" s="79">
        <v>310</v>
      </c>
      <c r="D610" s="77" t="s">
        <v>47</v>
      </c>
      <c r="E610" s="77" t="s">
        <v>22</v>
      </c>
      <c r="F610" s="77" t="s">
        <v>326</v>
      </c>
      <c r="G610" s="77">
        <v>12.3</v>
      </c>
      <c r="H610" s="77">
        <v>7</v>
      </c>
      <c r="I610" s="77">
        <v>15.5</v>
      </c>
      <c r="J610" s="77">
        <v>19</v>
      </c>
      <c r="K610" s="77">
        <v>22</v>
      </c>
      <c r="L610" s="77">
        <v>22</v>
      </c>
      <c r="M610" s="77">
        <v>1200</v>
      </c>
      <c r="N610" s="80">
        <f>IF('NORMAL OPTION CALLS'!E610="BUY",('NORMAL OPTION CALLS'!L610-'NORMAL OPTION CALLS'!G610)*('NORMAL OPTION CALLS'!M610),('NORMAL OPTION CALLS'!G610-'NORMAL OPTION CALLS'!L610)*('NORMAL OPTION CALLS'!M610))</f>
        <v>11640</v>
      </c>
      <c r="O610" s="81">
        <f>'NORMAL OPTION CALLS'!N610/('NORMAL OPTION CALLS'!M610)/'NORMAL OPTION CALLS'!G610%</f>
        <v>78.861788617886162</v>
      </c>
    </row>
    <row r="611" spans="1:15">
      <c r="A611" s="77">
        <v>19</v>
      </c>
      <c r="B611" s="78">
        <v>43874</v>
      </c>
      <c r="C611" s="79">
        <v>190</v>
      </c>
      <c r="D611" s="77" t="s">
        <v>21</v>
      </c>
      <c r="E611" s="77" t="s">
        <v>22</v>
      </c>
      <c r="F611" s="77" t="s">
        <v>356</v>
      </c>
      <c r="G611" s="77">
        <v>2.2000000000000002</v>
      </c>
      <c r="H611" s="77">
        <v>0.4</v>
      </c>
      <c r="I611" s="77">
        <v>3.5</v>
      </c>
      <c r="J611" s="77">
        <v>5</v>
      </c>
      <c r="K611" s="77">
        <v>6.5</v>
      </c>
      <c r="L611" s="77">
        <v>2.2000000000000002</v>
      </c>
      <c r="M611" s="77">
        <v>2900</v>
      </c>
      <c r="N611" s="80">
        <v>0</v>
      </c>
      <c r="O611" s="81">
        <v>0</v>
      </c>
    </row>
    <row r="612" spans="1:15">
      <c r="A612" s="77">
        <v>20</v>
      </c>
      <c r="B612" s="78">
        <v>43873</v>
      </c>
      <c r="C612" s="79">
        <v>130</v>
      </c>
      <c r="D612" s="77" t="s">
        <v>21</v>
      </c>
      <c r="E612" s="77" t="s">
        <v>22</v>
      </c>
      <c r="F612" s="77" t="s">
        <v>90</v>
      </c>
      <c r="G612" s="77">
        <v>4</v>
      </c>
      <c r="H612" s="77">
        <v>2.5</v>
      </c>
      <c r="I612" s="77">
        <v>4.8</v>
      </c>
      <c r="J612" s="77">
        <v>5.6</v>
      </c>
      <c r="K612" s="77">
        <v>6.4</v>
      </c>
      <c r="L612" s="77">
        <v>2.5</v>
      </c>
      <c r="M612" s="77">
        <v>5000</v>
      </c>
      <c r="N612" s="80">
        <f>IF('NORMAL OPTION CALLS'!E612="BUY",('NORMAL OPTION CALLS'!L612-'NORMAL OPTION CALLS'!G612)*('NORMAL OPTION CALLS'!M612),('NORMAL OPTION CALLS'!G612-'NORMAL OPTION CALLS'!L612)*('NORMAL OPTION CALLS'!M612))</f>
        <v>-7500</v>
      </c>
      <c r="O612" s="81">
        <f>'NORMAL OPTION CALLS'!N612/('NORMAL OPTION CALLS'!M612)/'NORMAL OPTION CALLS'!G612%</f>
        <v>-37.5</v>
      </c>
    </row>
    <row r="613" spans="1:15">
      <c r="A613" s="77">
        <v>21</v>
      </c>
      <c r="B613" s="78">
        <v>43872</v>
      </c>
      <c r="C613" s="79">
        <v>380</v>
      </c>
      <c r="D613" s="77" t="s">
        <v>21</v>
      </c>
      <c r="E613" s="77" t="s">
        <v>22</v>
      </c>
      <c r="F613" s="77" t="s">
        <v>326</v>
      </c>
      <c r="G613" s="77">
        <v>15</v>
      </c>
      <c r="H613" s="77">
        <v>9.5</v>
      </c>
      <c r="I613" s="77">
        <v>18</v>
      </c>
      <c r="J613" s="77">
        <v>21</v>
      </c>
      <c r="K613" s="77">
        <v>24</v>
      </c>
      <c r="L613" s="77">
        <v>9.5</v>
      </c>
      <c r="M613" s="77">
        <v>1200</v>
      </c>
      <c r="N613" s="80">
        <f>IF('NORMAL OPTION CALLS'!E613="BUY",('NORMAL OPTION CALLS'!L613-'NORMAL OPTION CALLS'!G613)*('NORMAL OPTION CALLS'!M613),('NORMAL OPTION CALLS'!G613-'NORMAL OPTION CALLS'!L613)*('NORMAL OPTION CALLS'!M613))</f>
        <v>-6600</v>
      </c>
      <c r="O613" s="81">
        <f>'NORMAL OPTION CALLS'!N613/('NORMAL OPTION CALLS'!M613)/'NORMAL OPTION CALLS'!G613%</f>
        <v>-36.666666666666671</v>
      </c>
    </row>
    <row r="614" spans="1:15">
      <c r="A614" s="77">
        <v>22</v>
      </c>
      <c r="B614" s="78">
        <v>43872</v>
      </c>
      <c r="C614" s="79">
        <v>7200</v>
      </c>
      <c r="D614" s="77" t="s">
        <v>21</v>
      </c>
      <c r="E614" s="77" t="s">
        <v>22</v>
      </c>
      <c r="F614" s="77" t="s">
        <v>253</v>
      </c>
      <c r="G614" s="77">
        <v>90</v>
      </c>
      <c r="H614" s="77">
        <v>30</v>
      </c>
      <c r="I614" s="77">
        <v>130</v>
      </c>
      <c r="J614" s="77">
        <v>170</v>
      </c>
      <c r="K614" s="77">
        <v>210</v>
      </c>
      <c r="L614" s="77">
        <v>30</v>
      </c>
      <c r="M614" s="77">
        <v>100</v>
      </c>
      <c r="N614" s="80">
        <f>IF('NORMAL OPTION CALLS'!E614="BUY",('NORMAL OPTION CALLS'!L614-'NORMAL OPTION CALLS'!G614)*('NORMAL OPTION CALLS'!M614),('NORMAL OPTION CALLS'!G614-'NORMAL OPTION CALLS'!L614)*('NORMAL OPTION CALLS'!M614))</f>
        <v>-6000</v>
      </c>
      <c r="O614" s="81">
        <f>'NORMAL OPTION CALLS'!N614/('NORMAL OPTION CALLS'!M614)/'NORMAL OPTION CALLS'!G614%</f>
        <v>-66.666666666666671</v>
      </c>
    </row>
    <row r="615" spans="1:15">
      <c r="A615" s="77">
        <v>23</v>
      </c>
      <c r="B615" s="78">
        <v>43872</v>
      </c>
      <c r="C615" s="79">
        <v>130</v>
      </c>
      <c r="D615" s="77" t="s">
        <v>21</v>
      </c>
      <c r="E615" s="77" t="s">
        <v>22</v>
      </c>
      <c r="F615" s="77" t="s">
        <v>101</v>
      </c>
      <c r="G615" s="77">
        <v>2.8</v>
      </c>
      <c r="H615" s="77">
        <v>0.5</v>
      </c>
      <c r="I615" s="77">
        <v>3.6</v>
      </c>
      <c r="J615" s="77">
        <v>4.4000000000000004</v>
      </c>
      <c r="K615" s="77">
        <v>5</v>
      </c>
      <c r="L615" s="77">
        <v>3.6</v>
      </c>
      <c r="M615" s="77">
        <v>5334</v>
      </c>
      <c r="N615" s="80">
        <f>IF('NORMAL OPTION CALLS'!E615="BUY",('NORMAL OPTION CALLS'!L615-'NORMAL OPTION CALLS'!G615)*('NORMAL OPTION CALLS'!M615),('NORMAL OPTION CALLS'!G615-'NORMAL OPTION CALLS'!L615)*('NORMAL OPTION CALLS'!M615))</f>
        <v>4267.2000000000016</v>
      </c>
      <c r="O615" s="81">
        <f>'NORMAL OPTION CALLS'!N615/('NORMAL OPTION CALLS'!M615)/'NORMAL OPTION CALLS'!G615%</f>
        <v>28.571428571428584</v>
      </c>
    </row>
    <row r="616" spans="1:15">
      <c r="A616" s="77">
        <v>24</v>
      </c>
      <c r="B616" s="78">
        <v>43871</v>
      </c>
      <c r="C616" s="79">
        <v>160</v>
      </c>
      <c r="D616" s="77" t="s">
        <v>21</v>
      </c>
      <c r="E616" s="77" t="s">
        <v>22</v>
      </c>
      <c r="F616" s="77" t="s">
        <v>64</v>
      </c>
      <c r="G616" s="77">
        <v>2.2000000000000002</v>
      </c>
      <c r="H616" s="77">
        <v>1</v>
      </c>
      <c r="I616" s="77">
        <v>3</v>
      </c>
      <c r="J616" s="77">
        <v>3.7</v>
      </c>
      <c r="K616" s="77">
        <v>4.2</v>
      </c>
      <c r="L616" s="77">
        <v>3</v>
      </c>
      <c r="M616" s="77">
        <v>6000</v>
      </c>
      <c r="N616" s="80">
        <f>IF('NORMAL OPTION CALLS'!E616="BUY",('NORMAL OPTION CALLS'!L616-'NORMAL OPTION CALLS'!G616)*('NORMAL OPTION CALLS'!M616),('NORMAL OPTION CALLS'!G616-'NORMAL OPTION CALLS'!L616)*('NORMAL OPTION CALLS'!M616))</f>
        <v>4799.9999999999991</v>
      </c>
      <c r="O616" s="81">
        <f>'NORMAL OPTION CALLS'!N616/('NORMAL OPTION CALLS'!M616)/'NORMAL OPTION CALLS'!G616%</f>
        <v>36.363636363636353</v>
      </c>
    </row>
    <row r="617" spans="1:15">
      <c r="A617" s="77">
        <v>25</v>
      </c>
      <c r="B617" s="78">
        <v>43871</v>
      </c>
      <c r="C617" s="79">
        <v>1700</v>
      </c>
      <c r="D617" s="77" t="s">
        <v>21</v>
      </c>
      <c r="E617" s="77" t="s">
        <v>22</v>
      </c>
      <c r="F617" s="77" t="s">
        <v>312</v>
      </c>
      <c r="G617" s="77">
        <v>50</v>
      </c>
      <c r="H617" s="77">
        <v>36</v>
      </c>
      <c r="I617" s="77">
        <v>60</v>
      </c>
      <c r="J617" s="77">
        <v>68</v>
      </c>
      <c r="K617" s="77">
        <v>76</v>
      </c>
      <c r="L617" s="77">
        <v>36</v>
      </c>
      <c r="M617" s="77">
        <v>500</v>
      </c>
      <c r="N617" s="80">
        <f>IF('NORMAL OPTION CALLS'!E617="BUY",('NORMAL OPTION CALLS'!L617-'NORMAL OPTION CALLS'!G617)*('NORMAL OPTION CALLS'!M617),('NORMAL OPTION CALLS'!G617-'NORMAL OPTION CALLS'!L617)*('NORMAL OPTION CALLS'!M617))</f>
        <v>-7000</v>
      </c>
      <c r="O617" s="81">
        <f>'NORMAL OPTION CALLS'!N617/('NORMAL OPTION CALLS'!M617)/'NORMAL OPTION CALLS'!G617%</f>
        <v>-28</v>
      </c>
    </row>
    <row r="618" spans="1:15">
      <c r="A618" s="77">
        <v>26</v>
      </c>
      <c r="B618" s="78">
        <v>43868</v>
      </c>
      <c r="C618" s="79">
        <v>135</v>
      </c>
      <c r="D618" s="77" t="s">
        <v>21</v>
      </c>
      <c r="E618" s="77" t="s">
        <v>22</v>
      </c>
      <c r="F618" s="77" t="s">
        <v>446</v>
      </c>
      <c r="G618" s="77">
        <v>3.5</v>
      </c>
      <c r="H618" s="77">
        <v>2.4</v>
      </c>
      <c r="I618" s="77">
        <v>4.3</v>
      </c>
      <c r="J618" s="77">
        <v>5</v>
      </c>
      <c r="K618" s="77">
        <v>5.7</v>
      </c>
      <c r="L618" s="77">
        <v>2.4</v>
      </c>
      <c r="M618" s="77">
        <v>5600</v>
      </c>
      <c r="N618" s="80">
        <f>IF('NORMAL OPTION CALLS'!E618="BUY",('NORMAL OPTION CALLS'!L618-'NORMAL OPTION CALLS'!G618)*('NORMAL OPTION CALLS'!M618),('NORMAL OPTION CALLS'!G618-'NORMAL OPTION CALLS'!L618)*('NORMAL OPTION CALLS'!M618))</f>
        <v>-6160.0000000000009</v>
      </c>
      <c r="O618" s="81">
        <f>'NORMAL OPTION CALLS'!N618/('NORMAL OPTION CALLS'!M618)/'NORMAL OPTION CALLS'!G618%</f>
        <v>-31.428571428571427</v>
      </c>
    </row>
    <row r="619" spans="1:15">
      <c r="A619" s="77">
        <v>27</v>
      </c>
      <c r="B619" s="78">
        <v>43868</v>
      </c>
      <c r="C619" s="79">
        <v>330</v>
      </c>
      <c r="D619" s="77" t="s">
        <v>21</v>
      </c>
      <c r="E619" s="77" t="s">
        <v>22</v>
      </c>
      <c r="F619" s="77" t="s">
        <v>49</v>
      </c>
      <c r="G619" s="77">
        <v>7.5</v>
      </c>
      <c r="H619" s="77">
        <v>4.5</v>
      </c>
      <c r="I619" s="77">
        <v>9</v>
      </c>
      <c r="J619" s="77">
        <v>10.5</v>
      </c>
      <c r="K619" s="77">
        <v>12</v>
      </c>
      <c r="L619" s="77">
        <v>8.9499999999999993</v>
      </c>
      <c r="M619" s="77">
        <v>3000</v>
      </c>
      <c r="N619" s="80">
        <f>IF('NORMAL OPTION CALLS'!E619="BUY",('NORMAL OPTION CALLS'!L619-'NORMAL OPTION CALLS'!G619)*('NORMAL OPTION CALLS'!M619),('NORMAL OPTION CALLS'!G619-'NORMAL OPTION CALLS'!L619)*('NORMAL OPTION CALLS'!M619))</f>
        <v>4349.9999999999982</v>
      </c>
      <c r="O619" s="81">
        <f>'NORMAL OPTION CALLS'!N619/('NORMAL OPTION CALLS'!M619)/'NORMAL OPTION CALLS'!G619%</f>
        <v>19.333333333333325</v>
      </c>
    </row>
    <row r="620" spans="1:15">
      <c r="A620" s="77">
        <v>28</v>
      </c>
      <c r="B620" s="78">
        <v>43868</v>
      </c>
      <c r="C620" s="79">
        <v>85</v>
      </c>
      <c r="D620" s="77" t="s">
        <v>21</v>
      </c>
      <c r="E620" s="77" t="s">
        <v>22</v>
      </c>
      <c r="F620" s="77" t="s">
        <v>25</v>
      </c>
      <c r="G620" s="77">
        <v>2.7</v>
      </c>
      <c r="H620" s="77">
        <v>1.7</v>
      </c>
      <c r="I620" s="77">
        <v>3.3</v>
      </c>
      <c r="J620" s="77">
        <v>4</v>
      </c>
      <c r="K620" s="77">
        <v>4.7</v>
      </c>
      <c r="L620" s="77">
        <v>3.3</v>
      </c>
      <c r="M620" s="77">
        <v>7000</v>
      </c>
      <c r="N620" s="80">
        <f>IF('NORMAL OPTION CALLS'!E620="BUY",('NORMAL OPTION CALLS'!L620-'NORMAL OPTION CALLS'!G620)*('NORMAL OPTION CALLS'!M620),('NORMAL OPTION CALLS'!G620-'NORMAL OPTION CALLS'!L620)*('NORMAL OPTION CALLS'!M620))</f>
        <v>4199.9999999999973</v>
      </c>
      <c r="O620" s="81">
        <f>'NORMAL OPTION CALLS'!N620/('NORMAL OPTION CALLS'!M620)/'NORMAL OPTION CALLS'!G620%</f>
        <v>22.222222222222207</v>
      </c>
    </row>
    <row r="621" spans="1:15">
      <c r="A621" s="77">
        <v>29</v>
      </c>
      <c r="B621" s="78">
        <v>43867</v>
      </c>
      <c r="C621" s="79">
        <v>450</v>
      </c>
      <c r="D621" s="77" t="s">
        <v>21</v>
      </c>
      <c r="E621" s="77" t="s">
        <v>22</v>
      </c>
      <c r="F621" s="77" t="s">
        <v>77</v>
      </c>
      <c r="G621" s="77">
        <v>12</v>
      </c>
      <c r="H621" s="77">
        <v>6.5</v>
      </c>
      <c r="I621" s="77">
        <v>15</v>
      </c>
      <c r="J621" s="77">
        <v>18</v>
      </c>
      <c r="K621" s="77">
        <v>21</v>
      </c>
      <c r="L621" s="77">
        <v>6.5</v>
      </c>
      <c r="M621" s="77">
        <v>1300</v>
      </c>
      <c r="N621" s="80">
        <f>IF('NORMAL OPTION CALLS'!E621="BUY",('NORMAL OPTION CALLS'!L621-'NORMAL OPTION CALLS'!G621)*('NORMAL OPTION CALLS'!M621),('NORMAL OPTION CALLS'!G621-'NORMAL OPTION CALLS'!L621)*('NORMAL OPTION CALLS'!M621))</f>
        <v>-7150</v>
      </c>
      <c r="O621" s="81">
        <f>'NORMAL OPTION CALLS'!N621/('NORMAL OPTION CALLS'!M621)/'NORMAL OPTION CALLS'!G621%</f>
        <v>-45.833333333333336</v>
      </c>
    </row>
    <row r="622" spans="1:15">
      <c r="A622" s="77">
        <v>30</v>
      </c>
      <c r="B622" s="78">
        <v>43867</v>
      </c>
      <c r="C622" s="79">
        <v>540</v>
      </c>
      <c r="D622" s="77" t="s">
        <v>21</v>
      </c>
      <c r="E622" s="77" t="s">
        <v>22</v>
      </c>
      <c r="F622" s="77" t="s">
        <v>172</v>
      </c>
      <c r="G622" s="77">
        <v>15</v>
      </c>
      <c r="H622" s="77">
        <v>11</v>
      </c>
      <c r="I622" s="77">
        <v>17</v>
      </c>
      <c r="J622" s="77">
        <v>19</v>
      </c>
      <c r="K622" s="77">
        <v>21</v>
      </c>
      <c r="L622" s="77">
        <v>21</v>
      </c>
      <c r="M622" s="77">
        <v>1800</v>
      </c>
      <c r="N622" s="80">
        <f>IF('NORMAL OPTION CALLS'!E622="BUY",('NORMAL OPTION CALLS'!L622-'NORMAL OPTION CALLS'!G622)*('NORMAL OPTION CALLS'!M622),('NORMAL OPTION CALLS'!G622-'NORMAL OPTION CALLS'!L622)*('NORMAL OPTION CALLS'!M622))</f>
        <v>10800</v>
      </c>
      <c r="O622" s="81">
        <f>'NORMAL OPTION CALLS'!N622/('NORMAL OPTION CALLS'!M622)/'NORMAL OPTION CALLS'!G622%</f>
        <v>40</v>
      </c>
    </row>
    <row r="623" spans="1:15">
      <c r="A623" s="77">
        <v>31</v>
      </c>
      <c r="B623" s="78">
        <v>43867</v>
      </c>
      <c r="C623" s="79">
        <v>95</v>
      </c>
      <c r="D623" s="77" t="s">
        <v>21</v>
      </c>
      <c r="E623" s="77" t="s">
        <v>22</v>
      </c>
      <c r="F623" s="77" t="s">
        <v>53</v>
      </c>
      <c r="G623" s="77">
        <v>1.7</v>
      </c>
      <c r="H623" s="77">
        <v>0.5</v>
      </c>
      <c r="I623" s="77">
        <v>2.2999999999999998</v>
      </c>
      <c r="J623" s="77">
        <v>3</v>
      </c>
      <c r="K623" s="77">
        <v>3.6</v>
      </c>
      <c r="L623" s="77">
        <v>0.5</v>
      </c>
      <c r="M623" s="77">
        <v>7000</v>
      </c>
      <c r="N623" s="80">
        <f>IF('NORMAL OPTION CALLS'!E623="BUY",('NORMAL OPTION CALLS'!L623-'NORMAL OPTION CALLS'!G623)*('NORMAL OPTION CALLS'!M623),('NORMAL OPTION CALLS'!G623-'NORMAL OPTION CALLS'!L623)*('NORMAL OPTION CALLS'!M623))</f>
        <v>-8400</v>
      </c>
      <c r="O623" s="81">
        <f>'NORMAL OPTION CALLS'!N623/('NORMAL OPTION CALLS'!M623)/'NORMAL OPTION CALLS'!G623%</f>
        <v>-70.588235294117638</v>
      </c>
    </row>
    <row r="624" spans="1:15">
      <c r="A624" s="77">
        <v>32</v>
      </c>
      <c r="B624" s="78">
        <v>43866</v>
      </c>
      <c r="C624" s="79">
        <v>540</v>
      </c>
      <c r="D624" s="77" t="s">
        <v>21</v>
      </c>
      <c r="E624" s="77" t="s">
        <v>22</v>
      </c>
      <c r="F624" s="77" t="s">
        <v>91</v>
      </c>
      <c r="G624" s="77">
        <v>13</v>
      </c>
      <c r="H624" s="77">
        <v>7.8</v>
      </c>
      <c r="I624" s="77">
        <v>16</v>
      </c>
      <c r="J624" s="77">
        <v>19</v>
      </c>
      <c r="K624" s="77">
        <v>22</v>
      </c>
      <c r="L624" s="77">
        <v>16</v>
      </c>
      <c r="M624" s="77">
        <v>1375</v>
      </c>
      <c r="N624" s="80">
        <f>IF('NORMAL OPTION CALLS'!E624="BUY",('NORMAL OPTION CALLS'!L624-'NORMAL OPTION CALLS'!G624)*('NORMAL OPTION CALLS'!M624),('NORMAL OPTION CALLS'!G624-'NORMAL OPTION CALLS'!L624)*('NORMAL OPTION CALLS'!M624))</f>
        <v>4125</v>
      </c>
      <c r="O624" s="81">
        <f>'NORMAL OPTION CALLS'!N624/('NORMAL OPTION CALLS'!M624)/'NORMAL OPTION CALLS'!G624%</f>
        <v>23.076923076923077</v>
      </c>
    </row>
    <row r="625" spans="1:15">
      <c r="A625" s="77">
        <v>33</v>
      </c>
      <c r="B625" s="78">
        <v>43866</v>
      </c>
      <c r="C625" s="79">
        <v>880</v>
      </c>
      <c r="D625" s="77" t="s">
        <v>21</v>
      </c>
      <c r="E625" s="77" t="s">
        <v>22</v>
      </c>
      <c r="F625" s="77" t="s">
        <v>93</v>
      </c>
      <c r="G625" s="77">
        <v>24.5</v>
      </c>
      <c r="H625" s="77">
        <v>16</v>
      </c>
      <c r="I625" s="77">
        <v>29</v>
      </c>
      <c r="J625" s="77">
        <v>33</v>
      </c>
      <c r="K625" s="77">
        <v>36</v>
      </c>
      <c r="L625" s="77">
        <v>16</v>
      </c>
      <c r="M625" s="77">
        <v>1100</v>
      </c>
      <c r="N625" s="80">
        <f>IF('NORMAL OPTION CALLS'!E625="BUY",('NORMAL OPTION CALLS'!L625-'NORMAL OPTION CALLS'!G625)*('NORMAL OPTION CALLS'!M625),('NORMAL OPTION CALLS'!G625-'NORMAL OPTION CALLS'!L625)*('NORMAL OPTION CALLS'!M625))</f>
        <v>-9350</v>
      </c>
      <c r="O625" s="81">
        <f>'NORMAL OPTION CALLS'!N625/('NORMAL OPTION CALLS'!M625)/'NORMAL OPTION CALLS'!G625%</f>
        <v>-34.693877551020407</v>
      </c>
    </row>
    <row r="626" spans="1:15">
      <c r="A626" s="77">
        <v>34</v>
      </c>
      <c r="B626" s="78">
        <v>43866</v>
      </c>
      <c r="C626" s="79">
        <v>640</v>
      </c>
      <c r="D626" s="77" t="s">
        <v>21</v>
      </c>
      <c r="E626" s="77" t="s">
        <v>22</v>
      </c>
      <c r="F626" s="77" t="s">
        <v>107</v>
      </c>
      <c r="G626" s="77">
        <v>18</v>
      </c>
      <c r="H626" s="77">
        <v>7</v>
      </c>
      <c r="I626" s="77">
        <v>25</v>
      </c>
      <c r="J626" s="77">
        <v>31</v>
      </c>
      <c r="K626" s="77">
        <v>37</v>
      </c>
      <c r="L626" s="77">
        <v>7</v>
      </c>
      <c r="M626" s="77">
        <v>600</v>
      </c>
      <c r="N626" s="80">
        <f>IF('NORMAL OPTION CALLS'!E626="BUY",('NORMAL OPTION CALLS'!L626-'NORMAL OPTION CALLS'!G626)*('NORMAL OPTION CALLS'!M626),('NORMAL OPTION CALLS'!G626-'NORMAL OPTION CALLS'!L626)*('NORMAL OPTION CALLS'!M626))</f>
        <v>-6600</v>
      </c>
      <c r="O626" s="81">
        <f>'NORMAL OPTION CALLS'!N626/('NORMAL OPTION CALLS'!M626)/'NORMAL OPTION CALLS'!G626%</f>
        <v>-61.111111111111114</v>
      </c>
    </row>
    <row r="627" spans="1:15">
      <c r="A627" s="77">
        <v>35</v>
      </c>
      <c r="B627" s="78">
        <v>43866</v>
      </c>
      <c r="C627" s="79">
        <v>470</v>
      </c>
      <c r="D627" s="77" t="s">
        <v>21</v>
      </c>
      <c r="E627" s="77" t="s">
        <v>22</v>
      </c>
      <c r="F627" s="77" t="s">
        <v>99</v>
      </c>
      <c r="G627" s="77">
        <v>12.5</v>
      </c>
      <c r="H627" s="77">
        <v>7.8</v>
      </c>
      <c r="I627" s="77">
        <v>15</v>
      </c>
      <c r="J627" s="77">
        <v>17.5</v>
      </c>
      <c r="K627" s="77">
        <v>20</v>
      </c>
      <c r="L627" s="77">
        <v>15</v>
      </c>
      <c r="M627" s="77">
        <v>1500</v>
      </c>
      <c r="N627" s="80">
        <f>IF('NORMAL OPTION CALLS'!E627="BUY",('NORMAL OPTION CALLS'!L627-'NORMAL OPTION CALLS'!G627)*('NORMAL OPTION CALLS'!M627),('NORMAL OPTION CALLS'!G627-'NORMAL OPTION CALLS'!L627)*('NORMAL OPTION CALLS'!M627))</f>
        <v>3750</v>
      </c>
      <c r="O627" s="81">
        <f>'NORMAL OPTION CALLS'!N627/('NORMAL OPTION CALLS'!M627)/'NORMAL OPTION CALLS'!G627%</f>
        <v>20</v>
      </c>
    </row>
    <row r="628" spans="1:15">
      <c r="A628" s="77">
        <v>36</v>
      </c>
      <c r="B628" s="78">
        <v>43865</v>
      </c>
      <c r="C628" s="79">
        <v>520</v>
      </c>
      <c r="D628" s="77" t="s">
        <v>21</v>
      </c>
      <c r="E628" s="77" t="s">
        <v>22</v>
      </c>
      <c r="F628" s="77" t="s">
        <v>172</v>
      </c>
      <c r="G628" s="77">
        <v>18</v>
      </c>
      <c r="H628" s="77">
        <v>14</v>
      </c>
      <c r="I628" s="77">
        <v>20</v>
      </c>
      <c r="J628" s="77">
        <v>22</v>
      </c>
      <c r="K628" s="77">
        <v>24</v>
      </c>
      <c r="L628" s="77">
        <v>20</v>
      </c>
      <c r="M628" s="77">
        <v>1800</v>
      </c>
      <c r="N628" s="80">
        <f>IF('NORMAL OPTION CALLS'!E628="BUY",('NORMAL OPTION CALLS'!L628-'NORMAL OPTION CALLS'!G628)*('NORMAL OPTION CALLS'!M628),('NORMAL OPTION CALLS'!G628-'NORMAL OPTION CALLS'!L628)*('NORMAL OPTION CALLS'!M628))</f>
        <v>3600</v>
      </c>
      <c r="O628" s="81">
        <f>'NORMAL OPTION CALLS'!N628/('NORMAL OPTION CALLS'!M628)/'NORMAL OPTION CALLS'!G628%</f>
        <v>11.111111111111111</v>
      </c>
    </row>
    <row r="629" spans="1:15">
      <c r="A629" s="77">
        <v>37</v>
      </c>
      <c r="B629" s="78">
        <v>43865</v>
      </c>
      <c r="C629" s="79">
        <v>190</v>
      </c>
      <c r="D629" s="77" t="s">
        <v>21</v>
      </c>
      <c r="E629" s="77" t="s">
        <v>22</v>
      </c>
      <c r="F629" s="77" t="s">
        <v>24</v>
      </c>
      <c r="G629" s="77">
        <v>6</v>
      </c>
      <c r="H629" s="77">
        <v>4</v>
      </c>
      <c r="I629" s="77">
        <v>7</v>
      </c>
      <c r="J629" s="77">
        <v>8</v>
      </c>
      <c r="K629" s="77">
        <v>9</v>
      </c>
      <c r="L629" s="77">
        <v>7</v>
      </c>
      <c r="M629" s="77">
        <v>3500</v>
      </c>
      <c r="N629" s="80">
        <f>IF('NORMAL OPTION CALLS'!E629="BUY",('NORMAL OPTION CALLS'!L629-'NORMAL OPTION CALLS'!G629)*('NORMAL OPTION CALLS'!M629),('NORMAL OPTION CALLS'!G629-'NORMAL OPTION CALLS'!L629)*('NORMAL OPTION CALLS'!M629))</f>
        <v>3500</v>
      </c>
      <c r="O629" s="81">
        <f>'NORMAL OPTION CALLS'!N629/('NORMAL OPTION CALLS'!M629)/'NORMAL OPTION CALLS'!G629%</f>
        <v>16.666666666666668</v>
      </c>
    </row>
    <row r="630" spans="1:15">
      <c r="A630" s="77">
        <v>38</v>
      </c>
      <c r="B630" s="78">
        <v>43865</v>
      </c>
      <c r="C630" s="79">
        <v>1300</v>
      </c>
      <c r="D630" s="77" t="s">
        <v>21</v>
      </c>
      <c r="E630" s="77" t="s">
        <v>22</v>
      </c>
      <c r="F630" s="77" t="s">
        <v>169</v>
      </c>
      <c r="G630" s="77">
        <v>24</v>
      </c>
      <c r="H630" s="77">
        <v>17</v>
      </c>
      <c r="I630" s="77">
        <v>30</v>
      </c>
      <c r="J630" s="77">
        <v>36</v>
      </c>
      <c r="K630" s="77">
        <v>42</v>
      </c>
      <c r="L630" s="77">
        <v>30</v>
      </c>
      <c r="M630" s="77">
        <v>700</v>
      </c>
      <c r="N630" s="80">
        <f>IF('NORMAL OPTION CALLS'!E630="BUY",('NORMAL OPTION CALLS'!L630-'NORMAL OPTION CALLS'!G630)*('NORMAL OPTION CALLS'!M630),('NORMAL OPTION CALLS'!G630-'NORMAL OPTION CALLS'!L630)*('NORMAL OPTION CALLS'!M630))</f>
        <v>4200</v>
      </c>
      <c r="O630" s="81">
        <f>'NORMAL OPTION CALLS'!N630/('NORMAL OPTION CALLS'!M630)/'NORMAL OPTION CALLS'!G630%</f>
        <v>25</v>
      </c>
    </row>
    <row r="631" spans="1:15">
      <c r="A631" s="77">
        <v>39</v>
      </c>
      <c r="B631" s="78">
        <v>43865</v>
      </c>
      <c r="C631" s="79">
        <v>30</v>
      </c>
      <c r="D631" s="77" t="s">
        <v>47</v>
      </c>
      <c r="E631" s="77" t="s">
        <v>22</v>
      </c>
      <c r="F631" s="77" t="s">
        <v>55</v>
      </c>
      <c r="G631" s="77">
        <v>4.8</v>
      </c>
      <c r="H631" s="77">
        <v>3.8</v>
      </c>
      <c r="I631" s="77">
        <v>5.5</v>
      </c>
      <c r="J631" s="77">
        <v>6</v>
      </c>
      <c r="K631" s="77">
        <v>7</v>
      </c>
      <c r="L631" s="77">
        <v>3.8</v>
      </c>
      <c r="M631" s="77">
        <v>8800</v>
      </c>
      <c r="N631" s="80">
        <f>IF('NORMAL OPTION CALLS'!E631="BUY",('NORMAL OPTION CALLS'!L631-'NORMAL OPTION CALLS'!G631)*('NORMAL OPTION CALLS'!M631),('NORMAL OPTION CALLS'!G631-'NORMAL OPTION CALLS'!L631)*('NORMAL OPTION CALLS'!M631))</f>
        <v>-8800</v>
      </c>
      <c r="O631" s="81">
        <f>'NORMAL OPTION CALLS'!N631/('NORMAL OPTION CALLS'!M631)/'NORMAL OPTION CALLS'!G631%</f>
        <v>-20.833333333333332</v>
      </c>
    </row>
    <row r="632" spans="1:15">
      <c r="A632" s="77">
        <v>40</v>
      </c>
      <c r="B632" s="78">
        <v>43864</v>
      </c>
      <c r="C632" s="79">
        <v>240</v>
      </c>
      <c r="D632" s="77" t="s">
        <v>47</v>
      </c>
      <c r="E632" s="77" t="s">
        <v>22</v>
      </c>
      <c r="F632" s="77" t="s">
        <v>326</v>
      </c>
      <c r="G632" s="77">
        <v>23.5</v>
      </c>
      <c r="H632" s="77">
        <v>17</v>
      </c>
      <c r="I632" s="77">
        <v>27</v>
      </c>
      <c r="J632" s="77">
        <v>30.5</v>
      </c>
      <c r="K632" s="77">
        <v>34</v>
      </c>
      <c r="L632" s="77">
        <v>17</v>
      </c>
      <c r="M632" s="77">
        <v>1100</v>
      </c>
      <c r="N632" s="80">
        <f>IF('NORMAL OPTION CALLS'!E632="BUY",('NORMAL OPTION CALLS'!L632-'NORMAL OPTION CALLS'!G632)*('NORMAL OPTION CALLS'!M632),('NORMAL OPTION CALLS'!G632-'NORMAL OPTION CALLS'!L632)*('NORMAL OPTION CALLS'!M632))</f>
        <v>-7150</v>
      </c>
      <c r="O632" s="81">
        <f>'NORMAL OPTION CALLS'!N632/('NORMAL OPTION CALLS'!M632)/'NORMAL OPTION CALLS'!G632%</f>
        <v>-27.659574468085108</v>
      </c>
    </row>
    <row r="633" spans="1:15">
      <c r="A633" s="77">
        <v>41</v>
      </c>
      <c r="B633" s="78">
        <v>43864</v>
      </c>
      <c r="C633" s="79">
        <v>860</v>
      </c>
      <c r="D633" s="77" t="s">
        <v>21</v>
      </c>
      <c r="E633" s="77" t="s">
        <v>22</v>
      </c>
      <c r="F633" s="77" t="s">
        <v>93</v>
      </c>
      <c r="G633" s="77">
        <v>26</v>
      </c>
      <c r="H633" s="77">
        <v>20</v>
      </c>
      <c r="I633" s="77">
        <v>29.5</v>
      </c>
      <c r="J633" s="77">
        <v>33</v>
      </c>
      <c r="K633" s="77">
        <v>36.5</v>
      </c>
      <c r="L633" s="77">
        <v>29.5</v>
      </c>
      <c r="M633" s="77">
        <v>1100</v>
      </c>
      <c r="N633" s="80">
        <f>IF('NORMAL OPTION CALLS'!E633="BUY",('NORMAL OPTION CALLS'!L633-'NORMAL OPTION CALLS'!G633)*('NORMAL OPTION CALLS'!M633),('NORMAL OPTION CALLS'!G633-'NORMAL OPTION CALLS'!L633)*('NORMAL OPTION CALLS'!M633))</f>
        <v>3850</v>
      </c>
      <c r="O633" s="81">
        <f>'NORMAL OPTION CALLS'!N633/('NORMAL OPTION CALLS'!M633)/'NORMAL OPTION CALLS'!G633%</f>
        <v>13.461538461538462</v>
      </c>
    </row>
    <row r="634" spans="1:15">
      <c r="A634" s="77">
        <v>42</v>
      </c>
      <c r="B634" s="78">
        <v>43864</v>
      </c>
      <c r="C634" s="79">
        <v>2000</v>
      </c>
      <c r="D634" s="77" t="s">
        <v>21</v>
      </c>
      <c r="E634" s="77" t="s">
        <v>22</v>
      </c>
      <c r="F634" s="77" t="s">
        <v>265</v>
      </c>
      <c r="G634" s="77">
        <v>43</v>
      </c>
      <c r="H634" s="77">
        <v>29</v>
      </c>
      <c r="I634" s="77">
        <v>51</v>
      </c>
      <c r="J634" s="77">
        <v>59</v>
      </c>
      <c r="K634" s="77">
        <v>67</v>
      </c>
      <c r="L634" s="77">
        <v>51</v>
      </c>
      <c r="M634" s="77">
        <v>500</v>
      </c>
      <c r="N634" s="80">
        <f>IF('NORMAL OPTION CALLS'!E634="BUY",('NORMAL OPTION CALLS'!L634-'NORMAL OPTION CALLS'!G634)*('NORMAL OPTION CALLS'!M634),('NORMAL OPTION CALLS'!G634-'NORMAL OPTION CALLS'!L634)*('NORMAL OPTION CALLS'!M634))</f>
        <v>4000</v>
      </c>
      <c r="O634" s="81">
        <f>'NORMAL OPTION CALLS'!N634/('NORMAL OPTION CALLS'!M634)/'NORMAL OPTION CALLS'!G634%</f>
        <v>18.604651162790699</v>
      </c>
    </row>
    <row r="635" spans="1:15">
      <c r="A635" s="77">
        <v>43</v>
      </c>
      <c r="B635" s="78">
        <v>43864</v>
      </c>
      <c r="C635" s="79">
        <v>260</v>
      </c>
      <c r="D635" s="77" t="s">
        <v>47</v>
      </c>
      <c r="E635" s="77" t="s">
        <v>22</v>
      </c>
      <c r="F635" s="77" t="s">
        <v>326</v>
      </c>
      <c r="G635" s="77">
        <v>27</v>
      </c>
      <c r="H635" s="77">
        <v>21</v>
      </c>
      <c r="I635" s="77">
        <v>30.5</v>
      </c>
      <c r="J635" s="77">
        <v>34</v>
      </c>
      <c r="K635" s="77">
        <v>37</v>
      </c>
      <c r="L635" s="77">
        <v>30.5</v>
      </c>
      <c r="M635" s="77">
        <v>1200</v>
      </c>
      <c r="N635" s="80">
        <f>IF('NORMAL OPTION CALLS'!E635="BUY",('NORMAL OPTION CALLS'!L635-'NORMAL OPTION CALLS'!G635)*('NORMAL OPTION CALLS'!M635),('NORMAL OPTION CALLS'!G635-'NORMAL OPTION CALLS'!L635)*('NORMAL OPTION CALLS'!M635))</f>
        <v>4200</v>
      </c>
      <c r="O635" s="81">
        <f>'NORMAL OPTION CALLS'!N635/('NORMAL OPTION CALLS'!M635)/'NORMAL OPTION CALLS'!G635%</f>
        <v>12.962962962962962</v>
      </c>
    </row>
    <row r="636" spans="1:15">
      <c r="A636" s="77">
        <v>44</v>
      </c>
      <c r="B636" s="78">
        <v>43862</v>
      </c>
      <c r="C636" s="79">
        <v>300</v>
      </c>
      <c r="D636" s="77" t="s">
        <v>47</v>
      </c>
      <c r="E636" s="77" t="s">
        <v>22</v>
      </c>
      <c r="F636" s="77" t="s">
        <v>395</v>
      </c>
      <c r="G636" s="77">
        <v>13</v>
      </c>
      <c r="H636" s="77">
        <v>8</v>
      </c>
      <c r="I636" s="77">
        <v>18</v>
      </c>
      <c r="J636" s="77">
        <v>21</v>
      </c>
      <c r="K636" s="77">
        <v>24</v>
      </c>
      <c r="L636" s="77">
        <v>18</v>
      </c>
      <c r="M636" s="77">
        <v>1500</v>
      </c>
      <c r="N636" s="80">
        <f>IF('NORMAL OPTION CALLS'!E636="BUY",('NORMAL OPTION CALLS'!L636-'NORMAL OPTION CALLS'!G636)*('NORMAL OPTION CALLS'!M636),('NORMAL OPTION CALLS'!G636-'NORMAL OPTION CALLS'!L636)*('NORMAL OPTION CALLS'!M636))</f>
        <v>7500</v>
      </c>
      <c r="O636" s="81">
        <f>'NORMAL OPTION CALLS'!N636/('NORMAL OPTION CALLS'!M636)/'NORMAL OPTION CALLS'!G636%</f>
        <v>38.46153846153846</v>
      </c>
    </row>
    <row r="637" spans="1:15">
      <c r="A637" s="77">
        <v>45</v>
      </c>
      <c r="B637" s="78">
        <v>43862</v>
      </c>
      <c r="C637" s="79">
        <v>2000</v>
      </c>
      <c r="D637" s="77" t="s">
        <v>21</v>
      </c>
      <c r="E637" s="77" t="s">
        <v>22</v>
      </c>
      <c r="F637" s="77" t="s">
        <v>155</v>
      </c>
      <c r="G637" s="77">
        <v>80</v>
      </c>
      <c r="H637" s="77">
        <v>63</v>
      </c>
      <c r="I637" s="77">
        <v>90</v>
      </c>
      <c r="J637" s="77">
        <v>100</v>
      </c>
      <c r="K637" s="77">
        <v>110</v>
      </c>
      <c r="L637" s="77">
        <v>63</v>
      </c>
      <c r="M637" s="77">
        <v>400</v>
      </c>
      <c r="N637" s="80">
        <f>IF('NORMAL OPTION CALLS'!E637="BUY",('NORMAL OPTION CALLS'!L637-'NORMAL OPTION CALLS'!G637)*('NORMAL OPTION CALLS'!M637),('NORMAL OPTION CALLS'!G637-'NORMAL OPTION CALLS'!L637)*('NORMAL OPTION CALLS'!M637))</f>
        <v>-6800</v>
      </c>
      <c r="O637" s="81">
        <f>'NORMAL OPTION CALLS'!N637/('NORMAL OPTION CALLS'!M637)/'NORMAL OPTION CALLS'!G637%</f>
        <v>-21.25</v>
      </c>
    </row>
    <row r="638" spans="1:15" ht="17.25" thickBot="1">
      <c r="A638" s="91"/>
      <c r="B638" s="92"/>
      <c r="C638" s="92"/>
      <c r="D638" s="93"/>
      <c r="E638" s="93"/>
      <c r="F638" s="93"/>
      <c r="G638" s="94"/>
      <c r="H638" s="95"/>
      <c r="I638" s="96" t="s">
        <v>27</v>
      </c>
      <c r="J638" s="96"/>
      <c r="K638" s="97"/>
    </row>
    <row r="639" spans="1:15" ht="16.5">
      <c r="A639" s="98"/>
      <c r="B639" s="92"/>
      <c r="C639" s="92"/>
      <c r="D639" s="158" t="s">
        <v>28</v>
      </c>
      <c r="E639" s="158"/>
      <c r="F639" s="99">
        <v>43</v>
      </c>
      <c r="G639" s="100">
        <f>'NORMAL OPTION CALLS'!G640+'NORMAL OPTION CALLS'!G641+'NORMAL OPTION CALLS'!G642+'NORMAL OPTION CALLS'!G643+'NORMAL OPTION CALLS'!G644+'NORMAL OPTION CALLS'!G645</f>
        <v>100</v>
      </c>
      <c r="H639" s="93">
        <v>43</v>
      </c>
      <c r="I639" s="101">
        <f>'NORMAL OPTION CALLS'!H640/'NORMAL OPTION CALLS'!H639%</f>
        <v>67.441860465116278</v>
      </c>
      <c r="J639" s="101"/>
      <c r="K639" s="101"/>
    </row>
    <row r="640" spans="1:15" ht="16.5">
      <c r="A640" s="98"/>
      <c r="B640" s="92"/>
      <c r="C640" s="92"/>
      <c r="D640" s="159" t="s">
        <v>29</v>
      </c>
      <c r="E640" s="159"/>
      <c r="F640" s="103">
        <v>29</v>
      </c>
      <c r="G640" s="104">
        <f>('NORMAL OPTION CALLS'!F640/'NORMAL OPTION CALLS'!F639)*100</f>
        <v>67.441860465116278</v>
      </c>
      <c r="H640" s="93">
        <v>29</v>
      </c>
      <c r="I640" s="97"/>
      <c r="J640" s="97"/>
      <c r="K640" s="93"/>
    </row>
    <row r="641" spans="1:15" ht="16.5">
      <c r="A641" s="105"/>
      <c r="B641" s="92"/>
      <c r="C641" s="92"/>
      <c r="D641" s="159" t="s">
        <v>31</v>
      </c>
      <c r="E641" s="159"/>
      <c r="F641" s="103">
        <v>0</v>
      </c>
      <c r="G641" s="104">
        <f>('NORMAL OPTION CALLS'!F641/'NORMAL OPTION CALLS'!F639)*100</f>
        <v>0</v>
      </c>
      <c r="H641" s="106"/>
      <c r="I641" s="93"/>
      <c r="J641" s="93"/>
      <c r="K641" s="93"/>
    </row>
    <row r="642" spans="1:15" ht="16.5">
      <c r="A642" s="105"/>
      <c r="B642" s="92"/>
      <c r="C642" s="92"/>
      <c r="D642" s="159" t="s">
        <v>32</v>
      </c>
      <c r="E642" s="159"/>
      <c r="F642" s="103">
        <v>0</v>
      </c>
      <c r="G642" s="104">
        <f>('NORMAL OPTION CALLS'!F642/'NORMAL OPTION CALLS'!F639)*100</f>
        <v>0</v>
      </c>
      <c r="H642" s="106"/>
      <c r="I642" s="93"/>
      <c r="J642" s="93"/>
      <c r="K642" s="93"/>
    </row>
    <row r="643" spans="1:15" ht="16.5">
      <c r="A643" s="105"/>
      <c r="B643" s="92"/>
      <c r="C643" s="92"/>
      <c r="D643" s="159" t="s">
        <v>33</v>
      </c>
      <c r="E643" s="159"/>
      <c r="F643" s="103">
        <v>14</v>
      </c>
      <c r="G643" s="104">
        <f>('NORMAL OPTION CALLS'!F643/'NORMAL OPTION CALLS'!F639)*100</f>
        <v>32.558139534883722</v>
      </c>
      <c r="H643" s="106"/>
      <c r="I643" s="93" t="s">
        <v>34</v>
      </c>
      <c r="J643" s="93"/>
      <c r="K643" s="97"/>
    </row>
    <row r="644" spans="1:15" ht="16.5">
      <c r="A644" s="105"/>
      <c r="B644" s="92"/>
      <c r="C644" s="92"/>
      <c r="D644" s="159" t="s">
        <v>35</v>
      </c>
      <c r="E644" s="159"/>
      <c r="F644" s="103">
        <v>0</v>
      </c>
      <c r="G644" s="104">
        <f>('NORMAL OPTION CALLS'!F644/'NORMAL OPTION CALLS'!F639)*100</f>
        <v>0</v>
      </c>
      <c r="H644" s="106"/>
      <c r="I644" s="93"/>
      <c r="J644" s="93"/>
      <c r="K644" s="97"/>
      <c r="M644" s="90"/>
    </row>
    <row r="645" spans="1:15" ht="17.25" thickBot="1">
      <c r="A645" s="105"/>
      <c r="B645" s="92"/>
      <c r="C645" s="92"/>
      <c r="D645" s="160" t="s">
        <v>36</v>
      </c>
      <c r="E645" s="160"/>
      <c r="F645" s="107"/>
      <c r="G645" s="108">
        <f>('NORMAL OPTION CALLS'!F645/'NORMAL OPTION CALLS'!F639)*100</f>
        <v>0</v>
      </c>
      <c r="H645" s="106"/>
      <c r="I645" s="93"/>
      <c r="J645" s="93"/>
      <c r="K645" s="102"/>
    </row>
    <row r="646" spans="1:15" ht="16.5">
      <c r="A646" s="109" t="s">
        <v>37</v>
      </c>
      <c r="B646" s="92"/>
      <c r="C646" s="92"/>
      <c r="D646" s="98"/>
      <c r="E646" s="98"/>
      <c r="F646" s="93"/>
      <c r="G646" s="93"/>
      <c r="H646" s="110"/>
      <c r="I646" s="111"/>
      <c r="K646" s="111"/>
      <c r="N646"/>
    </row>
    <row r="647" spans="1:15" ht="16.5">
      <c r="A647" s="112" t="s">
        <v>424</v>
      </c>
      <c r="B647" s="92"/>
      <c r="C647" s="92"/>
      <c r="D647" s="113"/>
      <c r="E647" s="114"/>
      <c r="F647" s="98"/>
      <c r="G647" s="111"/>
      <c r="H647" s="110"/>
      <c r="I647" s="111"/>
      <c r="J647" s="111"/>
      <c r="K647" s="111"/>
      <c r="L647" s="93"/>
    </row>
    <row r="648" spans="1:15" ht="16.5">
      <c r="A648" s="155" t="s">
        <v>425</v>
      </c>
      <c r="B648" s="83"/>
      <c r="C648" s="84"/>
      <c r="D648" s="85"/>
      <c r="E648" s="86"/>
      <c r="F648" s="86"/>
      <c r="G648" s="87"/>
      <c r="H648" s="88"/>
      <c r="I648" s="88"/>
      <c r="J648" s="88"/>
      <c r="K648" s="86"/>
      <c r="L648"/>
      <c r="N648"/>
    </row>
    <row r="649" spans="1:15">
      <c r="A649" s="161" t="s">
        <v>0</v>
      </c>
      <c r="B649" s="161"/>
      <c r="C649" s="161"/>
      <c r="D649" s="161"/>
      <c r="E649" s="161"/>
      <c r="F649" s="161"/>
      <c r="G649" s="161"/>
      <c r="H649" s="161"/>
      <c r="I649" s="161"/>
      <c r="J649" s="161"/>
      <c r="K649" s="161"/>
      <c r="L649" s="161"/>
      <c r="M649" s="161"/>
      <c r="N649" s="161"/>
      <c r="O649" s="161"/>
    </row>
    <row r="650" spans="1:15">
      <c r="A650" s="161"/>
      <c r="B650" s="161"/>
      <c r="C650" s="161"/>
      <c r="D650" s="161"/>
      <c r="E650" s="161"/>
      <c r="F650" s="161"/>
      <c r="G650" s="161"/>
      <c r="H650" s="161"/>
      <c r="I650" s="161"/>
      <c r="J650" s="161"/>
      <c r="K650" s="161"/>
      <c r="L650" s="161"/>
      <c r="M650" s="161"/>
      <c r="N650" s="161"/>
      <c r="O650" s="161"/>
    </row>
    <row r="651" spans="1:15">
      <c r="A651" s="161"/>
      <c r="B651" s="161"/>
      <c r="C651" s="161"/>
      <c r="D651" s="161"/>
      <c r="E651" s="161"/>
      <c r="F651" s="161"/>
      <c r="G651" s="161"/>
      <c r="H651" s="161"/>
      <c r="I651" s="161"/>
      <c r="J651" s="161"/>
      <c r="K651" s="161"/>
      <c r="L651" s="161"/>
      <c r="M651" s="161"/>
      <c r="N651" s="161"/>
      <c r="O651" s="161"/>
    </row>
    <row r="652" spans="1:15">
      <c r="A652" s="162" t="s">
        <v>328</v>
      </c>
      <c r="B652" s="163"/>
      <c r="C652" s="163"/>
      <c r="D652" s="163"/>
      <c r="E652" s="163"/>
      <c r="F652" s="163"/>
      <c r="G652" s="163"/>
      <c r="H652" s="163"/>
      <c r="I652" s="163"/>
      <c r="J652" s="163"/>
      <c r="K652" s="163"/>
      <c r="L652" s="163"/>
      <c r="M652" s="163"/>
      <c r="N652" s="163"/>
      <c r="O652" s="164"/>
    </row>
    <row r="653" spans="1:15">
      <c r="A653" s="162" t="s">
        <v>329</v>
      </c>
      <c r="B653" s="163"/>
      <c r="C653" s="163"/>
      <c r="D653" s="163"/>
      <c r="E653" s="163"/>
      <c r="F653" s="163"/>
      <c r="G653" s="163"/>
      <c r="H653" s="163"/>
      <c r="I653" s="163"/>
      <c r="J653" s="163"/>
      <c r="K653" s="163"/>
      <c r="L653" s="163"/>
      <c r="M653" s="163"/>
      <c r="N653" s="163"/>
      <c r="O653" s="164"/>
    </row>
    <row r="654" spans="1:15">
      <c r="A654" s="165" t="s">
        <v>3</v>
      </c>
      <c r="B654" s="165"/>
      <c r="C654" s="165"/>
      <c r="D654" s="165"/>
      <c r="E654" s="165"/>
      <c r="F654" s="165"/>
      <c r="G654" s="165"/>
      <c r="H654" s="165"/>
      <c r="I654" s="165"/>
      <c r="J654" s="165"/>
      <c r="K654" s="165"/>
      <c r="L654" s="165"/>
      <c r="M654" s="165"/>
      <c r="N654" s="165"/>
      <c r="O654" s="165"/>
    </row>
    <row r="655" spans="1:15" ht="16.5">
      <c r="A655" s="166" t="s">
        <v>440</v>
      </c>
      <c r="B655" s="166"/>
      <c r="C655" s="166"/>
      <c r="D655" s="166"/>
      <c r="E655" s="166"/>
      <c r="F655" s="166"/>
      <c r="G655" s="166"/>
      <c r="H655" s="166"/>
      <c r="I655" s="166"/>
      <c r="J655" s="166"/>
      <c r="K655" s="166"/>
      <c r="L655" s="166"/>
      <c r="M655" s="166"/>
      <c r="N655" s="166"/>
      <c r="O655" s="166"/>
    </row>
    <row r="656" spans="1:15" ht="16.5">
      <c r="A656" s="166" t="s">
        <v>5</v>
      </c>
      <c r="B656" s="166"/>
      <c r="C656" s="166"/>
      <c r="D656" s="166"/>
      <c r="E656" s="166"/>
      <c r="F656" s="166"/>
      <c r="G656" s="166"/>
      <c r="H656" s="166"/>
      <c r="I656" s="166"/>
      <c r="J656" s="166"/>
      <c r="K656" s="166"/>
      <c r="L656" s="166"/>
      <c r="M656" s="166"/>
      <c r="N656" s="166"/>
      <c r="O656" s="166"/>
    </row>
    <row r="657" spans="1:15">
      <c r="A657" s="167" t="s">
        <v>6</v>
      </c>
      <c r="B657" s="168" t="s">
        <v>7</v>
      </c>
      <c r="C657" s="169" t="s">
        <v>8</v>
      </c>
      <c r="D657" s="168" t="s">
        <v>9</v>
      </c>
      <c r="E657" s="167" t="s">
        <v>10</v>
      </c>
      <c r="F657" s="167" t="s">
        <v>11</v>
      </c>
      <c r="G657" s="169" t="s">
        <v>12</v>
      </c>
      <c r="H657" s="169" t="s">
        <v>13</v>
      </c>
      <c r="I657" s="169" t="s">
        <v>14</v>
      </c>
      <c r="J657" s="169" t="s">
        <v>15</v>
      </c>
      <c r="K657" s="169" t="s">
        <v>16</v>
      </c>
      <c r="L657" s="170" t="s">
        <v>17</v>
      </c>
      <c r="M657" s="168" t="s">
        <v>18</v>
      </c>
      <c r="N657" s="168" t="s">
        <v>19</v>
      </c>
      <c r="O657" s="168" t="s">
        <v>20</v>
      </c>
    </row>
    <row r="658" spans="1:15">
      <c r="A658" s="167"/>
      <c r="B658" s="168"/>
      <c r="C658" s="169"/>
      <c r="D658" s="168"/>
      <c r="E658" s="167"/>
      <c r="F658" s="167"/>
      <c r="G658" s="169"/>
      <c r="H658" s="169"/>
      <c r="I658" s="169"/>
      <c r="J658" s="169"/>
      <c r="K658" s="169"/>
      <c r="L658" s="170"/>
      <c r="M658" s="168"/>
      <c r="N658" s="168"/>
      <c r="O658" s="168"/>
    </row>
    <row r="659" spans="1:15">
      <c r="A659" s="77">
        <v>1</v>
      </c>
      <c r="B659" s="78">
        <v>43861</v>
      </c>
      <c r="C659" s="79">
        <v>1900</v>
      </c>
      <c r="D659" s="77" t="s">
        <v>21</v>
      </c>
      <c r="E659" s="77" t="s">
        <v>22</v>
      </c>
      <c r="F659" s="77" t="s">
        <v>265</v>
      </c>
      <c r="G659" s="77">
        <v>50</v>
      </c>
      <c r="H659" s="77">
        <v>37</v>
      </c>
      <c r="I659" s="77">
        <v>58</v>
      </c>
      <c r="J659" s="77">
        <v>66</v>
      </c>
      <c r="K659" s="77">
        <v>74</v>
      </c>
      <c r="L659" s="77">
        <v>58</v>
      </c>
      <c r="M659" s="77">
        <v>500</v>
      </c>
      <c r="N659" s="80">
        <f>IF('NORMAL OPTION CALLS'!E659="BUY",('NORMAL OPTION CALLS'!L659-'NORMAL OPTION CALLS'!G659)*('NORMAL OPTION CALLS'!M659),('NORMAL OPTION CALLS'!G659-'NORMAL OPTION CALLS'!L659)*('NORMAL OPTION CALLS'!M659))</f>
        <v>4000</v>
      </c>
      <c r="O659" s="81">
        <f>'NORMAL OPTION CALLS'!N659/('NORMAL OPTION CALLS'!M659)/'NORMAL OPTION CALLS'!G659%</f>
        <v>16</v>
      </c>
    </row>
    <row r="660" spans="1:15">
      <c r="A660" s="77">
        <v>2</v>
      </c>
      <c r="B660" s="78">
        <v>43861</v>
      </c>
      <c r="C660" s="79">
        <v>1300</v>
      </c>
      <c r="D660" s="77" t="s">
        <v>47</v>
      </c>
      <c r="E660" s="77" t="s">
        <v>22</v>
      </c>
      <c r="F660" s="77" t="s">
        <v>388</v>
      </c>
      <c r="G660" s="77">
        <v>20</v>
      </c>
      <c r="H660" s="77">
        <v>9</v>
      </c>
      <c r="I660" s="77">
        <v>26</v>
      </c>
      <c r="J660" s="77">
        <v>31</v>
      </c>
      <c r="K660" s="77">
        <v>36</v>
      </c>
      <c r="L660" s="77">
        <v>26</v>
      </c>
      <c r="M660" s="77">
        <v>700</v>
      </c>
      <c r="N660" s="80">
        <f>IF('NORMAL OPTION CALLS'!E660="BUY",('NORMAL OPTION CALLS'!L660-'NORMAL OPTION CALLS'!G660)*('NORMAL OPTION CALLS'!M660),('NORMAL OPTION CALLS'!G660-'NORMAL OPTION CALLS'!L660)*('NORMAL OPTION CALLS'!M660))</f>
        <v>4200</v>
      </c>
      <c r="O660" s="81">
        <f>'NORMAL OPTION CALLS'!N660/('NORMAL OPTION CALLS'!M660)/'NORMAL OPTION CALLS'!G660%</f>
        <v>30</v>
      </c>
    </row>
    <row r="661" spans="1:15">
      <c r="A661" s="77">
        <v>3</v>
      </c>
      <c r="B661" s="78">
        <v>43861</v>
      </c>
      <c r="C661" s="79">
        <v>660</v>
      </c>
      <c r="D661" s="77" t="s">
        <v>21</v>
      </c>
      <c r="E661" s="77" t="s">
        <v>22</v>
      </c>
      <c r="F661" s="77" t="s">
        <v>107</v>
      </c>
      <c r="G661" s="77">
        <v>26</v>
      </c>
      <c r="H661" s="77">
        <v>16</v>
      </c>
      <c r="I661" s="77">
        <v>33</v>
      </c>
      <c r="J661" s="77">
        <v>39</v>
      </c>
      <c r="K661" s="77">
        <v>45</v>
      </c>
      <c r="L661" s="77">
        <v>33</v>
      </c>
      <c r="M661" s="77">
        <v>600</v>
      </c>
      <c r="N661" s="80">
        <f>IF('NORMAL OPTION CALLS'!E661="BUY",('NORMAL OPTION CALLS'!L661-'NORMAL OPTION CALLS'!G661)*('NORMAL OPTION CALLS'!M661),('NORMAL OPTION CALLS'!G661-'NORMAL OPTION CALLS'!L661)*('NORMAL OPTION CALLS'!M661))</f>
        <v>4200</v>
      </c>
      <c r="O661" s="81">
        <f>'NORMAL OPTION CALLS'!N661/('NORMAL OPTION CALLS'!M661)/'NORMAL OPTION CALLS'!G661%</f>
        <v>26.923076923076923</v>
      </c>
    </row>
    <row r="662" spans="1:15">
      <c r="A662" s="77">
        <v>4</v>
      </c>
      <c r="B662" s="78">
        <v>43860</v>
      </c>
      <c r="C662" s="79">
        <v>1850</v>
      </c>
      <c r="D662" s="77" t="s">
        <v>21</v>
      </c>
      <c r="E662" s="77" t="s">
        <v>22</v>
      </c>
      <c r="F662" s="77" t="s">
        <v>265</v>
      </c>
      <c r="G662" s="77">
        <v>50</v>
      </c>
      <c r="H662" s="77">
        <v>36</v>
      </c>
      <c r="I662" s="77">
        <v>58</v>
      </c>
      <c r="J662" s="77">
        <v>66</v>
      </c>
      <c r="K662" s="77">
        <v>74</v>
      </c>
      <c r="L662" s="77">
        <v>58</v>
      </c>
      <c r="M662" s="77">
        <v>500</v>
      </c>
      <c r="N662" s="80">
        <f>IF('NORMAL OPTION CALLS'!E662="BUY",('NORMAL OPTION CALLS'!L662-'NORMAL OPTION CALLS'!G662)*('NORMAL OPTION CALLS'!M662),('NORMAL OPTION CALLS'!G662-'NORMAL OPTION CALLS'!L662)*('NORMAL OPTION CALLS'!M662))</f>
        <v>4000</v>
      </c>
      <c r="O662" s="81">
        <f>'NORMAL OPTION CALLS'!N662/('NORMAL OPTION CALLS'!M662)/'NORMAL OPTION CALLS'!G662%</f>
        <v>16</v>
      </c>
    </row>
    <row r="663" spans="1:15">
      <c r="A663" s="77">
        <v>5</v>
      </c>
      <c r="B663" s="78">
        <v>43859</v>
      </c>
      <c r="C663" s="79">
        <v>4500</v>
      </c>
      <c r="D663" s="77" t="s">
        <v>21</v>
      </c>
      <c r="E663" s="77" t="s">
        <v>22</v>
      </c>
      <c r="F663" s="77" t="s">
        <v>50</v>
      </c>
      <c r="G663" s="77">
        <v>120</v>
      </c>
      <c r="H663" s="77">
        <v>86</v>
      </c>
      <c r="I663" s="77">
        <v>138</v>
      </c>
      <c r="J663" s="77">
        <v>156</v>
      </c>
      <c r="K663" s="77">
        <v>174</v>
      </c>
      <c r="L663" s="77">
        <v>138</v>
      </c>
      <c r="M663" s="77">
        <v>250</v>
      </c>
      <c r="N663" s="80">
        <f>IF('NORMAL OPTION CALLS'!E663="BUY",('NORMAL OPTION CALLS'!L663-'NORMAL OPTION CALLS'!G663)*('NORMAL OPTION CALLS'!M663),('NORMAL OPTION CALLS'!G663-'NORMAL OPTION CALLS'!L663)*('NORMAL OPTION CALLS'!M663))</f>
        <v>4500</v>
      </c>
      <c r="O663" s="81">
        <f>'NORMAL OPTION CALLS'!N663/('NORMAL OPTION CALLS'!M663)/'NORMAL OPTION CALLS'!G663%</f>
        <v>15</v>
      </c>
    </row>
    <row r="664" spans="1:15">
      <c r="A664" s="77">
        <v>6</v>
      </c>
      <c r="B664" s="78">
        <v>43859</v>
      </c>
      <c r="C664" s="79">
        <v>4300</v>
      </c>
      <c r="D664" s="77" t="s">
        <v>21</v>
      </c>
      <c r="E664" s="77" t="s">
        <v>22</v>
      </c>
      <c r="F664" s="77" t="s">
        <v>50</v>
      </c>
      <c r="G664" s="77">
        <v>170</v>
      </c>
      <c r="H664" s="77">
        <v>135</v>
      </c>
      <c r="I664" s="77">
        <v>190</v>
      </c>
      <c r="J664" s="77">
        <v>210</v>
      </c>
      <c r="K664" s="77">
        <v>230</v>
      </c>
      <c r="L664" s="77">
        <v>230</v>
      </c>
      <c r="M664" s="77">
        <v>250</v>
      </c>
      <c r="N664" s="80">
        <f>IF('NORMAL OPTION CALLS'!E664="BUY",('NORMAL OPTION CALLS'!L664-'NORMAL OPTION CALLS'!G664)*('NORMAL OPTION CALLS'!M664),('NORMAL OPTION CALLS'!G664-'NORMAL OPTION CALLS'!L664)*('NORMAL OPTION CALLS'!M664))</f>
        <v>15000</v>
      </c>
      <c r="O664" s="81">
        <f>'NORMAL OPTION CALLS'!N664/('NORMAL OPTION CALLS'!M664)/'NORMAL OPTION CALLS'!G664%</f>
        <v>35.294117647058826</v>
      </c>
    </row>
    <row r="665" spans="1:15">
      <c r="A665" s="77">
        <v>7</v>
      </c>
      <c r="B665" s="78">
        <v>43858</v>
      </c>
      <c r="C665" s="79">
        <v>480</v>
      </c>
      <c r="D665" s="77" t="s">
        <v>21</v>
      </c>
      <c r="E665" s="77" t="s">
        <v>22</v>
      </c>
      <c r="F665" s="77" t="s">
        <v>76</v>
      </c>
      <c r="G665" s="77">
        <v>19</v>
      </c>
      <c r="H665" s="77">
        <v>15</v>
      </c>
      <c r="I665" s="77">
        <v>21</v>
      </c>
      <c r="J665" s="77">
        <v>23</v>
      </c>
      <c r="K665" s="77">
        <v>35</v>
      </c>
      <c r="L665" s="77">
        <v>21</v>
      </c>
      <c r="M665" s="77">
        <v>1800</v>
      </c>
      <c r="N665" s="80">
        <f>IF('NORMAL OPTION CALLS'!E665="BUY",('NORMAL OPTION CALLS'!L665-'NORMAL OPTION CALLS'!G665)*('NORMAL OPTION CALLS'!M665),('NORMAL OPTION CALLS'!G665-'NORMAL OPTION CALLS'!L665)*('NORMAL OPTION CALLS'!M665))</f>
        <v>3600</v>
      </c>
      <c r="O665" s="81">
        <f>'NORMAL OPTION CALLS'!N665/('NORMAL OPTION CALLS'!M665)/'NORMAL OPTION CALLS'!G665%</f>
        <v>10.526315789473685</v>
      </c>
    </row>
    <row r="666" spans="1:15">
      <c r="A666" s="77">
        <v>8</v>
      </c>
      <c r="B666" s="78">
        <v>43858</v>
      </c>
      <c r="C666" s="79">
        <v>530</v>
      </c>
      <c r="D666" s="77" t="s">
        <v>21</v>
      </c>
      <c r="E666" s="77" t="s">
        <v>22</v>
      </c>
      <c r="F666" s="77" t="s">
        <v>249</v>
      </c>
      <c r="G666" s="77">
        <v>13</v>
      </c>
      <c r="H666" s="77">
        <v>10</v>
      </c>
      <c r="I666" s="77">
        <v>14.8</v>
      </c>
      <c r="J666" s="77">
        <v>16.5</v>
      </c>
      <c r="K666" s="77">
        <v>18</v>
      </c>
      <c r="L666" s="77">
        <v>14.6</v>
      </c>
      <c r="M666" s="77">
        <v>2750</v>
      </c>
      <c r="N666" s="80">
        <f>IF('NORMAL OPTION CALLS'!E666="BUY",('NORMAL OPTION CALLS'!L666-'NORMAL OPTION CALLS'!G666)*('NORMAL OPTION CALLS'!M666),('NORMAL OPTION CALLS'!G666-'NORMAL OPTION CALLS'!L666)*('NORMAL OPTION CALLS'!M666))</f>
        <v>4399.9999999999991</v>
      </c>
      <c r="O666" s="81">
        <f>'NORMAL OPTION CALLS'!N666/('NORMAL OPTION CALLS'!M666)/'NORMAL OPTION CALLS'!G666%</f>
        <v>12.307692307692305</v>
      </c>
    </row>
    <row r="667" spans="1:15">
      <c r="A667" s="77">
        <v>9</v>
      </c>
      <c r="B667" s="78">
        <v>43857</v>
      </c>
      <c r="C667" s="79">
        <v>520</v>
      </c>
      <c r="D667" s="77" t="s">
        <v>21</v>
      </c>
      <c r="E667" s="77" t="s">
        <v>22</v>
      </c>
      <c r="F667" s="77" t="s">
        <v>172</v>
      </c>
      <c r="G667" s="77">
        <v>6</v>
      </c>
      <c r="H667" s="77">
        <v>2.5</v>
      </c>
      <c r="I667" s="77">
        <v>8</v>
      </c>
      <c r="J667" s="77">
        <v>10</v>
      </c>
      <c r="K667" s="77">
        <v>12</v>
      </c>
      <c r="L667" s="77">
        <v>2.5</v>
      </c>
      <c r="M667" s="77">
        <v>1850</v>
      </c>
      <c r="N667" s="80">
        <f>IF('NORMAL OPTION CALLS'!E667="BUY",('NORMAL OPTION CALLS'!L667-'NORMAL OPTION CALLS'!G667)*('NORMAL OPTION CALLS'!M667),('NORMAL OPTION CALLS'!G667-'NORMAL OPTION CALLS'!L667)*('NORMAL OPTION CALLS'!M667))</f>
        <v>-6475</v>
      </c>
      <c r="O667" s="81">
        <f>'NORMAL OPTION CALLS'!N667/('NORMAL OPTION CALLS'!M667)/'NORMAL OPTION CALLS'!G667%</f>
        <v>-58.333333333333336</v>
      </c>
    </row>
    <row r="668" spans="1:15">
      <c r="A668" s="77">
        <v>10</v>
      </c>
      <c r="B668" s="78">
        <v>43857</v>
      </c>
      <c r="C668" s="79">
        <v>750</v>
      </c>
      <c r="D668" s="77" t="s">
        <v>21</v>
      </c>
      <c r="E668" s="77" t="s">
        <v>22</v>
      </c>
      <c r="F668" s="77" t="s">
        <v>58</v>
      </c>
      <c r="G668" s="77">
        <v>5.5</v>
      </c>
      <c r="H668" s="77">
        <v>1</v>
      </c>
      <c r="I668" s="77">
        <v>8.5</v>
      </c>
      <c r="J668" s="77">
        <v>11.5</v>
      </c>
      <c r="K668" s="77">
        <v>14.5</v>
      </c>
      <c r="L668" s="77">
        <v>1</v>
      </c>
      <c r="M668" s="77">
        <v>1200</v>
      </c>
      <c r="N668" s="80">
        <f>IF('NORMAL OPTION CALLS'!E668="BUY",('NORMAL OPTION CALLS'!L668-'NORMAL OPTION CALLS'!G668)*('NORMAL OPTION CALLS'!M668),('NORMAL OPTION CALLS'!G668-'NORMAL OPTION CALLS'!L668)*('NORMAL OPTION CALLS'!M668))</f>
        <v>-5400</v>
      </c>
      <c r="O668" s="81">
        <f>'NORMAL OPTION CALLS'!N668/('NORMAL OPTION CALLS'!M668)/'NORMAL OPTION CALLS'!G668%</f>
        <v>-81.818181818181813</v>
      </c>
    </row>
    <row r="669" spans="1:15">
      <c r="A669" s="77">
        <v>11</v>
      </c>
      <c r="B669" s="78">
        <v>43854</v>
      </c>
      <c r="C669" s="79">
        <v>290</v>
      </c>
      <c r="D669" s="77" t="s">
        <v>21</v>
      </c>
      <c r="E669" s="77" t="s">
        <v>22</v>
      </c>
      <c r="F669" s="77" t="s">
        <v>345</v>
      </c>
      <c r="G669" s="77">
        <v>5</v>
      </c>
      <c r="H669" s="77">
        <v>1</v>
      </c>
      <c r="I669" s="77">
        <v>7.5</v>
      </c>
      <c r="J669" s="77">
        <v>9</v>
      </c>
      <c r="K669" s="77">
        <v>10.5</v>
      </c>
      <c r="L669" s="77">
        <v>1</v>
      </c>
      <c r="M669" s="77">
        <v>1700</v>
      </c>
      <c r="N669" s="80">
        <f>IF('NORMAL OPTION CALLS'!E669="BUY",('NORMAL OPTION CALLS'!L669-'NORMAL OPTION CALLS'!G669)*('NORMAL OPTION CALLS'!M669),('NORMAL OPTION CALLS'!G669-'NORMAL OPTION CALLS'!L669)*('NORMAL OPTION CALLS'!M669))</f>
        <v>-6800</v>
      </c>
      <c r="O669" s="81">
        <f>'NORMAL OPTION CALLS'!N669/('NORMAL OPTION CALLS'!M669)/'NORMAL OPTION CALLS'!G669%</f>
        <v>-80</v>
      </c>
    </row>
    <row r="670" spans="1:15">
      <c r="A670" s="77">
        <v>12</v>
      </c>
      <c r="B670" s="78">
        <v>43854</v>
      </c>
      <c r="C670" s="79">
        <v>330</v>
      </c>
      <c r="D670" s="77" t="s">
        <v>21</v>
      </c>
      <c r="E670" s="77" t="s">
        <v>22</v>
      </c>
      <c r="F670" s="77" t="s">
        <v>326</v>
      </c>
      <c r="G670" s="77">
        <v>10</v>
      </c>
      <c r="H670" s="77">
        <v>4</v>
      </c>
      <c r="I670" s="77">
        <v>13.5</v>
      </c>
      <c r="J670" s="77">
        <v>17</v>
      </c>
      <c r="K670" s="77">
        <v>20</v>
      </c>
      <c r="L670" s="77">
        <v>4</v>
      </c>
      <c r="M670" s="77">
        <v>1200</v>
      </c>
      <c r="N670" s="80">
        <f>IF('NORMAL OPTION CALLS'!E670="BUY",('NORMAL OPTION CALLS'!L670-'NORMAL OPTION CALLS'!G670)*('NORMAL OPTION CALLS'!M670),('NORMAL OPTION CALLS'!G670-'NORMAL OPTION CALLS'!L670)*('NORMAL OPTION CALLS'!M670))</f>
        <v>-7200</v>
      </c>
      <c r="O670" s="81">
        <f>'NORMAL OPTION CALLS'!N670/('NORMAL OPTION CALLS'!M670)/'NORMAL OPTION CALLS'!G670%</f>
        <v>-60</v>
      </c>
    </row>
    <row r="671" spans="1:15">
      <c r="A671" s="77">
        <v>13</v>
      </c>
      <c r="B671" s="78">
        <v>43854</v>
      </c>
      <c r="C671" s="79">
        <v>190</v>
      </c>
      <c r="D671" s="77" t="s">
        <v>21</v>
      </c>
      <c r="E671" s="77" t="s">
        <v>22</v>
      </c>
      <c r="F671" s="77" t="s">
        <v>51</v>
      </c>
      <c r="G671" s="77">
        <v>3</v>
      </c>
      <c r="H671" s="77">
        <v>0.8</v>
      </c>
      <c r="I671" s="77">
        <v>3.8</v>
      </c>
      <c r="J671" s="77">
        <v>4.5999999999999996</v>
      </c>
      <c r="K671" s="77">
        <v>5.4</v>
      </c>
      <c r="L671" s="77">
        <v>3.8</v>
      </c>
      <c r="M671" s="77">
        <v>5000</v>
      </c>
      <c r="N671" s="80">
        <f>IF('NORMAL OPTION CALLS'!E671="BUY",('NORMAL OPTION CALLS'!L671-'NORMAL OPTION CALLS'!G671)*('NORMAL OPTION CALLS'!M671),('NORMAL OPTION CALLS'!G671-'NORMAL OPTION CALLS'!L671)*('NORMAL OPTION CALLS'!M671))</f>
        <v>3999.9999999999991</v>
      </c>
      <c r="O671" s="81">
        <f>'NORMAL OPTION CALLS'!N671/('NORMAL OPTION CALLS'!M671)/'NORMAL OPTION CALLS'!G671%</f>
        <v>26.666666666666661</v>
      </c>
    </row>
    <row r="672" spans="1:15">
      <c r="A672" s="77">
        <v>14</v>
      </c>
      <c r="B672" s="78">
        <v>43853</v>
      </c>
      <c r="C672" s="79">
        <v>1940</v>
      </c>
      <c r="D672" s="77" t="s">
        <v>21</v>
      </c>
      <c r="E672" s="77" t="s">
        <v>22</v>
      </c>
      <c r="F672" s="77" t="s">
        <v>339</v>
      </c>
      <c r="G672" s="77">
        <v>20</v>
      </c>
      <c r="H672" s="77">
        <v>5</v>
      </c>
      <c r="I672" s="77">
        <v>30</v>
      </c>
      <c r="J672" s="77">
        <v>40</v>
      </c>
      <c r="K672" s="77">
        <v>50</v>
      </c>
      <c r="L672" s="77">
        <v>30</v>
      </c>
      <c r="M672" s="77">
        <v>375</v>
      </c>
      <c r="N672" s="80">
        <f>IF('NORMAL OPTION CALLS'!E672="BUY",('NORMAL OPTION CALLS'!L672-'NORMAL OPTION CALLS'!G672)*('NORMAL OPTION CALLS'!M672),('NORMAL OPTION CALLS'!G672-'NORMAL OPTION CALLS'!L672)*('NORMAL OPTION CALLS'!M672))</f>
        <v>3750</v>
      </c>
      <c r="O672" s="81">
        <f>'NORMAL OPTION CALLS'!N672/('NORMAL OPTION CALLS'!M672)/'NORMAL OPTION CALLS'!G672%</f>
        <v>50</v>
      </c>
    </row>
    <row r="673" spans="1:15">
      <c r="A673" s="77">
        <v>15</v>
      </c>
      <c r="B673" s="78">
        <v>43853</v>
      </c>
      <c r="C673" s="79">
        <v>40</v>
      </c>
      <c r="D673" s="77" t="s">
        <v>21</v>
      </c>
      <c r="E673" s="77" t="s">
        <v>22</v>
      </c>
      <c r="F673" s="77" t="s">
        <v>55</v>
      </c>
      <c r="G673" s="77">
        <v>2</v>
      </c>
      <c r="H673" s="77">
        <v>1</v>
      </c>
      <c r="I673" s="77">
        <v>2.5</v>
      </c>
      <c r="J673" s="77">
        <v>3</v>
      </c>
      <c r="K673" s="77">
        <v>3.5</v>
      </c>
      <c r="L673" s="77">
        <v>3</v>
      </c>
      <c r="M673" s="77">
        <v>8800</v>
      </c>
      <c r="N673" s="80">
        <f>IF('NORMAL OPTION CALLS'!E673="BUY",('NORMAL OPTION CALLS'!L673-'NORMAL OPTION CALLS'!G673)*('NORMAL OPTION CALLS'!M673),('NORMAL OPTION CALLS'!G673-'NORMAL OPTION CALLS'!L673)*('NORMAL OPTION CALLS'!M673))</f>
        <v>8800</v>
      </c>
      <c r="O673" s="81">
        <f>'NORMAL OPTION CALLS'!N673/('NORMAL OPTION CALLS'!M673)/'NORMAL OPTION CALLS'!G673%</f>
        <v>50</v>
      </c>
    </row>
    <row r="674" spans="1:15">
      <c r="A674" s="77">
        <v>16</v>
      </c>
      <c r="B674" s="78">
        <v>43852</v>
      </c>
      <c r="C674" s="79">
        <v>180</v>
      </c>
      <c r="D674" s="77" t="s">
        <v>47</v>
      </c>
      <c r="E674" s="77" t="s">
        <v>22</v>
      </c>
      <c r="F674" s="77" t="s">
        <v>75</v>
      </c>
      <c r="G674" s="77">
        <v>2</v>
      </c>
      <c r="H674" s="77">
        <v>0.5</v>
      </c>
      <c r="I674" s="77">
        <v>3</v>
      </c>
      <c r="J674" s="77">
        <v>4</v>
      </c>
      <c r="K674" s="77">
        <v>5</v>
      </c>
      <c r="L674" s="77">
        <v>1</v>
      </c>
      <c r="M674" s="77">
        <v>4300</v>
      </c>
      <c r="N674" s="80">
        <f>IF('NORMAL OPTION CALLS'!E674="BUY",('NORMAL OPTION CALLS'!L674-'NORMAL OPTION CALLS'!G674)*('NORMAL OPTION CALLS'!M674),('NORMAL OPTION CALLS'!G674-'NORMAL OPTION CALLS'!L674)*('NORMAL OPTION CALLS'!M674))</f>
        <v>-4300</v>
      </c>
      <c r="O674" s="81">
        <f>'NORMAL OPTION CALLS'!N674/('NORMAL OPTION CALLS'!M674)/'NORMAL OPTION CALLS'!G674%</f>
        <v>-50</v>
      </c>
    </row>
    <row r="675" spans="1:15">
      <c r="A675" s="77">
        <v>17</v>
      </c>
      <c r="B675" s="78">
        <v>43852</v>
      </c>
      <c r="C675" s="79">
        <v>600</v>
      </c>
      <c r="D675" s="77" t="s">
        <v>21</v>
      </c>
      <c r="E675" s="77" t="s">
        <v>22</v>
      </c>
      <c r="F675" s="77" t="s">
        <v>227</v>
      </c>
      <c r="G675" s="77">
        <v>13</v>
      </c>
      <c r="H675" s="77">
        <v>7</v>
      </c>
      <c r="I675" s="77">
        <v>16</v>
      </c>
      <c r="J675" s="77">
        <v>19</v>
      </c>
      <c r="K675" s="77">
        <v>22</v>
      </c>
      <c r="L675" s="77">
        <v>16</v>
      </c>
      <c r="M675" s="77">
        <v>1400</v>
      </c>
      <c r="N675" s="80">
        <f>IF('NORMAL OPTION CALLS'!E675="BUY",('NORMAL OPTION CALLS'!L675-'NORMAL OPTION CALLS'!G675)*('NORMAL OPTION CALLS'!M675),('NORMAL OPTION CALLS'!G675-'NORMAL OPTION CALLS'!L675)*('NORMAL OPTION CALLS'!M675))</f>
        <v>4200</v>
      </c>
      <c r="O675" s="81">
        <f>'NORMAL OPTION CALLS'!N675/('NORMAL OPTION CALLS'!M675)/'NORMAL OPTION CALLS'!G675%</f>
        <v>23.076923076923077</v>
      </c>
    </row>
    <row r="676" spans="1:15">
      <c r="A676" s="77">
        <v>18</v>
      </c>
      <c r="B676" s="78">
        <v>43852</v>
      </c>
      <c r="C676" s="79">
        <v>300</v>
      </c>
      <c r="D676" s="77" t="s">
        <v>21</v>
      </c>
      <c r="E676" s="77" t="s">
        <v>22</v>
      </c>
      <c r="F676" s="77" t="s">
        <v>345</v>
      </c>
      <c r="G676" s="77">
        <v>5.5</v>
      </c>
      <c r="H676" s="77">
        <v>2</v>
      </c>
      <c r="I676" s="77">
        <v>7.5</v>
      </c>
      <c r="J676" s="77">
        <v>9.5</v>
      </c>
      <c r="K676" s="77">
        <v>11.5</v>
      </c>
      <c r="L676" s="77">
        <v>11.5</v>
      </c>
      <c r="M676" s="77">
        <v>1700</v>
      </c>
      <c r="N676" s="80">
        <f>IF('NORMAL OPTION CALLS'!E676="BUY",('NORMAL OPTION CALLS'!L676-'NORMAL OPTION CALLS'!G676)*('NORMAL OPTION CALLS'!M676),('NORMAL OPTION CALLS'!G676-'NORMAL OPTION CALLS'!L676)*('NORMAL OPTION CALLS'!M676))</f>
        <v>10200</v>
      </c>
      <c r="O676" s="81">
        <f>'NORMAL OPTION CALLS'!N676/('NORMAL OPTION CALLS'!M676)/'NORMAL OPTION CALLS'!G676%</f>
        <v>109.09090909090909</v>
      </c>
    </row>
    <row r="677" spans="1:15">
      <c r="A677" s="77">
        <v>19</v>
      </c>
      <c r="B677" s="78">
        <v>43851</v>
      </c>
      <c r="C677" s="79">
        <v>320</v>
      </c>
      <c r="D677" s="77" t="s">
        <v>21</v>
      </c>
      <c r="E677" s="77" t="s">
        <v>22</v>
      </c>
      <c r="F677" s="77" t="s">
        <v>326</v>
      </c>
      <c r="G677" s="77">
        <v>8.5</v>
      </c>
      <c r="H677" s="77">
        <v>3</v>
      </c>
      <c r="I677" s="77">
        <v>12</v>
      </c>
      <c r="J677" s="77">
        <v>15</v>
      </c>
      <c r="K677" s="77">
        <v>18</v>
      </c>
      <c r="L677" s="77">
        <v>12</v>
      </c>
      <c r="M677" s="77">
        <v>1200</v>
      </c>
      <c r="N677" s="80">
        <f>IF('NORMAL OPTION CALLS'!E677="BUY",('NORMAL OPTION CALLS'!L677-'NORMAL OPTION CALLS'!G677)*('NORMAL OPTION CALLS'!M677),('NORMAL OPTION CALLS'!G677-'NORMAL OPTION CALLS'!L677)*('NORMAL OPTION CALLS'!M677))</f>
        <v>4200</v>
      </c>
      <c r="O677" s="81">
        <f>'NORMAL OPTION CALLS'!N677/('NORMAL OPTION CALLS'!M677)/'NORMAL OPTION CALLS'!G677%</f>
        <v>41.17647058823529</v>
      </c>
    </row>
    <row r="678" spans="1:15">
      <c r="A678" s="77">
        <v>20</v>
      </c>
      <c r="B678" s="78">
        <v>43851</v>
      </c>
      <c r="C678" s="79">
        <v>510</v>
      </c>
      <c r="D678" s="77" t="s">
        <v>21</v>
      </c>
      <c r="E678" s="77" t="s">
        <v>22</v>
      </c>
      <c r="F678" s="77" t="s">
        <v>358</v>
      </c>
      <c r="G678" s="77">
        <v>16</v>
      </c>
      <c r="H678" s="77">
        <v>12</v>
      </c>
      <c r="I678" s="77">
        <v>18</v>
      </c>
      <c r="J678" s="77">
        <v>22</v>
      </c>
      <c r="K678" s="77">
        <v>24</v>
      </c>
      <c r="L678" s="77">
        <v>18</v>
      </c>
      <c r="M678" s="77">
        <v>1851</v>
      </c>
      <c r="N678" s="80">
        <f>IF('NORMAL OPTION CALLS'!E678="BUY",('NORMAL OPTION CALLS'!L678-'NORMAL OPTION CALLS'!G678)*('NORMAL OPTION CALLS'!M678),('NORMAL OPTION CALLS'!G678-'NORMAL OPTION CALLS'!L678)*('NORMAL OPTION CALLS'!M678))</f>
        <v>3702</v>
      </c>
      <c r="O678" s="81">
        <f>'NORMAL OPTION CALLS'!N678/('NORMAL OPTION CALLS'!M678)/'NORMAL OPTION CALLS'!G678%</f>
        <v>12.5</v>
      </c>
    </row>
    <row r="679" spans="1:15">
      <c r="A679" s="77">
        <v>21</v>
      </c>
      <c r="B679" s="78">
        <v>43851</v>
      </c>
      <c r="C679" s="79">
        <v>500</v>
      </c>
      <c r="D679" s="77" t="s">
        <v>21</v>
      </c>
      <c r="E679" s="77" t="s">
        <v>22</v>
      </c>
      <c r="F679" s="77" t="s">
        <v>77</v>
      </c>
      <c r="G679" s="77">
        <v>5.5</v>
      </c>
      <c r="H679" s="77">
        <v>1</v>
      </c>
      <c r="I679" s="77">
        <v>8.5</v>
      </c>
      <c r="J679" s="77">
        <v>11.5</v>
      </c>
      <c r="K679" s="77">
        <v>14.5</v>
      </c>
      <c r="L679" s="77">
        <v>4.5</v>
      </c>
      <c r="M679" s="77">
        <v>1300</v>
      </c>
      <c r="N679" s="80">
        <f>IF('NORMAL OPTION CALLS'!E679="BUY",('NORMAL OPTION CALLS'!L679-'NORMAL OPTION CALLS'!G679)*('NORMAL OPTION CALLS'!M679),('NORMAL OPTION CALLS'!G679-'NORMAL OPTION CALLS'!L679)*('NORMAL OPTION CALLS'!M679))</f>
        <v>-1300</v>
      </c>
      <c r="O679" s="81">
        <f>'NORMAL OPTION CALLS'!N679/('NORMAL OPTION CALLS'!M679)/'NORMAL OPTION CALLS'!G679%</f>
        <v>-18.181818181818183</v>
      </c>
    </row>
    <row r="680" spans="1:15">
      <c r="A680" s="77">
        <v>22</v>
      </c>
      <c r="B680" s="78">
        <v>43850</v>
      </c>
      <c r="C680" s="79">
        <v>550</v>
      </c>
      <c r="D680" s="77" t="s">
        <v>21</v>
      </c>
      <c r="E680" s="77" t="s">
        <v>22</v>
      </c>
      <c r="F680" s="77" t="s">
        <v>91</v>
      </c>
      <c r="G680" s="77">
        <v>9</v>
      </c>
      <c r="H680" s="77">
        <v>4.5</v>
      </c>
      <c r="I680" s="77">
        <v>11.5</v>
      </c>
      <c r="J680" s="77">
        <v>14</v>
      </c>
      <c r="K680" s="77">
        <v>16.5</v>
      </c>
      <c r="L680" s="77">
        <v>4.5</v>
      </c>
      <c r="M680" s="77">
        <v>1375</v>
      </c>
      <c r="N680" s="80">
        <f>IF('NORMAL OPTION CALLS'!E680="BUY",('NORMAL OPTION CALLS'!L680-'NORMAL OPTION CALLS'!G680)*('NORMAL OPTION CALLS'!M680),('NORMAL OPTION CALLS'!G680-'NORMAL OPTION CALLS'!L680)*('NORMAL OPTION CALLS'!M680))</f>
        <v>-6187.5</v>
      </c>
      <c r="O680" s="81">
        <f>'NORMAL OPTION CALLS'!N680/('NORMAL OPTION CALLS'!M680)/'NORMAL OPTION CALLS'!G680%</f>
        <v>-50</v>
      </c>
    </row>
    <row r="681" spans="1:15">
      <c r="A681" s="77">
        <v>23</v>
      </c>
      <c r="B681" s="78">
        <v>43850</v>
      </c>
      <c r="C681" s="79">
        <v>120</v>
      </c>
      <c r="D681" s="77" t="s">
        <v>47</v>
      </c>
      <c r="E681" s="77" t="s">
        <v>22</v>
      </c>
      <c r="F681" s="77" t="s">
        <v>446</v>
      </c>
      <c r="G681" s="77">
        <v>4.5999999999999996</v>
      </c>
      <c r="H681" s="77">
        <v>3</v>
      </c>
      <c r="I681" s="77">
        <v>5.4</v>
      </c>
      <c r="J681" s="77">
        <v>6</v>
      </c>
      <c r="K681" s="77">
        <v>6.7</v>
      </c>
      <c r="L681" s="77">
        <v>5.4</v>
      </c>
      <c r="M681" s="77">
        <v>5600</v>
      </c>
      <c r="N681" s="80">
        <f>IF('NORMAL OPTION CALLS'!E681="BUY",('NORMAL OPTION CALLS'!L681-'NORMAL OPTION CALLS'!G681)*('NORMAL OPTION CALLS'!M681),('NORMAL OPTION CALLS'!G681-'NORMAL OPTION CALLS'!L681)*('NORMAL OPTION CALLS'!M681))</f>
        <v>4480.0000000000036</v>
      </c>
      <c r="O681" s="81">
        <f>'NORMAL OPTION CALLS'!N681/('NORMAL OPTION CALLS'!M681)/'NORMAL OPTION CALLS'!G681%</f>
        <v>17.3913043478261</v>
      </c>
    </row>
    <row r="682" spans="1:15">
      <c r="A682" s="77">
        <v>24</v>
      </c>
      <c r="B682" s="78">
        <v>43847</v>
      </c>
      <c r="C682" s="79">
        <v>3250</v>
      </c>
      <c r="D682" s="77" t="s">
        <v>21</v>
      </c>
      <c r="E682" s="77" t="s">
        <v>22</v>
      </c>
      <c r="F682" s="77" t="s">
        <v>413</v>
      </c>
      <c r="G682" s="77">
        <v>45</v>
      </c>
      <c r="H682" s="77">
        <v>20</v>
      </c>
      <c r="I682" s="77">
        <v>60</v>
      </c>
      <c r="J682" s="77">
        <v>75</v>
      </c>
      <c r="K682" s="77">
        <v>90</v>
      </c>
      <c r="L682" s="77">
        <v>20</v>
      </c>
      <c r="M682" s="77">
        <v>250</v>
      </c>
      <c r="N682" s="80">
        <f>IF('NORMAL OPTION CALLS'!E682="BUY",('NORMAL OPTION CALLS'!L682-'NORMAL OPTION CALLS'!G682)*('NORMAL OPTION CALLS'!M682),('NORMAL OPTION CALLS'!G682-'NORMAL OPTION CALLS'!L682)*('NORMAL OPTION CALLS'!M682))</f>
        <v>-6250</v>
      </c>
      <c r="O682" s="81">
        <f>'NORMAL OPTION CALLS'!N682/('NORMAL OPTION CALLS'!M682)/'NORMAL OPTION CALLS'!G682%</f>
        <v>-55.555555555555557</v>
      </c>
    </row>
    <row r="683" spans="1:15">
      <c r="A683" s="77">
        <v>25</v>
      </c>
      <c r="B683" s="78">
        <v>43847</v>
      </c>
      <c r="C683" s="79">
        <v>1600</v>
      </c>
      <c r="D683" s="77" t="s">
        <v>21</v>
      </c>
      <c r="E683" s="77" t="s">
        <v>22</v>
      </c>
      <c r="F683" s="77" t="s">
        <v>225</v>
      </c>
      <c r="G683" s="77">
        <v>24</v>
      </c>
      <c r="H683" s="77">
        <v>11</v>
      </c>
      <c r="I683" s="77">
        <v>32</v>
      </c>
      <c r="J683" s="77">
        <v>40</v>
      </c>
      <c r="K683" s="77">
        <v>48</v>
      </c>
      <c r="L683" s="77">
        <v>32</v>
      </c>
      <c r="M683" s="77">
        <v>500</v>
      </c>
      <c r="N683" s="80">
        <f>IF('NORMAL OPTION CALLS'!E683="BUY",('NORMAL OPTION CALLS'!L683-'NORMAL OPTION CALLS'!G683)*('NORMAL OPTION CALLS'!M683),('NORMAL OPTION CALLS'!G683-'NORMAL OPTION CALLS'!L683)*('NORMAL OPTION CALLS'!M683))</f>
        <v>4000</v>
      </c>
      <c r="O683" s="81">
        <f>'NORMAL OPTION CALLS'!N683/('NORMAL OPTION CALLS'!M683)/'NORMAL OPTION CALLS'!G683%</f>
        <v>33.333333333333336</v>
      </c>
    </row>
    <row r="684" spans="1:15">
      <c r="A684" s="77">
        <v>26</v>
      </c>
      <c r="B684" s="78">
        <v>43846</v>
      </c>
      <c r="C684" s="79">
        <v>290</v>
      </c>
      <c r="D684" s="77" t="s">
        <v>21</v>
      </c>
      <c r="E684" s="77" t="s">
        <v>22</v>
      </c>
      <c r="F684" s="77" t="s">
        <v>143</v>
      </c>
      <c r="G684" s="77">
        <v>8</v>
      </c>
      <c r="H684" s="77">
        <v>5</v>
      </c>
      <c r="I684" s="77">
        <v>9.5</v>
      </c>
      <c r="J684" s="77">
        <v>11</v>
      </c>
      <c r="K684" s="77">
        <v>12.5</v>
      </c>
      <c r="L684" s="77">
        <v>9.5</v>
      </c>
      <c r="M684" s="77">
        <v>2300</v>
      </c>
      <c r="N684" s="80">
        <f>IF('NORMAL OPTION CALLS'!E684="BUY",('NORMAL OPTION CALLS'!L684-'NORMAL OPTION CALLS'!G684)*('NORMAL OPTION CALLS'!M684),('NORMAL OPTION CALLS'!G684-'NORMAL OPTION CALLS'!L684)*('NORMAL OPTION CALLS'!M684))</f>
        <v>3450</v>
      </c>
      <c r="O684" s="81">
        <f>'NORMAL OPTION CALLS'!N684/('NORMAL OPTION CALLS'!M684)/'NORMAL OPTION CALLS'!G684%</f>
        <v>18.75</v>
      </c>
    </row>
    <row r="685" spans="1:15">
      <c r="A685" s="77">
        <v>27</v>
      </c>
      <c r="B685" s="78">
        <v>43846</v>
      </c>
      <c r="C685" s="79">
        <v>200</v>
      </c>
      <c r="D685" s="77" t="s">
        <v>21</v>
      </c>
      <c r="E685" s="77" t="s">
        <v>22</v>
      </c>
      <c r="F685" s="77" t="s">
        <v>356</v>
      </c>
      <c r="G685" s="77">
        <v>4</v>
      </c>
      <c r="H685" s="77">
        <v>1</v>
      </c>
      <c r="I685" s="77">
        <v>5.5</v>
      </c>
      <c r="J685" s="77">
        <v>7</v>
      </c>
      <c r="K685" s="77">
        <v>8.5</v>
      </c>
      <c r="L685" s="77">
        <v>5.5</v>
      </c>
      <c r="M685" s="77">
        <v>2900</v>
      </c>
      <c r="N685" s="80">
        <f>IF('NORMAL OPTION CALLS'!E685="BUY",('NORMAL OPTION CALLS'!L685-'NORMAL OPTION CALLS'!G685)*('NORMAL OPTION CALLS'!M685),('NORMAL OPTION CALLS'!G685-'NORMAL OPTION CALLS'!L685)*('NORMAL OPTION CALLS'!M685))</f>
        <v>4350</v>
      </c>
      <c r="O685" s="81">
        <f>'NORMAL OPTION CALLS'!N685/('NORMAL OPTION CALLS'!M685)/'NORMAL OPTION CALLS'!G685%</f>
        <v>37.5</v>
      </c>
    </row>
    <row r="686" spans="1:15">
      <c r="A686" s="77">
        <v>28</v>
      </c>
      <c r="B686" s="78">
        <v>43845</v>
      </c>
      <c r="C686" s="79">
        <v>460</v>
      </c>
      <c r="D686" s="77" t="s">
        <v>21</v>
      </c>
      <c r="E686" s="77" t="s">
        <v>22</v>
      </c>
      <c r="F686" s="77" t="s">
        <v>77</v>
      </c>
      <c r="G686" s="77">
        <v>11</v>
      </c>
      <c r="H686" s="77">
        <v>6</v>
      </c>
      <c r="I686" s="77">
        <v>14</v>
      </c>
      <c r="J686" s="77">
        <v>17</v>
      </c>
      <c r="K686" s="77">
        <v>21</v>
      </c>
      <c r="L686" s="77">
        <v>17</v>
      </c>
      <c r="M686" s="77">
        <v>1300</v>
      </c>
      <c r="N686" s="80">
        <f>IF('NORMAL OPTION CALLS'!E686="BUY",('NORMAL OPTION CALLS'!L686-'NORMAL OPTION CALLS'!G686)*('NORMAL OPTION CALLS'!M686),('NORMAL OPTION CALLS'!G686-'NORMAL OPTION CALLS'!L686)*('NORMAL OPTION CALLS'!M686))</f>
        <v>7800</v>
      </c>
      <c r="O686" s="81">
        <f>'NORMAL OPTION CALLS'!N686/('NORMAL OPTION CALLS'!M686)/'NORMAL OPTION CALLS'!G686%</f>
        <v>54.545454545454547</v>
      </c>
    </row>
    <row r="687" spans="1:15">
      <c r="A687" s="77">
        <v>29</v>
      </c>
      <c r="B687" s="78">
        <v>43845</v>
      </c>
      <c r="C687" s="79">
        <v>1100</v>
      </c>
      <c r="D687" s="77" t="s">
        <v>21</v>
      </c>
      <c r="E687" s="77" t="s">
        <v>22</v>
      </c>
      <c r="F687" s="77" t="s">
        <v>430</v>
      </c>
      <c r="G687" s="77">
        <v>22</v>
      </c>
      <c r="H687" s="77">
        <v>9</v>
      </c>
      <c r="I687" s="77">
        <v>30</v>
      </c>
      <c r="J687" s="77">
        <v>38</v>
      </c>
      <c r="K687" s="77">
        <v>46</v>
      </c>
      <c r="L687" s="77">
        <v>30</v>
      </c>
      <c r="M687" s="77">
        <v>600</v>
      </c>
      <c r="N687" s="80">
        <f>IF('NORMAL OPTION CALLS'!E687="BUY",('NORMAL OPTION CALLS'!L687-'NORMAL OPTION CALLS'!G687)*('NORMAL OPTION CALLS'!M687),('NORMAL OPTION CALLS'!G687-'NORMAL OPTION CALLS'!L687)*('NORMAL OPTION CALLS'!M687))</f>
        <v>4800</v>
      </c>
      <c r="O687" s="81">
        <f>'NORMAL OPTION CALLS'!N687/('NORMAL OPTION CALLS'!M687)/'NORMAL OPTION CALLS'!G687%</f>
        <v>36.363636363636367</v>
      </c>
    </row>
    <row r="688" spans="1:15">
      <c r="A688" s="77">
        <v>30</v>
      </c>
      <c r="B688" s="78">
        <v>43844</v>
      </c>
      <c r="C688" s="79">
        <v>270</v>
      </c>
      <c r="D688" s="77" t="s">
        <v>21</v>
      </c>
      <c r="E688" s="77" t="s">
        <v>22</v>
      </c>
      <c r="F688" s="77" t="s">
        <v>345</v>
      </c>
      <c r="G688" s="77">
        <v>13.5</v>
      </c>
      <c r="H688" s="77">
        <v>9</v>
      </c>
      <c r="I688" s="77">
        <v>16</v>
      </c>
      <c r="J688" s="77">
        <v>18.5</v>
      </c>
      <c r="K688" s="77">
        <v>21</v>
      </c>
      <c r="L688" s="77">
        <v>16</v>
      </c>
      <c r="M688" s="77">
        <v>1700</v>
      </c>
      <c r="N688" s="80">
        <f>IF('NORMAL OPTION CALLS'!E688="BUY",('NORMAL OPTION CALLS'!L688-'NORMAL OPTION CALLS'!G688)*('NORMAL OPTION CALLS'!M688),('NORMAL OPTION CALLS'!G688-'NORMAL OPTION CALLS'!L688)*('NORMAL OPTION CALLS'!M688))</f>
        <v>4250</v>
      </c>
      <c r="O688" s="81">
        <f>'NORMAL OPTION CALLS'!N688/('NORMAL OPTION CALLS'!M688)/'NORMAL OPTION CALLS'!G688%</f>
        <v>18.518518518518519</v>
      </c>
    </row>
    <row r="689" spans="1:15">
      <c r="A689" s="77">
        <v>31</v>
      </c>
      <c r="B689" s="78">
        <v>43844</v>
      </c>
      <c r="C689" s="79">
        <v>390</v>
      </c>
      <c r="D689" s="77" t="s">
        <v>21</v>
      </c>
      <c r="E689" s="77" t="s">
        <v>22</v>
      </c>
      <c r="F689" s="77" t="s">
        <v>195</v>
      </c>
      <c r="G689" s="77">
        <v>8</v>
      </c>
      <c r="H689" s="77">
        <v>5</v>
      </c>
      <c r="I689" s="77">
        <v>9.5</v>
      </c>
      <c r="J689" s="77">
        <v>11</v>
      </c>
      <c r="K689" s="77">
        <v>12.5</v>
      </c>
      <c r="L689" s="77">
        <v>11</v>
      </c>
      <c r="M689" s="77">
        <v>2700</v>
      </c>
      <c r="N689" s="80">
        <f>IF('NORMAL OPTION CALLS'!E689="BUY",('NORMAL OPTION CALLS'!L689-'NORMAL OPTION CALLS'!G689)*('NORMAL OPTION CALLS'!M689),('NORMAL OPTION CALLS'!G689-'NORMAL OPTION CALLS'!L689)*('NORMAL OPTION CALLS'!M689))</f>
        <v>8100</v>
      </c>
      <c r="O689" s="81">
        <f>'NORMAL OPTION CALLS'!N689/('NORMAL OPTION CALLS'!M689)/'NORMAL OPTION CALLS'!G689%</f>
        <v>37.5</v>
      </c>
    </row>
    <row r="690" spans="1:15">
      <c r="A690" s="77">
        <v>32</v>
      </c>
      <c r="B690" s="78">
        <v>43844</v>
      </c>
      <c r="C690" s="79">
        <v>390</v>
      </c>
      <c r="D690" s="77" t="s">
        <v>21</v>
      </c>
      <c r="E690" s="77" t="s">
        <v>22</v>
      </c>
      <c r="F690" s="77" t="s">
        <v>68</v>
      </c>
      <c r="G690" s="77">
        <v>30</v>
      </c>
      <c r="H690" s="77">
        <v>13</v>
      </c>
      <c r="I690" s="77">
        <v>40</v>
      </c>
      <c r="J690" s="77">
        <v>50</v>
      </c>
      <c r="K690" s="77">
        <v>60</v>
      </c>
      <c r="L690" s="77">
        <v>13</v>
      </c>
      <c r="M690" s="77">
        <v>400</v>
      </c>
      <c r="N690" s="80">
        <f>IF('NORMAL OPTION CALLS'!E690="BUY",('NORMAL OPTION CALLS'!L690-'NORMAL OPTION CALLS'!G690)*('NORMAL OPTION CALLS'!M690),('NORMAL OPTION CALLS'!G690-'NORMAL OPTION CALLS'!L690)*('NORMAL OPTION CALLS'!M690))</f>
        <v>-6800</v>
      </c>
      <c r="O690" s="81">
        <f>'NORMAL OPTION CALLS'!N690/('NORMAL OPTION CALLS'!M690)/'NORMAL OPTION CALLS'!G690%</f>
        <v>-56.666666666666671</v>
      </c>
    </row>
    <row r="691" spans="1:15">
      <c r="A691" s="77">
        <v>33</v>
      </c>
      <c r="B691" s="78">
        <v>43843</v>
      </c>
      <c r="C691" s="79">
        <v>460</v>
      </c>
      <c r="D691" s="77" t="s">
        <v>21</v>
      </c>
      <c r="E691" s="77" t="s">
        <v>22</v>
      </c>
      <c r="F691" s="77" t="s">
        <v>77</v>
      </c>
      <c r="G691" s="77">
        <v>11</v>
      </c>
      <c r="H691" s="77">
        <v>6</v>
      </c>
      <c r="I691" s="77">
        <v>14</v>
      </c>
      <c r="J691" s="77">
        <v>17</v>
      </c>
      <c r="K691" s="77">
        <v>20</v>
      </c>
      <c r="L691" s="77">
        <v>17</v>
      </c>
      <c r="M691" s="77">
        <v>1300</v>
      </c>
      <c r="N691" s="80">
        <f>IF('NORMAL OPTION CALLS'!E691="BUY",('NORMAL OPTION CALLS'!L691-'NORMAL OPTION CALLS'!G691)*('NORMAL OPTION CALLS'!M691),('NORMAL OPTION CALLS'!G691-'NORMAL OPTION CALLS'!L691)*('NORMAL OPTION CALLS'!M691))</f>
        <v>7800</v>
      </c>
      <c r="O691" s="81">
        <f>'NORMAL OPTION CALLS'!N691/('NORMAL OPTION CALLS'!M691)/'NORMAL OPTION CALLS'!G691%</f>
        <v>54.545454545454547</v>
      </c>
    </row>
    <row r="692" spans="1:15">
      <c r="A692" s="77">
        <v>34</v>
      </c>
      <c r="B692" s="78">
        <v>43843</v>
      </c>
      <c r="C692" s="79">
        <v>500</v>
      </c>
      <c r="D692" s="77" t="s">
        <v>21</v>
      </c>
      <c r="E692" s="77" t="s">
        <v>22</v>
      </c>
      <c r="F692" s="77" t="s">
        <v>99</v>
      </c>
      <c r="G692" s="77">
        <v>13</v>
      </c>
      <c r="H692" s="77">
        <v>6</v>
      </c>
      <c r="I692" s="77">
        <v>17</v>
      </c>
      <c r="J692" s="77">
        <v>21</v>
      </c>
      <c r="K692" s="77">
        <v>25</v>
      </c>
      <c r="L692" s="77">
        <v>17</v>
      </c>
      <c r="M692" s="77">
        <v>1061</v>
      </c>
      <c r="N692" s="80">
        <f>IF('NORMAL OPTION CALLS'!E692="BUY",('NORMAL OPTION CALLS'!L692-'NORMAL OPTION CALLS'!G692)*('NORMAL OPTION CALLS'!M692),('NORMAL OPTION CALLS'!G692-'NORMAL OPTION CALLS'!L692)*('NORMAL OPTION CALLS'!M692))</f>
        <v>4244</v>
      </c>
      <c r="O692" s="81">
        <f>'NORMAL OPTION CALLS'!N692/('NORMAL OPTION CALLS'!M692)/'NORMAL OPTION CALLS'!G692%</f>
        <v>30.769230769230766</v>
      </c>
    </row>
    <row r="693" spans="1:15">
      <c r="A693" s="77">
        <v>35</v>
      </c>
      <c r="B693" s="78">
        <v>43840</v>
      </c>
      <c r="C693" s="79">
        <v>200</v>
      </c>
      <c r="D693" s="77" t="s">
        <v>21</v>
      </c>
      <c r="E693" s="77" t="s">
        <v>22</v>
      </c>
      <c r="F693" s="77" t="s">
        <v>75</v>
      </c>
      <c r="G693" s="77">
        <v>6.2</v>
      </c>
      <c r="H693" s="77">
        <v>4.2</v>
      </c>
      <c r="I693" s="77">
        <v>7.2</v>
      </c>
      <c r="J693" s="77">
        <v>8.1999999999999993</v>
      </c>
      <c r="K693" s="77">
        <v>9.1999999999999993</v>
      </c>
      <c r="L693" s="77">
        <v>8.1999999999999993</v>
      </c>
      <c r="M693" s="77">
        <v>4300</v>
      </c>
      <c r="N693" s="80">
        <f>IF('NORMAL OPTION CALLS'!E693="BUY",('NORMAL OPTION CALLS'!L693-'NORMAL OPTION CALLS'!G693)*('NORMAL OPTION CALLS'!M693),('NORMAL OPTION CALLS'!G693-'NORMAL OPTION CALLS'!L693)*('NORMAL OPTION CALLS'!M693))</f>
        <v>8599.9999999999964</v>
      </c>
      <c r="O693" s="81">
        <f>'NORMAL OPTION CALLS'!N693/('NORMAL OPTION CALLS'!M693)/'NORMAL OPTION CALLS'!G693%</f>
        <v>32.258064516129018</v>
      </c>
    </row>
    <row r="694" spans="1:15">
      <c r="A694" s="77">
        <v>36</v>
      </c>
      <c r="B694" s="78">
        <v>43840</v>
      </c>
      <c r="C694" s="79">
        <v>220</v>
      </c>
      <c r="D694" s="77" t="s">
        <v>21</v>
      </c>
      <c r="E694" s="77" t="s">
        <v>22</v>
      </c>
      <c r="F694" s="77" t="s">
        <v>24</v>
      </c>
      <c r="G694" s="77">
        <v>4.4000000000000004</v>
      </c>
      <c r="H694" s="77">
        <v>2.4</v>
      </c>
      <c r="I694" s="77">
        <v>5.5</v>
      </c>
      <c r="J694" s="77">
        <v>6.5</v>
      </c>
      <c r="K694" s="77">
        <v>7.5</v>
      </c>
      <c r="L694" s="77">
        <v>2.4</v>
      </c>
      <c r="M694" s="77">
        <v>3500</v>
      </c>
      <c r="N694" s="80">
        <f>IF('NORMAL OPTION CALLS'!E694="BUY",('NORMAL OPTION CALLS'!L694-'NORMAL OPTION CALLS'!G694)*('NORMAL OPTION CALLS'!M694),('NORMAL OPTION CALLS'!G694-'NORMAL OPTION CALLS'!L694)*('NORMAL OPTION CALLS'!M694))</f>
        <v>-7000.0000000000018</v>
      </c>
      <c r="O694" s="81">
        <f>'NORMAL OPTION CALLS'!N694/('NORMAL OPTION CALLS'!M694)/'NORMAL OPTION CALLS'!G694%</f>
        <v>-45.45454545454546</v>
      </c>
    </row>
    <row r="695" spans="1:15">
      <c r="A695" s="77">
        <v>37</v>
      </c>
      <c r="B695" s="78">
        <v>43839</v>
      </c>
      <c r="C695" s="79">
        <v>200</v>
      </c>
      <c r="D695" s="77" t="s">
        <v>21</v>
      </c>
      <c r="E695" s="77" t="s">
        <v>22</v>
      </c>
      <c r="F695" s="77" t="s">
        <v>75</v>
      </c>
      <c r="G695" s="77">
        <v>5</v>
      </c>
      <c r="H695" s="77">
        <v>3</v>
      </c>
      <c r="I695" s="77">
        <v>6</v>
      </c>
      <c r="J695" s="77">
        <v>7</v>
      </c>
      <c r="K695" s="77">
        <v>8</v>
      </c>
      <c r="L695" s="77">
        <v>6</v>
      </c>
      <c r="M695" s="77">
        <v>4300</v>
      </c>
      <c r="N695" s="80">
        <f>IF('NORMAL OPTION CALLS'!E695="BUY",('NORMAL OPTION CALLS'!L695-'NORMAL OPTION CALLS'!G695)*('NORMAL OPTION CALLS'!M695),('NORMAL OPTION CALLS'!G695-'NORMAL OPTION CALLS'!L695)*('NORMAL OPTION CALLS'!M695))</f>
        <v>4300</v>
      </c>
      <c r="O695" s="81">
        <f>'NORMAL OPTION CALLS'!N695/('NORMAL OPTION CALLS'!M695)/'NORMAL OPTION CALLS'!G695%</f>
        <v>20</v>
      </c>
    </row>
    <row r="696" spans="1:15">
      <c r="A696" s="77">
        <v>38</v>
      </c>
      <c r="B696" s="78">
        <v>43839</v>
      </c>
      <c r="C696" s="79">
        <v>340</v>
      </c>
      <c r="D696" s="77" t="s">
        <v>21</v>
      </c>
      <c r="E696" s="77" t="s">
        <v>22</v>
      </c>
      <c r="F696" s="77" t="s">
        <v>326</v>
      </c>
      <c r="G696" s="77">
        <v>18</v>
      </c>
      <c r="H696" s="77">
        <v>12</v>
      </c>
      <c r="I696" s="77">
        <v>21</v>
      </c>
      <c r="J696" s="77">
        <v>24</v>
      </c>
      <c r="K696" s="77">
        <v>27</v>
      </c>
      <c r="L696" s="77">
        <v>12</v>
      </c>
      <c r="M696" s="77">
        <v>1200</v>
      </c>
      <c r="N696" s="80">
        <f>IF('NORMAL OPTION CALLS'!E696="BUY",('NORMAL OPTION CALLS'!L696-'NORMAL OPTION CALLS'!G696)*('NORMAL OPTION CALLS'!M696),('NORMAL OPTION CALLS'!G696-'NORMAL OPTION CALLS'!L696)*('NORMAL OPTION CALLS'!M696))</f>
        <v>-7200</v>
      </c>
      <c r="O696" s="81">
        <f>'NORMAL OPTION CALLS'!N696/('NORMAL OPTION CALLS'!M696)/'NORMAL OPTION CALLS'!G696%</f>
        <v>-33.333333333333336</v>
      </c>
    </row>
    <row r="697" spans="1:15">
      <c r="A697" s="77">
        <v>39</v>
      </c>
      <c r="B697" s="78">
        <v>43838</v>
      </c>
      <c r="C697" s="79">
        <v>480</v>
      </c>
      <c r="D697" s="77" t="s">
        <v>21</v>
      </c>
      <c r="E697" s="77" t="s">
        <v>22</v>
      </c>
      <c r="F697" s="77" t="s">
        <v>99</v>
      </c>
      <c r="G697" s="77">
        <v>13</v>
      </c>
      <c r="H697" s="77">
        <v>6</v>
      </c>
      <c r="I697" s="77">
        <v>17</v>
      </c>
      <c r="J697" s="77">
        <v>21</v>
      </c>
      <c r="K697" s="77">
        <v>25</v>
      </c>
      <c r="L697" s="77">
        <v>17</v>
      </c>
      <c r="M697" s="77">
        <v>1060</v>
      </c>
      <c r="N697" s="80">
        <f>IF('NORMAL OPTION CALLS'!E697="BUY",('NORMAL OPTION CALLS'!L697-'NORMAL OPTION CALLS'!G697)*('NORMAL OPTION CALLS'!M697),('NORMAL OPTION CALLS'!G697-'NORMAL OPTION CALLS'!L697)*('NORMAL OPTION CALLS'!M697))</f>
        <v>4240</v>
      </c>
      <c r="O697" s="81">
        <f>'NORMAL OPTION CALLS'!N697/('NORMAL OPTION CALLS'!M697)/'NORMAL OPTION CALLS'!G697%</f>
        <v>30.769230769230766</v>
      </c>
    </row>
    <row r="698" spans="1:15">
      <c r="A698" s="77">
        <v>40</v>
      </c>
      <c r="B698" s="78">
        <v>43837</v>
      </c>
      <c r="C698" s="79">
        <v>600</v>
      </c>
      <c r="D698" s="77" t="s">
        <v>21</v>
      </c>
      <c r="E698" s="77" t="s">
        <v>22</v>
      </c>
      <c r="F698" s="77" t="s">
        <v>54</v>
      </c>
      <c r="G698" s="77">
        <v>20</v>
      </c>
      <c r="H698" s="77">
        <v>12</v>
      </c>
      <c r="I698" s="77">
        <v>25</v>
      </c>
      <c r="J698" s="77">
        <v>30</v>
      </c>
      <c r="K698" s="77">
        <v>35</v>
      </c>
      <c r="L698" s="77">
        <v>25</v>
      </c>
      <c r="M698" s="77">
        <v>900</v>
      </c>
      <c r="N698" s="80">
        <f>IF('NORMAL OPTION CALLS'!E698="BUY",('NORMAL OPTION CALLS'!L698-'NORMAL OPTION CALLS'!G698)*('NORMAL OPTION CALLS'!M698),('NORMAL OPTION CALLS'!G698-'NORMAL OPTION CALLS'!L698)*('NORMAL OPTION CALLS'!M698))</f>
        <v>4500</v>
      </c>
      <c r="O698" s="81">
        <f>'NORMAL OPTION CALLS'!N698/('NORMAL OPTION CALLS'!M698)/'NORMAL OPTION CALLS'!G698%</f>
        <v>25</v>
      </c>
    </row>
    <row r="699" spans="1:15">
      <c r="A699" s="77">
        <v>41</v>
      </c>
      <c r="B699" s="78">
        <v>43837</v>
      </c>
      <c r="C699" s="79">
        <v>450</v>
      </c>
      <c r="D699" s="77" t="s">
        <v>21</v>
      </c>
      <c r="E699" s="77" t="s">
        <v>22</v>
      </c>
      <c r="F699" s="77" t="s">
        <v>236</v>
      </c>
      <c r="G699" s="77">
        <v>11</v>
      </c>
      <c r="H699" s="77">
        <v>6</v>
      </c>
      <c r="I699" s="77">
        <v>14.5</v>
      </c>
      <c r="J699" s="77">
        <v>18</v>
      </c>
      <c r="K699" s="77">
        <v>21</v>
      </c>
      <c r="L699" s="77">
        <v>14.5</v>
      </c>
      <c r="M699" s="77">
        <v>1250</v>
      </c>
      <c r="N699" s="80">
        <f>IF('NORMAL OPTION CALLS'!E699="BUY",('NORMAL OPTION CALLS'!L699-'NORMAL OPTION CALLS'!G699)*('NORMAL OPTION CALLS'!M699),('NORMAL OPTION CALLS'!G699-'NORMAL OPTION CALLS'!L699)*('NORMAL OPTION CALLS'!M699))</f>
        <v>4375</v>
      </c>
      <c r="O699" s="81">
        <f>'NORMAL OPTION CALLS'!N699/('NORMAL OPTION CALLS'!M699)/'NORMAL OPTION CALLS'!G699%</f>
        <v>31.818181818181817</v>
      </c>
    </row>
    <row r="700" spans="1:15">
      <c r="A700" s="77">
        <v>42</v>
      </c>
      <c r="B700" s="78">
        <v>43836</v>
      </c>
      <c r="C700" s="79">
        <v>840</v>
      </c>
      <c r="D700" s="77" t="s">
        <v>21</v>
      </c>
      <c r="E700" s="77" t="s">
        <v>22</v>
      </c>
      <c r="F700" s="77" t="s">
        <v>318</v>
      </c>
      <c r="G700" s="77">
        <v>23</v>
      </c>
      <c r="H700" s="77">
        <v>13</v>
      </c>
      <c r="I700" s="77">
        <v>28</v>
      </c>
      <c r="J700" s="77">
        <v>33</v>
      </c>
      <c r="K700" s="77">
        <v>38</v>
      </c>
      <c r="L700" s="77">
        <v>28</v>
      </c>
      <c r="M700" s="77">
        <v>800</v>
      </c>
      <c r="N700" s="80">
        <f>IF('NORMAL OPTION CALLS'!E700="BUY",('NORMAL OPTION CALLS'!L700-'NORMAL OPTION CALLS'!G700)*('NORMAL OPTION CALLS'!M700),('NORMAL OPTION CALLS'!G700-'NORMAL OPTION CALLS'!L700)*('NORMAL OPTION CALLS'!M700))</f>
        <v>4000</v>
      </c>
      <c r="O700" s="81">
        <f>'NORMAL OPTION CALLS'!N700/('NORMAL OPTION CALLS'!M700)/'NORMAL OPTION CALLS'!G700%</f>
        <v>21.739130434782609</v>
      </c>
    </row>
    <row r="701" spans="1:15">
      <c r="A701" s="77">
        <v>43</v>
      </c>
      <c r="B701" s="78">
        <v>43836</v>
      </c>
      <c r="C701" s="79">
        <v>700</v>
      </c>
      <c r="D701" s="77" t="s">
        <v>21</v>
      </c>
      <c r="E701" s="77" t="s">
        <v>22</v>
      </c>
      <c r="F701" s="77" t="s">
        <v>444</v>
      </c>
      <c r="G701" s="77">
        <v>20</v>
      </c>
      <c r="H701" s="77">
        <v>11</v>
      </c>
      <c r="I701" s="77">
        <v>25</v>
      </c>
      <c r="J701" s="77">
        <v>30</v>
      </c>
      <c r="K701" s="77">
        <v>35</v>
      </c>
      <c r="L701" s="77">
        <v>25</v>
      </c>
      <c r="M701" s="77">
        <v>800</v>
      </c>
      <c r="N701" s="80">
        <f>IF('NORMAL OPTION CALLS'!E701="BUY",('NORMAL OPTION CALLS'!L701-'NORMAL OPTION CALLS'!G701)*('NORMAL OPTION CALLS'!M701),('NORMAL OPTION CALLS'!G701-'NORMAL OPTION CALLS'!L701)*('NORMAL OPTION CALLS'!M701))</f>
        <v>4000</v>
      </c>
      <c r="O701" s="81">
        <f>'NORMAL OPTION CALLS'!N701/('NORMAL OPTION CALLS'!M701)/'NORMAL OPTION CALLS'!G701%</f>
        <v>25</v>
      </c>
    </row>
    <row r="702" spans="1:15">
      <c r="A702" s="77">
        <v>44</v>
      </c>
      <c r="B702" s="78">
        <v>43833</v>
      </c>
      <c r="C702" s="79">
        <v>330</v>
      </c>
      <c r="D702" s="77" t="s">
        <v>21</v>
      </c>
      <c r="E702" s="77" t="s">
        <v>22</v>
      </c>
      <c r="F702" s="77" t="s">
        <v>326</v>
      </c>
      <c r="G702" s="77">
        <v>22.5</v>
      </c>
      <c r="H702" s="77">
        <v>16</v>
      </c>
      <c r="I702" s="77">
        <v>26</v>
      </c>
      <c r="J702" s="77">
        <v>29.5</v>
      </c>
      <c r="K702" s="77">
        <v>33</v>
      </c>
      <c r="L702" s="77">
        <v>26</v>
      </c>
      <c r="M702" s="77">
        <v>1200</v>
      </c>
      <c r="N702" s="80">
        <f>IF('NORMAL OPTION CALLS'!E702="BUY",('NORMAL OPTION CALLS'!L702-'NORMAL OPTION CALLS'!G702)*('NORMAL OPTION CALLS'!M702),('NORMAL OPTION CALLS'!G702-'NORMAL OPTION CALLS'!L702)*('NORMAL OPTION CALLS'!M702))</f>
        <v>4200</v>
      </c>
      <c r="O702" s="81">
        <f>'NORMAL OPTION CALLS'!N702/('NORMAL OPTION CALLS'!M702)/'NORMAL OPTION CALLS'!G702%</f>
        <v>15.555555555555555</v>
      </c>
    </row>
    <row r="703" spans="1:15">
      <c r="A703" s="77">
        <v>45</v>
      </c>
      <c r="B703" s="78">
        <v>43832</v>
      </c>
      <c r="C703" s="79">
        <v>320</v>
      </c>
      <c r="D703" s="77" t="s">
        <v>21</v>
      </c>
      <c r="E703" s="77" t="s">
        <v>22</v>
      </c>
      <c r="F703" s="77" t="s">
        <v>326</v>
      </c>
      <c r="G703" s="77">
        <v>22</v>
      </c>
      <c r="H703" s="77">
        <v>17</v>
      </c>
      <c r="I703" s="77">
        <v>25</v>
      </c>
      <c r="J703" s="77">
        <v>28</v>
      </c>
      <c r="K703" s="77">
        <v>31</v>
      </c>
      <c r="L703" s="77">
        <v>28</v>
      </c>
      <c r="M703" s="77">
        <v>1200</v>
      </c>
      <c r="N703" s="80">
        <f>IF('NORMAL OPTION CALLS'!E703="BUY",('NORMAL OPTION CALLS'!L703-'NORMAL OPTION CALLS'!G703)*('NORMAL OPTION CALLS'!M703),('NORMAL OPTION CALLS'!G703-'NORMAL OPTION CALLS'!L703)*('NORMAL OPTION CALLS'!M703))</f>
        <v>7200</v>
      </c>
      <c r="O703" s="81">
        <f>'NORMAL OPTION CALLS'!N703/('NORMAL OPTION CALLS'!M703)/'NORMAL OPTION CALLS'!G703%</f>
        <v>27.272727272727273</v>
      </c>
    </row>
    <row r="704" spans="1:15">
      <c r="A704" s="77">
        <v>46</v>
      </c>
      <c r="B704" s="78">
        <v>43832</v>
      </c>
      <c r="C704" s="79">
        <v>450</v>
      </c>
      <c r="D704" s="77" t="s">
        <v>21</v>
      </c>
      <c r="E704" s="77" t="s">
        <v>22</v>
      </c>
      <c r="F704" s="77" t="s">
        <v>77</v>
      </c>
      <c r="G704" s="77">
        <v>16</v>
      </c>
      <c r="H704" s="77">
        <v>10</v>
      </c>
      <c r="I704" s="77">
        <v>19</v>
      </c>
      <c r="J704" s="77">
        <v>22</v>
      </c>
      <c r="K704" s="77">
        <v>25</v>
      </c>
      <c r="L704" s="77">
        <v>19</v>
      </c>
      <c r="M704" s="77">
        <v>1300</v>
      </c>
      <c r="N704" s="80">
        <f>IF('NORMAL OPTION CALLS'!E704="BUY",('NORMAL OPTION CALLS'!L704-'NORMAL OPTION CALLS'!G704)*('NORMAL OPTION CALLS'!M704),('NORMAL OPTION CALLS'!G704-'NORMAL OPTION CALLS'!L704)*('NORMAL OPTION CALLS'!M704))</f>
        <v>3900</v>
      </c>
      <c r="O704" s="81">
        <f>'NORMAL OPTION CALLS'!N704/('NORMAL OPTION CALLS'!M704)/'NORMAL OPTION CALLS'!G704%</f>
        <v>18.75</v>
      </c>
    </row>
    <row r="705" spans="1:16">
      <c r="A705" s="77">
        <v>47</v>
      </c>
      <c r="B705" s="78">
        <v>43832</v>
      </c>
      <c r="C705" s="79">
        <v>200</v>
      </c>
      <c r="D705" s="77" t="s">
        <v>21</v>
      </c>
      <c r="E705" s="77" t="s">
        <v>22</v>
      </c>
      <c r="F705" s="77" t="s">
        <v>75</v>
      </c>
      <c r="G705" s="77">
        <v>5</v>
      </c>
      <c r="H705" s="77">
        <v>3</v>
      </c>
      <c r="I705" s="77">
        <v>6</v>
      </c>
      <c r="J705" s="77">
        <v>7</v>
      </c>
      <c r="K705" s="77">
        <v>8</v>
      </c>
      <c r="L705" s="77">
        <v>7</v>
      </c>
      <c r="M705" s="77">
        <v>4300</v>
      </c>
      <c r="N705" s="80">
        <f>IF('NORMAL OPTION CALLS'!E705="BUY",('NORMAL OPTION CALLS'!L705-'NORMAL OPTION CALLS'!G705)*('NORMAL OPTION CALLS'!M705),('NORMAL OPTION CALLS'!G705-'NORMAL OPTION CALLS'!L705)*('NORMAL OPTION CALLS'!M705))</f>
        <v>8600</v>
      </c>
      <c r="O705" s="81">
        <f>'NORMAL OPTION CALLS'!N705/('NORMAL OPTION CALLS'!M705)/'NORMAL OPTION CALLS'!G705%</f>
        <v>40</v>
      </c>
    </row>
    <row r="706" spans="1:16">
      <c r="A706" s="77">
        <v>48</v>
      </c>
      <c r="B706" s="78">
        <v>43832</v>
      </c>
      <c r="C706" s="79">
        <v>70</v>
      </c>
      <c r="D706" s="77" t="s">
        <v>21</v>
      </c>
      <c r="E706" s="77" t="s">
        <v>22</v>
      </c>
      <c r="F706" s="77" t="s">
        <v>116</v>
      </c>
      <c r="G706" s="77">
        <v>1.2</v>
      </c>
      <c r="H706" s="77">
        <v>0.2</v>
      </c>
      <c r="I706" s="77">
        <v>1.8</v>
      </c>
      <c r="J706" s="77">
        <v>2.5</v>
      </c>
      <c r="K706" s="77">
        <v>3</v>
      </c>
      <c r="L706" s="77">
        <v>1.8</v>
      </c>
      <c r="M706" s="77">
        <v>8300</v>
      </c>
      <c r="N706" s="80">
        <f>IF('NORMAL OPTION CALLS'!E706="BUY",('NORMAL OPTION CALLS'!L706-'NORMAL OPTION CALLS'!G706)*('NORMAL OPTION CALLS'!M706),('NORMAL OPTION CALLS'!G706-'NORMAL OPTION CALLS'!L706)*('NORMAL OPTION CALLS'!M706))</f>
        <v>4980.0000000000009</v>
      </c>
      <c r="O706" s="81">
        <f>'NORMAL OPTION CALLS'!N706/('NORMAL OPTION CALLS'!M706)/'NORMAL OPTION CALLS'!G706%</f>
        <v>50.000000000000007</v>
      </c>
    </row>
    <row r="707" spans="1:16">
      <c r="A707" s="77">
        <v>49</v>
      </c>
      <c r="B707" s="78">
        <v>43832</v>
      </c>
      <c r="C707" s="79">
        <v>1500</v>
      </c>
      <c r="D707" s="77" t="s">
        <v>21</v>
      </c>
      <c r="E707" s="77" t="s">
        <v>22</v>
      </c>
      <c r="F707" s="77" t="s">
        <v>312</v>
      </c>
      <c r="G707" s="77">
        <v>34</v>
      </c>
      <c r="H707" s="77">
        <v>19</v>
      </c>
      <c r="I707" s="77">
        <v>42</v>
      </c>
      <c r="J707" s="77">
        <v>50</v>
      </c>
      <c r="K707" s="77">
        <v>58</v>
      </c>
      <c r="L707" s="77">
        <v>42</v>
      </c>
      <c r="M707" s="77">
        <v>500</v>
      </c>
      <c r="N707" s="80">
        <f>IF('NORMAL OPTION CALLS'!E707="BUY",('NORMAL OPTION CALLS'!L707-'NORMAL OPTION CALLS'!G707)*('NORMAL OPTION CALLS'!M707),('NORMAL OPTION CALLS'!G707-'NORMAL OPTION CALLS'!L707)*('NORMAL OPTION CALLS'!M707))</f>
        <v>4000</v>
      </c>
      <c r="O707" s="81">
        <f>'NORMAL OPTION CALLS'!N707/('NORMAL OPTION CALLS'!M707)/'NORMAL OPTION CALLS'!G707%</f>
        <v>23.52941176470588</v>
      </c>
    </row>
    <row r="708" spans="1:16">
      <c r="A708" s="77">
        <v>50</v>
      </c>
      <c r="B708" s="78">
        <v>43831</v>
      </c>
      <c r="C708" s="79">
        <v>340</v>
      </c>
      <c r="D708" s="77" t="s">
        <v>21</v>
      </c>
      <c r="E708" s="77" t="s">
        <v>22</v>
      </c>
      <c r="F708" s="77" t="s">
        <v>432</v>
      </c>
      <c r="G708" s="77">
        <v>10</v>
      </c>
      <c r="H708" s="77">
        <v>5</v>
      </c>
      <c r="I708" s="77">
        <v>13</v>
      </c>
      <c r="J708" s="77">
        <v>15.5</v>
      </c>
      <c r="K708" s="77">
        <v>18</v>
      </c>
      <c r="L708" s="77">
        <v>13</v>
      </c>
      <c r="M708" s="77">
        <v>1500</v>
      </c>
      <c r="N708" s="80">
        <f>IF('NORMAL OPTION CALLS'!E708="BUY",('NORMAL OPTION CALLS'!L708-'NORMAL OPTION CALLS'!G708)*('NORMAL OPTION CALLS'!M708),('NORMAL OPTION CALLS'!G708-'NORMAL OPTION CALLS'!L708)*('NORMAL OPTION CALLS'!M708))</f>
        <v>4500</v>
      </c>
      <c r="O708" s="81">
        <f>'NORMAL OPTION CALLS'!N708/('NORMAL OPTION CALLS'!M708)/'NORMAL OPTION CALLS'!G708%</f>
        <v>30</v>
      </c>
    </row>
    <row r="709" spans="1:16">
      <c r="A709" s="77">
        <v>51</v>
      </c>
      <c r="B709" s="78">
        <v>43831</v>
      </c>
      <c r="C709" s="79">
        <v>170</v>
      </c>
      <c r="D709" s="77" t="s">
        <v>21</v>
      </c>
      <c r="E709" s="77" t="s">
        <v>22</v>
      </c>
      <c r="F709" s="77" t="s">
        <v>51</v>
      </c>
      <c r="G709" s="77">
        <v>7.5</v>
      </c>
      <c r="H709" s="77">
        <v>6</v>
      </c>
      <c r="I709" s="77">
        <v>8.3000000000000007</v>
      </c>
      <c r="J709" s="77">
        <v>9</v>
      </c>
      <c r="K709" s="77">
        <v>9.9</v>
      </c>
      <c r="L709" s="77">
        <v>9.9</v>
      </c>
      <c r="M709" s="77">
        <v>5000</v>
      </c>
      <c r="N709" s="80">
        <f>IF('NORMAL OPTION CALLS'!E709="BUY",('NORMAL OPTION CALLS'!L709-'NORMAL OPTION CALLS'!G709)*('NORMAL OPTION CALLS'!M709),('NORMAL OPTION CALLS'!G709-'NORMAL OPTION CALLS'!L709)*('NORMAL OPTION CALLS'!M709))</f>
        <v>12000.000000000002</v>
      </c>
      <c r="O709" s="81">
        <f>'NORMAL OPTION CALLS'!N709/('NORMAL OPTION CALLS'!M709)/'NORMAL OPTION CALLS'!G709%</f>
        <v>32.000000000000007</v>
      </c>
    </row>
    <row r="710" spans="1:16" ht="17.25" thickBot="1">
      <c r="A710" s="91"/>
      <c r="B710" s="92"/>
      <c r="C710" s="92"/>
      <c r="D710" s="93"/>
      <c r="E710" s="93"/>
      <c r="F710" s="93"/>
      <c r="G710" s="94"/>
      <c r="H710" s="95"/>
      <c r="I710" s="96" t="s">
        <v>27</v>
      </c>
      <c r="J710" s="96"/>
      <c r="K710" s="97"/>
    </row>
    <row r="711" spans="1:16" ht="16.5">
      <c r="A711" s="98"/>
      <c r="B711" s="92"/>
      <c r="C711" s="92"/>
      <c r="D711" s="158" t="s">
        <v>28</v>
      </c>
      <c r="E711" s="158"/>
      <c r="F711" s="99">
        <v>51</v>
      </c>
      <c r="G711" s="100">
        <f>'NORMAL OPTION CALLS'!G712+'NORMAL OPTION CALLS'!G713+'NORMAL OPTION CALLS'!G714+'NORMAL OPTION CALLS'!G715+'NORMAL OPTION CALLS'!G716+'NORMAL OPTION CALLS'!G717</f>
        <v>100</v>
      </c>
      <c r="H711" s="93">
        <v>51</v>
      </c>
      <c r="I711" s="101">
        <f>'NORMAL OPTION CALLS'!H712/'NORMAL OPTION CALLS'!H711%</f>
        <v>78.431372549019613</v>
      </c>
      <c r="J711" s="101"/>
      <c r="K711" s="101"/>
    </row>
    <row r="712" spans="1:16" ht="16.5">
      <c r="A712" s="98"/>
      <c r="B712" s="92"/>
      <c r="C712" s="92"/>
      <c r="D712" s="159" t="s">
        <v>29</v>
      </c>
      <c r="E712" s="159"/>
      <c r="F712" s="103">
        <v>40</v>
      </c>
      <c r="G712" s="104">
        <f>('NORMAL OPTION CALLS'!F712/'NORMAL OPTION CALLS'!F711)*100</f>
        <v>78.431372549019613</v>
      </c>
      <c r="H712" s="93">
        <v>40</v>
      </c>
      <c r="I712" s="97"/>
      <c r="J712" s="97"/>
      <c r="K712" s="93"/>
    </row>
    <row r="713" spans="1:16" ht="16.5">
      <c r="A713" s="105"/>
      <c r="B713" s="92"/>
      <c r="C713" s="92"/>
      <c r="D713" s="159" t="s">
        <v>31</v>
      </c>
      <c r="E713" s="159"/>
      <c r="F713" s="103">
        <v>0</v>
      </c>
      <c r="G713" s="104">
        <f>('NORMAL OPTION CALLS'!F713/'NORMAL OPTION CALLS'!F711)*100</f>
        <v>0</v>
      </c>
      <c r="H713" s="106"/>
      <c r="I713" s="93"/>
      <c r="J713" s="93"/>
      <c r="K713" s="93"/>
    </row>
    <row r="714" spans="1:16" ht="16.5">
      <c r="A714" s="105"/>
      <c r="B714" s="92"/>
      <c r="C714" s="92"/>
      <c r="D714" s="159" t="s">
        <v>32</v>
      </c>
      <c r="E714" s="159"/>
      <c r="F714" s="103">
        <v>0</v>
      </c>
      <c r="G714" s="104">
        <f>('NORMAL OPTION CALLS'!F714/'NORMAL OPTION CALLS'!F711)*100</f>
        <v>0</v>
      </c>
      <c r="H714" s="106"/>
      <c r="I714" s="93"/>
      <c r="J714" s="93"/>
      <c r="K714" s="93"/>
    </row>
    <row r="715" spans="1:16" ht="16.5">
      <c r="A715" s="105"/>
      <c r="B715" s="92"/>
      <c r="C715" s="92"/>
      <c r="D715" s="159" t="s">
        <v>33</v>
      </c>
      <c r="E715" s="159"/>
      <c r="F715" s="103">
        <v>11</v>
      </c>
      <c r="G715" s="104">
        <f>('NORMAL OPTION CALLS'!F715/'NORMAL OPTION CALLS'!F711)*100</f>
        <v>21.568627450980394</v>
      </c>
      <c r="H715" s="106"/>
      <c r="I715" s="93" t="s">
        <v>34</v>
      </c>
      <c r="J715" s="93"/>
      <c r="K715" s="97"/>
    </row>
    <row r="716" spans="1:16" ht="16.5">
      <c r="A716" s="105"/>
      <c r="B716" s="92"/>
      <c r="C716" s="92"/>
      <c r="D716" s="159" t="s">
        <v>35</v>
      </c>
      <c r="E716" s="159"/>
      <c r="F716" s="103">
        <v>0</v>
      </c>
      <c r="G716" s="104">
        <f>('NORMAL OPTION CALLS'!F716/'NORMAL OPTION CALLS'!F711)*100</f>
        <v>0</v>
      </c>
      <c r="H716" s="106"/>
      <c r="I716" s="93"/>
      <c r="J716" s="93"/>
      <c r="K716" s="97"/>
      <c r="M716" s="90"/>
    </row>
    <row r="717" spans="1:16" ht="17.25" thickBot="1">
      <c r="A717" s="105"/>
      <c r="B717" s="92"/>
      <c r="C717" s="92"/>
      <c r="D717" s="160" t="s">
        <v>36</v>
      </c>
      <c r="E717" s="160"/>
      <c r="F717" s="107"/>
      <c r="G717" s="108">
        <f>('NORMAL OPTION CALLS'!F717/'NORMAL OPTION CALLS'!F711)*100</f>
        <v>0</v>
      </c>
      <c r="H717" s="106"/>
      <c r="I717" s="93"/>
      <c r="J717" s="93"/>
      <c r="K717" s="102"/>
    </row>
    <row r="718" spans="1:16" ht="16.5">
      <c r="A718" s="109" t="s">
        <v>37</v>
      </c>
      <c r="B718" s="92"/>
      <c r="C718" s="92"/>
      <c r="D718" s="98"/>
      <c r="E718" s="98"/>
      <c r="F718" s="93"/>
      <c r="G718" s="93"/>
      <c r="H718" s="110"/>
      <c r="I718" s="111"/>
      <c r="K718" s="111"/>
      <c r="N718"/>
      <c r="P718"/>
    </row>
    <row r="719" spans="1:16" ht="16.5">
      <c r="A719" s="112" t="s">
        <v>424</v>
      </c>
      <c r="B719" s="92"/>
      <c r="C719" s="92"/>
      <c r="D719" s="113"/>
      <c r="E719" s="114"/>
      <c r="F719" s="98"/>
      <c r="G719" s="111"/>
      <c r="H719" s="110"/>
      <c r="I719" s="111"/>
      <c r="J719" s="111"/>
      <c r="K719" s="111"/>
      <c r="L719" s="93"/>
    </row>
    <row r="720" spans="1:16" ht="16.5">
      <c r="A720" s="155" t="s">
        <v>425</v>
      </c>
      <c r="B720" s="83"/>
      <c r="C720" s="84"/>
      <c r="D720" s="85"/>
      <c r="E720" s="86"/>
      <c r="F720" s="86"/>
      <c r="G720" s="87"/>
      <c r="H720" s="88"/>
      <c r="I720" s="88"/>
      <c r="J720" s="88"/>
      <c r="K720" s="86"/>
      <c r="L720"/>
      <c r="N720"/>
    </row>
    <row r="721" spans="1:15">
      <c r="A721" s="161" t="s">
        <v>0</v>
      </c>
      <c r="B721" s="161"/>
      <c r="C721" s="161"/>
      <c r="D721" s="161"/>
      <c r="E721" s="161"/>
      <c r="F721" s="161"/>
      <c r="G721" s="161"/>
      <c r="H721" s="161"/>
      <c r="I721" s="161"/>
      <c r="J721" s="161"/>
      <c r="K721" s="161"/>
      <c r="L721" s="161"/>
      <c r="M721" s="161"/>
      <c r="N721" s="161"/>
      <c r="O721" s="161"/>
    </row>
    <row r="722" spans="1:15">
      <c r="A722" s="161"/>
      <c r="B722" s="161"/>
      <c r="C722" s="161"/>
      <c r="D722" s="161"/>
      <c r="E722" s="161"/>
      <c r="F722" s="161"/>
      <c r="G722" s="161"/>
      <c r="H722" s="161"/>
      <c r="I722" s="161"/>
      <c r="J722" s="161"/>
      <c r="K722" s="161"/>
      <c r="L722" s="161"/>
      <c r="M722" s="161"/>
      <c r="N722" s="161"/>
      <c r="O722" s="161"/>
    </row>
    <row r="723" spans="1:15">
      <c r="A723" s="161"/>
      <c r="B723" s="161"/>
      <c r="C723" s="161"/>
      <c r="D723" s="161"/>
      <c r="E723" s="161"/>
      <c r="F723" s="161"/>
      <c r="G723" s="161"/>
      <c r="H723" s="161"/>
      <c r="I723" s="161"/>
      <c r="J723" s="161"/>
      <c r="K723" s="161"/>
      <c r="L723" s="161"/>
      <c r="M723" s="161"/>
      <c r="N723" s="161"/>
      <c r="O723" s="161"/>
    </row>
    <row r="724" spans="1:15">
      <c r="A724" s="162" t="s">
        <v>328</v>
      </c>
      <c r="B724" s="163"/>
      <c r="C724" s="163"/>
      <c r="D724" s="163"/>
      <c r="E724" s="163"/>
      <c r="F724" s="163"/>
      <c r="G724" s="163"/>
      <c r="H724" s="163"/>
      <c r="I724" s="163"/>
      <c r="J724" s="163"/>
      <c r="K724" s="163"/>
      <c r="L724" s="163"/>
      <c r="M724" s="163"/>
      <c r="N724" s="163"/>
      <c r="O724" s="164"/>
    </row>
    <row r="725" spans="1:15">
      <c r="A725" s="162" t="s">
        <v>329</v>
      </c>
      <c r="B725" s="163"/>
      <c r="C725" s="163"/>
      <c r="D725" s="163"/>
      <c r="E725" s="163"/>
      <c r="F725" s="163"/>
      <c r="G725" s="163"/>
      <c r="H725" s="163"/>
      <c r="I725" s="163"/>
      <c r="J725" s="163"/>
      <c r="K725" s="163"/>
      <c r="L725" s="163"/>
      <c r="M725" s="163"/>
      <c r="N725" s="163"/>
      <c r="O725" s="164"/>
    </row>
    <row r="726" spans="1:15">
      <c r="A726" s="165" t="s">
        <v>3</v>
      </c>
      <c r="B726" s="165"/>
      <c r="C726" s="165"/>
      <c r="D726" s="165"/>
      <c r="E726" s="165"/>
      <c r="F726" s="165"/>
      <c r="G726" s="165"/>
      <c r="H726" s="165"/>
      <c r="I726" s="165"/>
      <c r="J726" s="165"/>
      <c r="K726" s="165"/>
      <c r="L726" s="165"/>
      <c r="M726" s="165"/>
      <c r="N726" s="165"/>
      <c r="O726" s="165"/>
    </row>
    <row r="727" spans="1:15" ht="16.5">
      <c r="A727" s="166" t="s">
        <v>435</v>
      </c>
      <c r="B727" s="166"/>
      <c r="C727" s="166"/>
      <c r="D727" s="166"/>
      <c r="E727" s="166"/>
      <c r="F727" s="166"/>
      <c r="G727" s="166"/>
      <c r="H727" s="166"/>
      <c r="I727" s="166"/>
      <c r="J727" s="166"/>
      <c r="K727" s="166"/>
      <c r="L727" s="166"/>
      <c r="M727" s="166"/>
      <c r="N727" s="166"/>
      <c r="O727" s="166"/>
    </row>
    <row r="728" spans="1:15" ht="16.5">
      <c r="A728" s="166" t="s">
        <v>5</v>
      </c>
      <c r="B728" s="166"/>
      <c r="C728" s="166"/>
      <c r="D728" s="166"/>
      <c r="E728" s="166"/>
      <c r="F728" s="166"/>
      <c r="G728" s="166"/>
      <c r="H728" s="166"/>
      <c r="I728" s="166"/>
      <c r="J728" s="166"/>
      <c r="K728" s="166"/>
      <c r="L728" s="166"/>
      <c r="M728" s="166"/>
      <c r="N728" s="166"/>
      <c r="O728" s="166"/>
    </row>
    <row r="729" spans="1:15">
      <c r="A729" s="167" t="s">
        <v>6</v>
      </c>
      <c r="B729" s="168" t="s">
        <v>7</v>
      </c>
      <c r="C729" s="169" t="s">
        <v>8</v>
      </c>
      <c r="D729" s="168" t="s">
        <v>9</v>
      </c>
      <c r="E729" s="167" t="s">
        <v>10</v>
      </c>
      <c r="F729" s="167" t="s">
        <v>11</v>
      </c>
      <c r="G729" s="169" t="s">
        <v>12</v>
      </c>
      <c r="H729" s="169" t="s">
        <v>13</v>
      </c>
      <c r="I729" s="169" t="s">
        <v>14</v>
      </c>
      <c r="J729" s="169" t="s">
        <v>15</v>
      </c>
      <c r="K729" s="169" t="s">
        <v>16</v>
      </c>
      <c r="L729" s="170" t="s">
        <v>17</v>
      </c>
      <c r="M729" s="168" t="s">
        <v>18</v>
      </c>
      <c r="N729" s="168" t="s">
        <v>19</v>
      </c>
      <c r="O729" s="168" t="s">
        <v>20</v>
      </c>
    </row>
    <row r="730" spans="1:15">
      <c r="A730" s="167"/>
      <c r="B730" s="168"/>
      <c r="C730" s="169"/>
      <c r="D730" s="168"/>
      <c r="E730" s="167"/>
      <c r="F730" s="167"/>
      <c r="G730" s="169"/>
      <c r="H730" s="169"/>
      <c r="I730" s="169"/>
      <c r="J730" s="169"/>
      <c r="K730" s="169"/>
      <c r="L730" s="170"/>
      <c r="M730" s="168"/>
      <c r="N730" s="168"/>
      <c r="O730" s="168"/>
    </row>
    <row r="731" spans="1:15">
      <c r="A731" s="77">
        <v>1</v>
      </c>
      <c r="B731" s="78">
        <v>43830</v>
      </c>
      <c r="C731" s="79">
        <v>1200</v>
      </c>
      <c r="D731" s="77" t="s">
        <v>21</v>
      </c>
      <c r="E731" s="77" t="s">
        <v>22</v>
      </c>
      <c r="F731" s="77" t="s">
        <v>169</v>
      </c>
      <c r="G731" s="77">
        <v>34</v>
      </c>
      <c r="H731" s="77">
        <v>22</v>
      </c>
      <c r="I731" s="77">
        <v>40</v>
      </c>
      <c r="J731" s="77">
        <v>46</v>
      </c>
      <c r="K731" s="77">
        <v>52</v>
      </c>
      <c r="L731" s="77">
        <v>22</v>
      </c>
      <c r="M731" s="77">
        <v>750</v>
      </c>
      <c r="N731" s="80">
        <f>IF('NORMAL OPTION CALLS'!E731="BUY",('NORMAL OPTION CALLS'!L731-'NORMAL OPTION CALLS'!G731)*('NORMAL OPTION CALLS'!M731),('NORMAL OPTION CALLS'!G731-'NORMAL OPTION CALLS'!L731)*('NORMAL OPTION CALLS'!M731))</f>
        <v>-9000</v>
      </c>
      <c r="O731" s="81">
        <f>'NORMAL OPTION CALLS'!N731/('NORMAL OPTION CALLS'!M731)/'NORMAL OPTION CALLS'!G731%</f>
        <v>-35.294117647058819</v>
      </c>
    </row>
    <row r="732" spans="1:15">
      <c r="A732" s="77">
        <v>2</v>
      </c>
      <c r="B732" s="78">
        <v>43829</v>
      </c>
      <c r="C732" s="79">
        <v>480</v>
      </c>
      <c r="D732" s="77" t="s">
        <v>21</v>
      </c>
      <c r="E732" s="77" t="s">
        <v>22</v>
      </c>
      <c r="F732" s="77" t="s">
        <v>99</v>
      </c>
      <c r="G732" s="77">
        <v>14.5</v>
      </c>
      <c r="H732" s="77">
        <v>6</v>
      </c>
      <c r="I732" s="77">
        <v>18.5</v>
      </c>
      <c r="J732" s="77">
        <v>22</v>
      </c>
      <c r="K732" s="77">
        <v>26</v>
      </c>
      <c r="L732" s="77">
        <v>18.5</v>
      </c>
      <c r="M732" s="77">
        <v>1061</v>
      </c>
      <c r="N732" s="80">
        <f>IF('NORMAL OPTION CALLS'!E732="BUY",('NORMAL OPTION CALLS'!L732-'NORMAL OPTION CALLS'!G732)*('NORMAL OPTION CALLS'!M732),('NORMAL OPTION CALLS'!G732-'NORMAL OPTION CALLS'!L732)*('NORMAL OPTION CALLS'!M732))</f>
        <v>4244</v>
      </c>
      <c r="O732" s="81">
        <f>'NORMAL OPTION CALLS'!N732/('NORMAL OPTION CALLS'!M732)/'NORMAL OPTION CALLS'!G732%</f>
        <v>27.586206896551726</v>
      </c>
    </row>
    <row r="733" spans="1:15">
      <c r="A733" s="77">
        <v>3</v>
      </c>
      <c r="B733" s="78">
        <v>43829</v>
      </c>
      <c r="C733" s="79">
        <v>470</v>
      </c>
      <c r="D733" s="77" t="s">
        <v>21</v>
      </c>
      <c r="E733" s="77" t="s">
        <v>22</v>
      </c>
      <c r="F733" s="77" t="s">
        <v>358</v>
      </c>
      <c r="G733" s="77">
        <v>13</v>
      </c>
      <c r="H733" s="77">
        <v>9</v>
      </c>
      <c r="I733" s="77">
        <v>15.5</v>
      </c>
      <c r="J733" s="77">
        <v>18</v>
      </c>
      <c r="K733" s="77">
        <v>20.5</v>
      </c>
      <c r="L733" s="77">
        <v>9</v>
      </c>
      <c r="M733" s="77">
        <v>1800</v>
      </c>
      <c r="N733" s="80">
        <f>IF('NORMAL OPTION CALLS'!E733="BUY",('NORMAL OPTION CALLS'!L733-'NORMAL OPTION CALLS'!G733)*('NORMAL OPTION CALLS'!M733),('NORMAL OPTION CALLS'!G733-'NORMAL OPTION CALLS'!L733)*('NORMAL OPTION CALLS'!M733))</f>
        <v>-7200</v>
      </c>
      <c r="O733" s="81">
        <f>'NORMAL OPTION CALLS'!N733/('NORMAL OPTION CALLS'!M733)/'NORMAL OPTION CALLS'!G733%</f>
        <v>-30.769230769230766</v>
      </c>
    </row>
    <row r="734" spans="1:15">
      <c r="A734" s="77">
        <v>4</v>
      </c>
      <c r="B734" s="78">
        <v>43829</v>
      </c>
      <c r="C734" s="79">
        <v>220</v>
      </c>
      <c r="D734" s="77" t="s">
        <v>21</v>
      </c>
      <c r="E734" s="77" t="s">
        <v>22</v>
      </c>
      <c r="F734" s="77" t="s">
        <v>24</v>
      </c>
      <c r="G734" s="77">
        <v>6</v>
      </c>
      <c r="H734" s="77">
        <v>4</v>
      </c>
      <c r="I734" s="77">
        <v>7</v>
      </c>
      <c r="J734" s="77">
        <v>8</v>
      </c>
      <c r="K734" s="77">
        <v>9</v>
      </c>
      <c r="L734" s="77">
        <v>7</v>
      </c>
      <c r="M734" s="77">
        <v>3500</v>
      </c>
      <c r="N734" s="80">
        <f>IF('NORMAL OPTION CALLS'!E734="BUY",('NORMAL OPTION CALLS'!L734-'NORMAL OPTION CALLS'!G734)*('NORMAL OPTION CALLS'!M734),('NORMAL OPTION CALLS'!G734-'NORMAL OPTION CALLS'!L734)*('NORMAL OPTION CALLS'!M734))</f>
        <v>3500</v>
      </c>
      <c r="O734" s="81">
        <f>'NORMAL OPTION CALLS'!N734/('NORMAL OPTION CALLS'!M734)/'NORMAL OPTION CALLS'!G734%</f>
        <v>16.666666666666668</v>
      </c>
    </row>
    <row r="735" spans="1:15" ht="15.75">
      <c r="A735" s="77">
        <v>5</v>
      </c>
      <c r="B735" s="78">
        <v>43826</v>
      </c>
      <c r="C735" s="79">
        <v>1640</v>
      </c>
      <c r="D735" s="73" t="s">
        <v>21</v>
      </c>
      <c r="E735" s="77" t="s">
        <v>22</v>
      </c>
      <c r="F735" s="77" t="s">
        <v>265</v>
      </c>
      <c r="G735" s="77">
        <v>50</v>
      </c>
      <c r="H735" s="77">
        <v>32</v>
      </c>
      <c r="I735" s="77">
        <v>60</v>
      </c>
      <c r="J735" s="77">
        <v>70</v>
      </c>
      <c r="K735" s="77">
        <v>80</v>
      </c>
      <c r="L735" s="77">
        <v>60</v>
      </c>
      <c r="M735" s="77">
        <v>500</v>
      </c>
      <c r="N735" s="80">
        <f>IF('NORMAL OPTION CALLS'!E735="BUY",('NORMAL OPTION CALLS'!L735-'NORMAL OPTION CALLS'!G735)*('NORMAL OPTION CALLS'!M735),('NORMAL OPTION CALLS'!G735-'NORMAL OPTION CALLS'!L735)*('NORMAL OPTION CALLS'!M735))</f>
        <v>5000</v>
      </c>
      <c r="O735" s="81">
        <f>'NORMAL OPTION CALLS'!N735/('NORMAL OPTION CALLS'!M735)/'NORMAL OPTION CALLS'!G735%</f>
        <v>20</v>
      </c>
    </row>
    <row r="736" spans="1:15">
      <c r="A736" s="77">
        <v>6</v>
      </c>
      <c r="B736" s="78">
        <v>43825</v>
      </c>
      <c r="C736" s="79">
        <v>750</v>
      </c>
      <c r="D736" s="77" t="s">
        <v>21</v>
      </c>
      <c r="E736" s="77" t="s">
        <v>22</v>
      </c>
      <c r="F736" s="77" t="s">
        <v>58</v>
      </c>
      <c r="G736" s="77">
        <v>19</v>
      </c>
      <c r="H736" s="77">
        <v>13</v>
      </c>
      <c r="I736" s="77">
        <v>22.5</v>
      </c>
      <c r="J736" s="77">
        <v>26</v>
      </c>
      <c r="K736" s="77">
        <v>29.5</v>
      </c>
      <c r="L736" s="77">
        <v>22.5</v>
      </c>
      <c r="M736" s="77">
        <v>1200</v>
      </c>
      <c r="N736" s="80">
        <f>IF('NORMAL OPTION CALLS'!E736="BUY",('NORMAL OPTION CALLS'!L736-'NORMAL OPTION CALLS'!G736)*('NORMAL OPTION CALLS'!M736),('NORMAL OPTION CALLS'!G736-'NORMAL OPTION CALLS'!L736)*('NORMAL OPTION CALLS'!M736))</f>
        <v>4200</v>
      </c>
      <c r="O736" s="81">
        <f>'NORMAL OPTION CALLS'!N736/('NORMAL OPTION CALLS'!M736)/'NORMAL OPTION CALLS'!G736%</f>
        <v>18.421052631578949</v>
      </c>
    </row>
    <row r="737" spans="1:15">
      <c r="A737" s="77">
        <v>7</v>
      </c>
      <c r="B737" s="78">
        <v>43823</v>
      </c>
      <c r="C737" s="79">
        <v>480</v>
      </c>
      <c r="D737" s="77" t="s">
        <v>21</v>
      </c>
      <c r="E737" s="77" t="s">
        <v>22</v>
      </c>
      <c r="F737" s="77" t="s">
        <v>205</v>
      </c>
      <c r="G737" s="77">
        <v>16</v>
      </c>
      <c r="H737" s="77">
        <v>8</v>
      </c>
      <c r="I737" s="77">
        <v>20</v>
      </c>
      <c r="J737" s="77">
        <v>24</v>
      </c>
      <c r="K737" s="77">
        <v>28</v>
      </c>
      <c r="L737" s="77">
        <v>20</v>
      </c>
      <c r="M737" s="77">
        <v>1100</v>
      </c>
      <c r="N737" s="80">
        <f>IF('NORMAL OPTION CALLS'!E737="BUY",('NORMAL OPTION CALLS'!L737-'NORMAL OPTION CALLS'!G737)*('NORMAL OPTION CALLS'!M737),('NORMAL OPTION CALLS'!G737-'NORMAL OPTION CALLS'!L737)*('NORMAL OPTION CALLS'!M737))</f>
        <v>4400</v>
      </c>
      <c r="O737" s="81">
        <f>'NORMAL OPTION CALLS'!N737/('NORMAL OPTION CALLS'!M737)/'NORMAL OPTION CALLS'!G737%</f>
        <v>25</v>
      </c>
    </row>
    <row r="738" spans="1:15">
      <c r="A738" s="77">
        <v>8</v>
      </c>
      <c r="B738" s="78">
        <v>43823</v>
      </c>
      <c r="C738" s="79">
        <v>1260</v>
      </c>
      <c r="D738" s="77" t="s">
        <v>21</v>
      </c>
      <c r="E738" s="77" t="s">
        <v>22</v>
      </c>
      <c r="F738" s="77" t="s">
        <v>439</v>
      </c>
      <c r="G738" s="77">
        <v>10</v>
      </c>
      <c r="H738" s="77">
        <v>2</v>
      </c>
      <c r="I738" s="77">
        <v>16</v>
      </c>
      <c r="J738" s="77">
        <v>24</v>
      </c>
      <c r="K738" s="77">
        <v>28</v>
      </c>
      <c r="L738" s="77">
        <v>28</v>
      </c>
      <c r="M738" s="77">
        <v>700</v>
      </c>
      <c r="N738" s="80">
        <f>IF('NORMAL OPTION CALLS'!E738="BUY",('NORMAL OPTION CALLS'!L738-'NORMAL OPTION CALLS'!G738)*('NORMAL OPTION CALLS'!M738),('NORMAL OPTION CALLS'!G738-'NORMAL OPTION CALLS'!L738)*('NORMAL OPTION CALLS'!M738))</f>
        <v>12600</v>
      </c>
      <c r="O738" s="81">
        <f>'NORMAL OPTION CALLS'!N738/('NORMAL OPTION CALLS'!M738)/'NORMAL OPTION CALLS'!G738%</f>
        <v>180</v>
      </c>
    </row>
    <row r="739" spans="1:15">
      <c r="A739" s="77">
        <v>9</v>
      </c>
      <c r="B739" s="78">
        <v>43822</v>
      </c>
      <c r="C739" s="79">
        <v>160</v>
      </c>
      <c r="D739" s="77" t="s">
        <v>21</v>
      </c>
      <c r="E739" s="77" t="s">
        <v>22</v>
      </c>
      <c r="F739" s="77" t="s">
        <v>51</v>
      </c>
      <c r="G739" s="77">
        <v>2.5</v>
      </c>
      <c r="H739" s="77">
        <v>0.5</v>
      </c>
      <c r="I739" s="77">
        <v>4</v>
      </c>
      <c r="J739" s="77">
        <v>5.5</v>
      </c>
      <c r="K739" s="77">
        <v>7</v>
      </c>
      <c r="L739" s="77">
        <v>4</v>
      </c>
      <c r="M739" s="77">
        <v>3200</v>
      </c>
      <c r="N739" s="80">
        <f>IF('NORMAL OPTION CALLS'!E739="BUY",('NORMAL OPTION CALLS'!L739-'NORMAL OPTION CALLS'!G739)*('NORMAL OPTION CALLS'!M739),('NORMAL OPTION CALLS'!G739-'NORMAL OPTION CALLS'!L739)*('NORMAL OPTION CALLS'!M739))</f>
        <v>4800</v>
      </c>
      <c r="O739" s="81">
        <f>'NORMAL OPTION CALLS'!N739/('NORMAL OPTION CALLS'!M739)/'NORMAL OPTION CALLS'!G739%</f>
        <v>60</v>
      </c>
    </row>
    <row r="740" spans="1:15">
      <c r="A740" s="77">
        <v>10</v>
      </c>
      <c r="B740" s="78">
        <v>43819</v>
      </c>
      <c r="C740" s="79">
        <v>100</v>
      </c>
      <c r="D740" s="77" t="s">
        <v>21</v>
      </c>
      <c r="E740" s="77" t="s">
        <v>22</v>
      </c>
      <c r="F740" s="77" t="s">
        <v>124</v>
      </c>
      <c r="G740" s="77">
        <v>2.6</v>
      </c>
      <c r="H740" s="77">
        <v>0.9</v>
      </c>
      <c r="I740" s="77">
        <v>3.5</v>
      </c>
      <c r="J740" s="77">
        <v>4.5</v>
      </c>
      <c r="K740" s="77">
        <v>5.5</v>
      </c>
      <c r="L740" s="77">
        <v>0.9</v>
      </c>
      <c r="M740" s="77">
        <v>4500</v>
      </c>
      <c r="N740" s="80">
        <f>IF('NORMAL OPTION CALLS'!E740="BUY",('NORMAL OPTION CALLS'!L740-'NORMAL OPTION CALLS'!G740)*('NORMAL OPTION CALLS'!M740),('NORMAL OPTION CALLS'!G740-'NORMAL OPTION CALLS'!L740)*('NORMAL OPTION CALLS'!M740))</f>
        <v>-7650.0000000000009</v>
      </c>
      <c r="O740" s="81">
        <f>'NORMAL OPTION CALLS'!N740/('NORMAL OPTION CALLS'!M740)/'NORMAL OPTION CALLS'!G740%</f>
        <v>-65.384615384615387</v>
      </c>
    </row>
    <row r="741" spans="1:15">
      <c r="A741" s="77">
        <v>11</v>
      </c>
      <c r="B741" s="78">
        <v>43819</v>
      </c>
      <c r="C741" s="79">
        <v>460</v>
      </c>
      <c r="D741" s="77" t="s">
        <v>21</v>
      </c>
      <c r="E741" s="77" t="s">
        <v>22</v>
      </c>
      <c r="F741" s="77" t="s">
        <v>99</v>
      </c>
      <c r="G741" s="77">
        <v>7</v>
      </c>
      <c r="H741" s="77">
        <v>1</v>
      </c>
      <c r="I741" s="77">
        <v>11</v>
      </c>
      <c r="J741" s="77">
        <v>15</v>
      </c>
      <c r="K741" s="77">
        <v>19</v>
      </c>
      <c r="L741" s="77">
        <v>11</v>
      </c>
      <c r="M741" s="77">
        <v>1061</v>
      </c>
      <c r="N741" s="80">
        <f>IF('NORMAL OPTION CALLS'!E741="BUY",('NORMAL OPTION CALLS'!L741-'NORMAL OPTION CALLS'!G741)*('NORMAL OPTION CALLS'!M741),('NORMAL OPTION CALLS'!G741-'NORMAL OPTION CALLS'!L741)*('NORMAL OPTION CALLS'!M741))</f>
        <v>4244</v>
      </c>
      <c r="O741" s="81">
        <f>'NORMAL OPTION CALLS'!N741/('NORMAL OPTION CALLS'!M741)/'NORMAL OPTION CALLS'!G741%</f>
        <v>57.142857142857139</v>
      </c>
    </row>
    <row r="742" spans="1:15">
      <c r="A742" s="77">
        <v>12</v>
      </c>
      <c r="B742" s="78">
        <v>43818</v>
      </c>
      <c r="C742" s="79">
        <v>1200</v>
      </c>
      <c r="D742" s="77" t="s">
        <v>21</v>
      </c>
      <c r="E742" s="77" t="s">
        <v>22</v>
      </c>
      <c r="F742" s="77" t="s">
        <v>169</v>
      </c>
      <c r="G742" s="77">
        <v>10</v>
      </c>
      <c r="H742" s="77">
        <v>3</v>
      </c>
      <c r="I742" s="77">
        <v>16</v>
      </c>
      <c r="J742" s="77">
        <v>21</v>
      </c>
      <c r="K742" s="77">
        <v>26</v>
      </c>
      <c r="L742" s="77">
        <v>16</v>
      </c>
      <c r="M742" s="77">
        <v>750</v>
      </c>
      <c r="N742" s="80">
        <f>IF('NORMAL OPTION CALLS'!E742="BUY",('NORMAL OPTION CALLS'!L742-'NORMAL OPTION CALLS'!G742)*('NORMAL OPTION CALLS'!M742),('NORMAL OPTION CALLS'!G742-'NORMAL OPTION CALLS'!L742)*('NORMAL OPTION CALLS'!M742))</f>
        <v>4500</v>
      </c>
      <c r="O742" s="81">
        <f>'NORMAL OPTION CALLS'!N742/('NORMAL OPTION CALLS'!M742)/'NORMAL OPTION CALLS'!G742%</f>
        <v>60</v>
      </c>
    </row>
    <row r="743" spans="1:15">
      <c r="A743" s="77">
        <v>13</v>
      </c>
      <c r="B743" s="78">
        <v>43818</v>
      </c>
      <c r="C743" s="79">
        <v>1900</v>
      </c>
      <c r="D743" s="77" t="s">
        <v>21</v>
      </c>
      <c r="E743" s="77" t="s">
        <v>22</v>
      </c>
      <c r="F743" s="77" t="s">
        <v>423</v>
      </c>
      <c r="G743" s="77">
        <v>16</v>
      </c>
      <c r="H743" s="77">
        <v>2</v>
      </c>
      <c r="I743" s="77">
        <v>26</v>
      </c>
      <c r="J743" s="77">
        <v>36</v>
      </c>
      <c r="K743" s="77">
        <v>46</v>
      </c>
      <c r="L743" s="77">
        <v>2</v>
      </c>
      <c r="M743" s="77">
        <v>400</v>
      </c>
      <c r="N743" s="80">
        <f>IF('NORMAL OPTION CALLS'!E743="BUY",('NORMAL OPTION CALLS'!L743-'NORMAL OPTION CALLS'!G743)*('NORMAL OPTION CALLS'!M743),('NORMAL OPTION CALLS'!G743-'NORMAL OPTION CALLS'!L743)*('NORMAL OPTION CALLS'!M743))</f>
        <v>-5600</v>
      </c>
      <c r="O743" s="81">
        <f>'NORMAL OPTION CALLS'!N743/('NORMAL OPTION CALLS'!M743)/'NORMAL OPTION CALLS'!G743%</f>
        <v>-87.5</v>
      </c>
    </row>
    <row r="744" spans="1:15">
      <c r="A744" s="77">
        <v>14</v>
      </c>
      <c r="B744" s="78">
        <v>43818</v>
      </c>
      <c r="C744" s="79">
        <v>450</v>
      </c>
      <c r="D744" s="77" t="s">
        <v>21</v>
      </c>
      <c r="E744" s="77" t="s">
        <v>22</v>
      </c>
      <c r="F744" s="77" t="s">
        <v>99</v>
      </c>
      <c r="G744" s="77">
        <v>7</v>
      </c>
      <c r="H744" s="77">
        <v>1</v>
      </c>
      <c r="I744" s="77">
        <v>11</v>
      </c>
      <c r="J744" s="77">
        <v>15</v>
      </c>
      <c r="K744" s="77">
        <v>19</v>
      </c>
      <c r="L744" s="77">
        <v>11</v>
      </c>
      <c r="M744" s="77">
        <v>1061</v>
      </c>
      <c r="N744" s="80">
        <f>IF('NORMAL OPTION CALLS'!E744="BUY",('NORMAL OPTION CALLS'!L744-'NORMAL OPTION CALLS'!G744)*('NORMAL OPTION CALLS'!M744),('NORMAL OPTION CALLS'!G744-'NORMAL OPTION CALLS'!L744)*('NORMAL OPTION CALLS'!M744))</f>
        <v>4244</v>
      </c>
      <c r="O744" s="81">
        <f>'NORMAL OPTION CALLS'!N744/('NORMAL OPTION CALLS'!M744)/'NORMAL OPTION CALLS'!G744%</f>
        <v>57.142857142857139</v>
      </c>
    </row>
    <row r="745" spans="1:15" ht="15.75">
      <c r="A745" s="77">
        <v>15</v>
      </c>
      <c r="B745" s="78">
        <v>43816</v>
      </c>
      <c r="C745" s="79">
        <v>440</v>
      </c>
      <c r="D745" s="73" t="s">
        <v>21</v>
      </c>
      <c r="E745" s="77" t="s">
        <v>22</v>
      </c>
      <c r="F745" s="77" t="s">
        <v>358</v>
      </c>
      <c r="G745" s="77">
        <v>8</v>
      </c>
      <c r="H745" s="77">
        <v>5</v>
      </c>
      <c r="I745" s="77">
        <v>10</v>
      </c>
      <c r="J745" s="77">
        <v>12</v>
      </c>
      <c r="K745" s="77">
        <v>14</v>
      </c>
      <c r="L745" s="77">
        <v>12</v>
      </c>
      <c r="M745" s="77">
        <v>1851</v>
      </c>
      <c r="N745" s="80">
        <f>IF('NORMAL OPTION CALLS'!E745="BUY",('NORMAL OPTION CALLS'!L745-'NORMAL OPTION CALLS'!G745)*('NORMAL OPTION CALLS'!M745),('NORMAL OPTION CALLS'!G745-'NORMAL OPTION CALLS'!L745)*('NORMAL OPTION CALLS'!M745))</f>
        <v>7404</v>
      </c>
      <c r="O745" s="81">
        <f>'NORMAL OPTION CALLS'!N745/('NORMAL OPTION CALLS'!M745)/'NORMAL OPTION CALLS'!G745%</f>
        <v>50</v>
      </c>
    </row>
    <row r="746" spans="1:15">
      <c r="A746" s="77">
        <v>16</v>
      </c>
      <c r="B746" s="78">
        <v>43817</v>
      </c>
      <c r="C746" s="79">
        <v>1780</v>
      </c>
      <c r="D746" s="77" t="s">
        <v>21</v>
      </c>
      <c r="E746" s="77" t="s">
        <v>22</v>
      </c>
      <c r="F746" s="77" t="s">
        <v>201</v>
      </c>
      <c r="G746" s="77">
        <v>16</v>
      </c>
      <c r="H746" s="77">
        <v>4</v>
      </c>
      <c r="I746" s="77">
        <v>24</v>
      </c>
      <c r="J746" s="77">
        <v>32</v>
      </c>
      <c r="K746" s="77">
        <v>40</v>
      </c>
      <c r="L746" s="77">
        <v>23.4</v>
      </c>
      <c r="M746" s="77">
        <v>600</v>
      </c>
      <c r="N746" s="80">
        <f>IF('NORMAL OPTION CALLS'!E746="BUY",('NORMAL OPTION CALLS'!L746-'NORMAL OPTION CALLS'!G746)*('NORMAL OPTION CALLS'!M746),('NORMAL OPTION CALLS'!G746-'NORMAL OPTION CALLS'!L746)*('NORMAL OPTION CALLS'!M746))</f>
        <v>4439.9999999999991</v>
      </c>
      <c r="O746" s="81">
        <f>'NORMAL OPTION CALLS'!N746/('NORMAL OPTION CALLS'!M746)/'NORMAL OPTION CALLS'!G746%</f>
        <v>46.249999999999993</v>
      </c>
    </row>
    <row r="747" spans="1:15">
      <c r="A747" s="77">
        <v>17</v>
      </c>
      <c r="B747" s="78">
        <v>43817</v>
      </c>
      <c r="C747" s="79">
        <v>1360</v>
      </c>
      <c r="D747" s="77" t="s">
        <v>21</v>
      </c>
      <c r="E747" s="77" t="s">
        <v>22</v>
      </c>
      <c r="F747" s="77" t="s">
        <v>336</v>
      </c>
      <c r="G747" s="77">
        <v>24</v>
      </c>
      <c r="H747" s="77">
        <v>10</v>
      </c>
      <c r="I747" s="77">
        <v>32</v>
      </c>
      <c r="J747" s="77">
        <v>40</v>
      </c>
      <c r="K747" s="77">
        <v>48</v>
      </c>
      <c r="L747" s="77">
        <v>32</v>
      </c>
      <c r="M747" s="77">
        <v>600</v>
      </c>
      <c r="N747" s="80">
        <f>IF('NORMAL OPTION CALLS'!E747="BUY",('NORMAL OPTION CALLS'!L747-'NORMAL OPTION CALLS'!G747)*('NORMAL OPTION CALLS'!M747),('NORMAL OPTION CALLS'!G747-'NORMAL OPTION CALLS'!L747)*('NORMAL OPTION CALLS'!M747))</f>
        <v>4800</v>
      </c>
      <c r="O747" s="81">
        <f>'NORMAL OPTION CALLS'!N747/('NORMAL OPTION CALLS'!M747)/'NORMAL OPTION CALLS'!G747%</f>
        <v>33.333333333333336</v>
      </c>
    </row>
    <row r="748" spans="1:15">
      <c r="A748" s="77">
        <v>18</v>
      </c>
      <c r="B748" s="78">
        <v>43817</v>
      </c>
      <c r="C748" s="79">
        <v>245</v>
      </c>
      <c r="D748" s="77" t="s">
        <v>21</v>
      </c>
      <c r="E748" s="77" t="s">
        <v>22</v>
      </c>
      <c r="F748" s="77" t="s">
        <v>174</v>
      </c>
      <c r="G748" s="77">
        <v>4</v>
      </c>
      <c r="H748" s="77">
        <v>1</v>
      </c>
      <c r="I748" s="77">
        <v>5.5</v>
      </c>
      <c r="J748" s="77">
        <v>7</v>
      </c>
      <c r="K748" s="77">
        <v>8.5</v>
      </c>
      <c r="L748" s="77">
        <v>1</v>
      </c>
      <c r="M748" s="77">
        <v>2400</v>
      </c>
      <c r="N748" s="80">
        <f>IF('NORMAL OPTION CALLS'!E748="BUY",('NORMAL OPTION CALLS'!L748-'NORMAL OPTION CALLS'!G748)*('NORMAL OPTION CALLS'!M748),('NORMAL OPTION CALLS'!G748-'NORMAL OPTION CALLS'!L748)*('NORMAL OPTION CALLS'!M748))</f>
        <v>-7200</v>
      </c>
      <c r="O748" s="81">
        <f>'NORMAL OPTION CALLS'!N748/('NORMAL OPTION CALLS'!M748)/'NORMAL OPTION CALLS'!G748%</f>
        <v>-75</v>
      </c>
    </row>
    <row r="749" spans="1:15">
      <c r="A749" s="77">
        <v>19</v>
      </c>
      <c r="B749" s="78">
        <v>43816</v>
      </c>
      <c r="C749" s="79">
        <v>180</v>
      </c>
      <c r="D749" s="77" t="s">
        <v>21</v>
      </c>
      <c r="E749" s="77" t="s">
        <v>22</v>
      </c>
      <c r="F749" s="77" t="s">
        <v>75</v>
      </c>
      <c r="G749" s="77">
        <v>5.5</v>
      </c>
      <c r="H749" s="77">
        <v>4</v>
      </c>
      <c r="I749" s="77">
        <v>6.8</v>
      </c>
      <c r="J749" s="77">
        <v>8</v>
      </c>
      <c r="K749" s="77">
        <v>9.3000000000000007</v>
      </c>
      <c r="L749" s="77">
        <v>8</v>
      </c>
      <c r="M749" s="77">
        <v>3000</v>
      </c>
      <c r="N749" s="80">
        <f>IF('NORMAL OPTION CALLS'!E749="BUY",('NORMAL OPTION CALLS'!L749-'NORMAL OPTION CALLS'!G749)*('NORMAL OPTION CALLS'!M749),('NORMAL OPTION CALLS'!G749-'NORMAL OPTION CALLS'!L749)*('NORMAL OPTION CALLS'!M749))</f>
        <v>7500</v>
      </c>
      <c r="O749" s="81">
        <f>'NORMAL OPTION CALLS'!N749/('NORMAL OPTION CALLS'!M749)/'NORMAL OPTION CALLS'!G749%</f>
        <v>45.454545454545453</v>
      </c>
    </row>
    <row r="750" spans="1:15">
      <c r="A750" s="77">
        <v>20</v>
      </c>
      <c r="B750" s="78">
        <v>43816</v>
      </c>
      <c r="C750" s="79">
        <v>440</v>
      </c>
      <c r="D750" s="77" t="s">
        <v>21</v>
      </c>
      <c r="E750" s="77" t="s">
        <v>22</v>
      </c>
      <c r="F750" s="77" t="s">
        <v>358</v>
      </c>
      <c r="G750" s="77">
        <v>8</v>
      </c>
      <c r="H750" s="77">
        <v>5</v>
      </c>
      <c r="I750" s="77">
        <v>10</v>
      </c>
      <c r="J750" s="77">
        <v>12</v>
      </c>
      <c r="K750" s="77">
        <v>14</v>
      </c>
      <c r="L750" s="77">
        <v>12</v>
      </c>
      <c r="M750" s="77">
        <v>1851</v>
      </c>
      <c r="N750" s="80">
        <f>IF('NORMAL OPTION CALLS'!E750="BUY",('NORMAL OPTION CALLS'!L750-'NORMAL OPTION CALLS'!G750)*('NORMAL OPTION CALLS'!M750),('NORMAL OPTION CALLS'!G750-'NORMAL OPTION CALLS'!L750)*('NORMAL OPTION CALLS'!M750))</f>
        <v>7404</v>
      </c>
      <c r="O750" s="81">
        <f>'NORMAL OPTION CALLS'!N750/('NORMAL OPTION CALLS'!M750)/'NORMAL OPTION CALLS'!G750%</f>
        <v>50</v>
      </c>
    </row>
    <row r="751" spans="1:15">
      <c r="A751" s="77">
        <v>21</v>
      </c>
      <c r="B751" s="78">
        <v>43816</v>
      </c>
      <c r="C751" s="79">
        <v>140</v>
      </c>
      <c r="D751" s="77" t="s">
        <v>21</v>
      </c>
      <c r="E751" s="77" t="s">
        <v>22</v>
      </c>
      <c r="F751" s="77" t="s">
        <v>64</v>
      </c>
      <c r="G751" s="77">
        <v>1.8</v>
      </c>
      <c r="H751" s="77">
        <v>0.8</v>
      </c>
      <c r="I751" s="77">
        <v>2.5</v>
      </c>
      <c r="J751" s="77">
        <v>3.2</v>
      </c>
      <c r="K751" s="77">
        <v>3.8</v>
      </c>
      <c r="L751" s="77">
        <v>2.5</v>
      </c>
      <c r="M751" s="77">
        <v>6000</v>
      </c>
      <c r="N751" s="80">
        <f>IF('NORMAL OPTION CALLS'!E751="BUY",('NORMAL OPTION CALLS'!L751-'NORMAL OPTION CALLS'!G751)*('NORMAL OPTION CALLS'!M751),('NORMAL OPTION CALLS'!G751-'NORMAL OPTION CALLS'!L751)*('NORMAL OPTION CALLS'!M751))</f>
        <v>4200</v>
      </c>
      <c r="O751" s="81">
        <f>'NORMAL OPTION CALLS'!N751/('NORMAL OPTION CALLS'!M751)/'NORMAL OPTION CALLS'!G751%</f>
        <v>38.888888888888879</v>
      </c>
    </row>
    <row r="752" spans="1:15">
      <c r="A752" s="77">
        <v>22</v>
      </c>
      <c r="B752" s="78">
        <v>43816</v>
      </c>
      <c r="C752" s="79">
        <v>430</v>
      </c>
      <c r="D752" s="77" t="s">
        <v>21</v>
      </c>
      <c r="E752" s="77" t="s">
        <v>22</v>
      </c>
      <c r="F752" s="77" t="s">
        <v>99</v>
      </c>
      <c r="G752" s="77">
        <v>12</v>
      </c>
      <c r="H752" s="77">
        <v>4</v>
      </c>
      <c r="I752" s="77">
        <v>16</v>
      </c>
      <c r="J752" s="77">
        <v>20</v>
      </c>
      <c r="K752" s="77">
        <v>24</v>
      </c>
      <c r="L752" s="77">
        <v>20</v>
      </c>
      <c r="M752" s="77">
        <v>1061</v>
      </c>
      <c r="N752" s="80">
        <f>IF('NORMAL OPTION CALLS'!E752="BUY",('NORMAL OPTION CALLS'!L752-'NORMAL OPTION CALLS'!G752)*('NORMAL OPTION CALLS'!M752),('NORMAL OPTION CALLS'!G752-'NORMAL OPTION CALLS'!L752)*('NORMAL OPTION CALLS'!M752))</f>
        <v>8488</v>
      </c>
      <c r="O752" s="81">
        <f>'NORMAL OPTION CALLS'!N752/('NORMAL OPTION CALLS'!M752)/'NORMAL OPTION CALLS'!G752%</f>
        <v>66.666666666666671</v>
      </c>
    </row>
    <row r="753" spans="1:15">
      <c r="A753" s="77">
        <v>23</v>
      </c>
      <c r="B753" s="78">
        <v>43815</v>
      </c>
      <c r="C753" s="79">
        <v>600</v>
      </c>
      <c r="D753" s="77" t="s">
        <v>21</v>
      </c>
      <c r="E753" s="77" t="s">
        <v>22</v>
      </c>
      <c r="F753" s="77" t="s">
        <v>324</v>
      </c>
      <c r="G753" s="77">
        <v>11</v>
      </c>
      <c r="H753" s="77">
        <v>4</v>
      </c>
      <c r="I753" s="77">
        <v>14</v>
      </c>
      <c r="J753" s="77">
        <v>17</v>
      </c>
      <c r="K753" s="77">
        <v>20</v>
      </c>
      <c r="L753" s="77">
        <v>4</v>
      </c>
      <c r="M753" s="77">
        <v>1250</v>
      </c>
      <c r="N753" s="80">
        <f>IF('NORMAL OPTION CALLS'!E753="BUY",('NORMAL OPTION CALLS'!L753-'NORMAL OPTION CALLS'!G753)*('NORMAL OPTION CALLS'!M753),('NORMAL OPTION CALLS'!G753-'NORMAL OPTION CALLS'!L753)*('NORMAL OPTION CALLS'!M753))</f>
        <v>-8750</v>
      </c>
      <c r="O753" s="81">
        <f>'NORMAL OPTION CALLS'!N753/('NORMAL OPTION CALLS'!M753)/'NORMAL OPTION CALLS'!G753%</f>
        <v>-63.636363636363633</v>
      </c>
    </row>
    <row r="754" spans="1:15">
      <c r="A754" s="77">
        <v>24</v>
      </c>
      <c r="B754" s="78">
        <v>43811</v>
      </c>
      <c r="C754" s="79">
        <v>760</v>
      </c>
      <c r="D754" s="77" t="s">
        <v>21</v>
      </c>
      <c r="E754" s="77" t="s">
        <v>22</v>
      </c>
      <c r="F754" s="77" t="s">
        <v>58</v>
      </c>
      <c r="G754" s="77">
        <v>11</v>
      </c>
      <c r="H754" s="77">
        <v>4</v>
      </c>
      <c r="I754" s="77">
        <v>14</v>
      </c>
      <c r="J754" s="77">
        <v>17</v>
      </c>
      <c r="K754" s="77">
        <v>20</v>
      </c>
      <c r="L754" s="77">
        <v>4</v>
      </c>
      <c r="M754" s="77">
        <v>1200</v>
      </c>
      <c r="N754" s="80">
        <f>IF('NORMAL OPTION CALLS'!E754="BUY",('NORMAL OPTION CALLS'!L754-'NORMAL OPTION CALLS'!G754)*('NORMAL OPTION CALLS'!M754),('NORMAL OPTION CALLS'!G754-'NORMAL OPTION CALLS'!L754)*('NORMAL OPTION CALLS'!M754))</f>
        <v>-8400</v>
      </c>
      <c r="O754" s="81">
        <f>'NORMAL OPTION CALLS'!N754/('NORMAL OPTION CALLS'!M754)/'NORMAL OPTION CALLS'!G754%</f>
        <v>-63.636363636363633</v>
      </c>
    </row>
    <row r="755" spans="1:15">
      <c r="A755" s="77">
        <v>25</v>
      </c>
      <c r="B755" s="78">
        <v>43812</v>
      </c>
      <c r="C755" s="79">
        <v>580</v>
      </c>
      <c r="D755" s="77" t="s">
        <v>21</v>
      </c>
      <c r="E755" s="77" t="s">
        <v>22</v>
      </c>
      <c r="F755" s="77" t="s">
        <v>227</v>
      </c>
      <c r="G755" s="77">
        <v>15</v>
      </c>
      <c r="H755" s="77">
        <v>9.5</v>
      </c>
      <c r="I755" s="77">
        <v>18</v>
      </c>
      <c r="J755" s="77">
        <v>21</v>
      </c>
      <c r="K755" s="77">
        <v>25</v>
      </c>
      <c r="L755" s="77">
        <v>18</v>
      </c>
      <c r="M755" s="77">
        <v>1400</v>
      </c>
      <c r="N755" s="80">
        <f>IF('NORMAL OPTION CALLS'!E755="BUY",('NORMAL OPTION CALLS'!L755-'NORMAL OPTION CALLS'!G755)*('NORMAL OPTION CALLS'!M755),('NORMAL OPTION CALLS'!G755-'NORMAL OPTION CALLS'!L755)*('NORMAL OPTION CALLS'!M755))</f>
        <v>4200</v>
      </c>
      <c r="O755" s="81">
        <f>'NORMAL OPTION CALLS'!N755/('NORMAL OPTION CALLS'!M755)/'NORMAL OPTION CALLS'!G755%</f>
        <v>20</v>
      </c>
    </row>
    <row r="756" spans="1:15">
      <c r="A756" s="77">
        <v>26</v>
      </c>
      <c r="B756" s="78">
        <v>43811</v>
      </c>
      <c r="C756" s="79">
        <v>300</v>
      </c>
      <c r="D756" s="77" t="s">
        <v>21</v>
      </c>
      <c r="E756" s="77" t="s">
        <v>22</v>
      </c>
      <c r="F756" s="77" t="s">
        <v>326</v>
      </c>
      <c r="G756" s="77">
        <v>16</v>
      </c>
      <c r="H756" s="77">
        <v>7</v>
      </c>
      <c r="I756" s="77">
        <v>21</v>
      </c>
      <c r="J756" s="77">
        <v>25</v>
      </c>
      <c r="K756" s="77">
        <v>29</v>
      </c>
      <c r="L756" s="77">
        <v>21</v>
      </c>
      <c r="M756" s="77">
        <v>800</v>
      </c>
      <c r="N756" s="80">
        <f>IF('NORMAL OPTION CALLS'!E756="BUY",('NORMAL OPTION CALLS'!L756-'NORMAL OPTION CALLS'!G756)*('NORMAL OPTION CALLS'!M756),('NORMAL OPTION CALLS'!G756-'NORMAL OPTION CALLS'!L756)*('NORMAL OPTION CALLS'!M756))</f>
        <v>4000</v>
      </c>
      <c r="O756" s="81">
        <f>'NORMAL OPTION CALLS'!N756/('NORMAL OPTION CALLS'!M756)/'NORMAL OPTION CALLS'!G756%</f>
        <v>31.25</v>
      </c>
    </row>
    <row r="757" spans="1:15">
      <c r="A757" s="77">
        <v>27</v>
      </c>
      <c r="B757" s="78">
        <v>43810</v>
      </c>
      <c r="C757" s="79">
        <v>40</v>
      </c>
      <c r="D757" s="77" t="s">
        <v>47</v>
      </c>
      <c r="E757" s="77" t="s">
        <v>22</v>
      </c>
      <c r="F757" s="77" t="s">
        <v>55</v>
      </c>
      <c r="G757" s="77">
        <v>6.5</v>
      </c>
      <c r="H757" s="77">
        <v>3</v>
      </c>
      <c r="I757" s="77">
        <v>8.5</v>
      </c>
      <c r="J757" s="77">
        <v>10.5</v>
      </c>
      <c r="K757" s="77">
        <v>12.5</v>
      </c>
      <c r="L757" s="77">
        <v>3</v>
      </c>
      <c r="M757" s="77">
        <v>2200</v>
      </c>
      <c r="N757" s="80">
        <f>IF('NORMAL OPTION CALLS'!E757="BUY",('NORMAL OPTION CALLS'!L757-'NORMAL OPTION CALLS'!G757)*('NORMAL OPTION CALLS'!M757),('NORMAL OPTION CALLS'!G757-'NORMAL OPTION CALLS'!L757)*('NORMAL OPTION CALLS'!M757))</f>
        <v>-7700</v>
      </c>
      <c r="O757" s="81">
        <f>'NORMAL OPTION CALLS'!N757/('NORMAL OPTION CALLS'!M757)/'NORMAL OPTION CALLS'!G757%</f>
        <v>-53.846153846153847</v>
      </c>
    </row>
    <row r="758" spans="1:15">
      <c r="A758" s="77">
        <v>28</v>
      </c>
      <c r="B758" s="78">
        <v>43810</v>
      </c>
      <c r="C758" s="79">
        <v>4200</v>
      </c>
      <c r="D758" s="77" t="s">
        <v>21</v>
      </c>
      <c r="E758" s="77" t="s">
        <v>22</v>
      </c>
      <c r="F758" s="77" t="s">
        <v>438</v>
      </c>
      <c r="G758" s="77">
        <v>36</v>
      </c>
      <c r="H758" s="77">
        <v>8</v>
      </c>
      <c r="I758" s="77">
        <v>52</v>
      </c>
      <c r="J758" s="77">
        <v>68</v>
      </c>
      <c r="K758" s="77">
        <v>85</v>
      </c>
      <c r="L758" s="77">
        <v>36</v>
      </c>
      <c r="M758" s="77">
        <v>250</v>
      </c>
      <c r="N758" s="80">
        <v>0</v>
      </c>
      <c r="O758" s="81">
        <v>0</v>
      </c>
    </row>
    <row r="759" spans="1:15">
      <c r="A759" s="77">
        <v>29</v>
      </c>
      <c r="B759" s="78">
        <v>43809</v>
      </c>
      <c r="C759" s="79">
        <v>320</v>
      </c>
      <c r="D759" s="77" t="s">
        <v>47</v>
      </c>
      <c r="E759" s="77" t="s">
        <v>22</v>
      </c>
      <c r="F759" s="77" t="s">
        <v>395</v>
      </c>
      <c r="G759" s="77">
        <v>17</v>
      </c>
      <c r="H759" s="77">
        <v>10</v>
      </c>
      <c r="I759" s="77">
        <v>20.5</v>
      </c>
      <c r="J759" s="77">
        <v>24</v>
      </c>
      <c r="K759" s="77">
        <v>27</v>
      </c>
      <c r="L759" s="77">
        <v>10</v>
      </c>
      <c r="M759" s="77">
        <v>1200</v>
      </c>
      <c r="N759" s="80">
        <f>IF('NORMAL OPTION CALLS'!E759="BUY",('NORMAL OPTION CALLS'!L759-'NORMAL OPTION CALLS'!G759)*('NORMAL OPTION CALLS'!M759),('NORMAL OPTION CALLS'!G759-'NORMAL OPTION CALLS'!L759)*('NORMAL OPTION CALLS'!M759))</f>
        <v>-8400</v>
      </c>
      <c r="O759" s="81">
        <f>'NORMAL OPTION CALLS'!N759/('NORMAL OPTION CALLS'!M759)/'NORMAL OPTION CALLS'!G759%</f>
        <v>-41.17647058823529</v>
      </c>
    </row>
    <row r="760" spans="1:15">
      <c r="A760" s="77">
        <v>30</v>
      </c>
      <c r="B760" s="78">
        <v>43809</v>
      </c>
      <c r="C760" s="79">
        <v>580</v>
      </c>
      <c r="D760" s="77" t="s">
        <v>47</v>
      </c>
      <c r="E760" s="77" t="s">
        <v>22</v>
      </c>
      <c r="F760" s="77" t="s">
        <v>93</v>
      </c>
      <c r="G760" s="77">
        <v>14</v>
      </c>
      <c r="H760" s="77">
        <v>8</v>
      </c>
      <c r="I760" s="77">
        <v>17.5</v>
      </c>
      <c r="J760" s="77">
        <v>21</v>
      </c>
      <c r="K760" s="77">
        <v>24.5</v>
      </c>
      <c r="L760" s="77">
        <v>8</v>
      </c>
      <c r="M760" s="77">
        <v>1100</v>
      </c>
      <c r="N760" s="80">
        <f>IF('NORMAL OPTION CALLS'!E760="BUY",('NORMAL OPTION CALLS'!L760-'NORMAL OPTION CALLS'!G760)*('NORMAL OPTION CALLS'!M760),('NORMAL OPTION CALLS'!G760-'NORMAL OPTION CALLS'!L760)*('NORMAL OPTION CALLS'!M760))</f>
        <v>-6600</v>
      </c>
      <c r="O760" s="81">
        <f>'NORMAL OPTION CALLS'!N760/('NORMAL OPTION CALLS'!M760)/'NORMAL OPTION CALLS'!G760%</f>
        <v>-42.857142857142854</v>
      </c>
    </row>
    <row r="761" spans="1:15">
      <c r="A761" s="77">
        <v>31</v>
      </c>
      <c r="B761" s="78">
        <v>43808</v>
      </c>
      <c r="C761" s="79">
        <v>740</v>
      </c>
      <c r="D761" s="77" t="s">
        <v>21</v>
      </c>
      <c r="E761" s="77" t="s">
        <v>22</v>
      </c>
      <c r="F761" s="77" t="s">
        <v>58</v>
      </c>
      <c r="G761" s="77">
        <v>14</v>
      </c>
      <c r="H761" s="77">
        <v>8</v>
      </c>
      <c r="I761" s="77">
        <v>17</v>
      </c>
      <c r="J761" s="77">
        <v>20</v>
      </c>
      <c r="K761" s="77">
        <v>23</v>
      </c>
      <c r="L761" s="77">
        <v>8</v>
      </c>
      <c r="M761" s="77">
        <v>1200</v>
      </c>
      <c r="N761" s="80">
        <f>IF('NORMAL OPTION CALLS'!E761="BUY",('NORMAL OPTION CALLS'!L761-'NORMAL OPTION CALLS'!G761)*('NORMAL OPTION CALLS'!M761),('NORMAL OPTION CALLS'!G761-'NORMAL OPTION CALLS'!L761)*('NORMAL OPTION CALLS'!M761))</f>
        <v>-7200</v>
      </c>
      <c r="O761" s="81">
        <f>'NORMAL OPTION CALLS'!N761/('NORMAL OPTION CALLS'!M761)/'NORMAL OPTION CALLS'!G761%</f>
        <v>-42.857142857142854</v>
      </c>
    </row>
    <row r="762" spans="1:15">
      <c r="A762" s="77">
        <v>32</v>
      </c>
      <c r="B762" s="78">
        <v>43808</v>
      </c>
      <c r="C762" s="79">
        <v>140</v>
      </c>
      <c r="D762" s="77" t="s">
        <v>21</v>
      </c>
      <c r="E762" s="77" t="s">
        <v>22</v>
      </c>
      <c r="F762" s="77" t="s">
        <v>90</v>
      </c>
      <c r="G762" s="77">
        <v>3.7</v>
      </c>
      <c r="H762" s="77">
        <v>2</v>
      </c>
      <c r="I762" s="77">
        <v>5</v>
      </c>
      <c r="J762" s="77">
        <v>6.3</v>
      </c>
      <c r="K762" s="77">
        <v>7.5</v>
      </c>
      <c r="L762" s="77">
        <v>2</v>
      </c>
      <c r="M762" s="77">
        <v>3300</v>
      </c>
      <c r="N762" s="80">
        <f>IF('NORMAL OPTION CALLS'!E762="BUY",('NORMAL OPTION CALLS'!L762-'NORMAL OPTION CALLS'!G762)*('NORMAL OPTION CALLS'!M762),('NORMAL OPTION CALLS'!G762-'NORMAL OPTION CALLS'!L762)*('NORMAL OPTION CALLS'!M762))</f>
        <v>-5610.0000000000009</v>
      </c>
      <c r="O762" s="81">
        <f>'NORMAL OPTION CALLS'!N762/('NORMAL OPTION CALLS'!M762)/'NORMAL OPTION CALLS'!G762%</f>
        <v>-45.945945945945944</v>
      </c>
    </row>
    <row r="763" spans="1:15">
      <c r="A763" s="77">
        <v>33</v>
      </c>
      <c r="B763" s="78">
        <v>43805</v>
      </c>
      <c r="C763" s="79">
        <v>2300</v>
      </c>
      <c r="D763" s="77" t="s">
        <v>47</v>
      </c>
      <c r="E763" s="77" t="s">
        <v>22</v>
      </c>
      <c r="F763" s="77" t="s">
        <v>416</v>
      </c>
      <c r="G763" s="77">
        <v>35</v>
      </c>
      <c r="H763" s="77">
        <v>7</v>
      </c>
      <c r="I763" s="77">
        <v>55</v>
      </c>
      <c r="J763" s="77">
        <v>75</v>
      </c>
      <c r="K763" s="77">
        <v>95</v>
      </c>
      <c r="L763" s="77">
        <v>55</v>
      </c>
      <c r="M763" s="77">
        <v>200</v>
      </c>
      <c r="N763" s="80">
        <f>IF('NORMAL OPTION CALLS'!E763="BUY",('NORMAL OPTION CALLS'!L763-'NORMAL OPTION CALLS'!G763)*('NORMAL OPTION CALLS'!M763),('NORMAL OPTION CALLS'!G763-'NORMAL OPTION CALLS'!L763)*('NORMAL OPTION CALLS'!M763))</f>
        <v>4000</v>
      </c>
      <c r="O763" s="81">
        <f>'NORMAL OPTION CALLS'!N763/('NORMAL OPTION CALLS'!M763)/'NORMAL OPTION CALLS'!G763%</f>
        <v>57.142857142857146</v>
      </c>
    </row>
    <row r="764" spans="1:15">
      <c r="A764" s="77">
        <v>34</v>
      </c>
      <c r="B764" s="78">
        <v>43804</v>
      </c>
      <c r="C764" s="79">
        <v>300</v>
      </c>
      <c r="D764" s="77" t="s">
        <v>21</v>
      </c>
      <c r="E764" s="77" t="s">
        <v>22</v>
      </c>
      <c r="F764" s="77" t="s">
        <v>345</v>
      </c>
      <c r="G764" s="77">
        <v>18</v>
      </c>
      <c r="H764" s="77">
        <v>12</v>
      </c>
      <c r="I764" s="77">
        <v>21</v>
      </c>
      <c r="J764" s="77">
        <v>24</v>
      </c>
      <c r="K764" s="77">
        <v>27</v>
      </c>
      <c r="L764" s="77">
        <v>12</v>
      </c>
      <c r="M764" s="77">
        <v>1300</v>
      </c>
      <c r="N764" s="80">
        <f>IF('NORMAL OPTION CALLS'!E764="BUY",('NORMAL OPTION CALLS'!L764-'NORMAL OPTION CALLS'!G764)*('NORMAL OPTION CALLS'!M764),('NORMAL OPTION CALLS'!G764-'NORMAL OPTION CALLS'!L764)*('NORMAL OPTION CALLS'!M764))</f>
        <v>-7800</v>
      </c>
      <c r="O764" s="81">
        <f>'NORMAL OPTION CALLS'!N764/('NORMAL OPTION CALLS'!M764)/'NORMAL OPTION CALLS'!G764%</f>
        <v>-33.333333333333336</v>
      </c>
    </row>
    <row r="765" spans="1:15">
      <c r="A765" s="77">
        <v>35</v>
      </c>
      <c r="B765" s="78">
        <v>43804</v>
      </c>
      <c r="C765" s="79">
        <v>1720</v>
      </c>
      <c r="D765" s="77" t="s">
        <v>21</v>
      </c>
      <c r="E765" s="77" t="s">
        <v>22</v>
      </c>
      <c r="F765" s="77" t="s">
        <v>211</v>
      </c>
      <c r="G765" s="77">
        <v>35</v>
      </c>
      <c r="H765" s="77">
        <v>20</v>
      </c>
      <c r="I765" s="77">
        <v>43</v>
      </c>
      <c r="J765" s="77">
        <v>51</v>
      </c>
      <c r="K765" s="77">
        <v>59</v>
      </c>
      <c r="L765" s="77">
        <v>43</v>
      </c>
      <c r="M765" s="77">
        <v>550</v>
      </c>
      <c r="N765" s="80">
        <f>IF('NORMAL OPTION CALLS'!E765="BUY",('NORMAL OPTION CALLS'!L765-'NORMAL OPTION CALLS'!G765)*('NORMAL OPTION CALLS'!M765),('NORMAL OPTION CALLS'!G765-'NORMAL OPTION CALLS'!L765)*('NORMAL OPTION CALLS'!M765))</f>
        <v>4400</v>
      </c>
      <c r="O765" s="81">
        <f>'NORMAL OPTION CALLS'!N765/('NORMAL OPTION CALLS'!M765)/'NORMAL OPTION CALLS'!G765%</f>
        <v>22.857142857142858</v>
      </c>
    </row>
    <row r="766" spans="1:15">
      <c r="A766" s="77">
        <v>36</v>
      </c>
      <c r="B766" s="78">
        <v>43803</v>
      </c>
      <c r="C766" s="79">
        <v>350</v>
      </c>
      <c r="D766" s="77" t="s">
        <v>21</v>
      </c>
      <c r="E766" s="77" t="s">
        <v>22</v>
      </c>
      <c r="F766" s="77" t="s">
        <v>412</v>
      </c>
      <c r="G766" s="77">
        <v>15</v>
      </c>
      <c r="H766" s="77">
        <v>10</v>
      </c>
      <c r="I766" s="77">
        <v>17.5</v>
      </c>
      <c r="J766" s="77">
        <v>20</v>
      </c>
      <c r="K766" s="77">
        <v>24.5</v>
      </c>
      <c r="L766" s="77">
        <v>17.5</v>
      </c>
      <c r="M766" s="77">
        <v>1600</v>
      </c>
      <c r="N766" s="80">
        <f>IF('NORMAL OPTION CALLS'!E766="BUY",('NORMAL OPTION CALLS'!L766-'NORMAL OPTION CALLS'!G766)*('NORMAL OPTION CALLS'!M766),('NORMAL OPTION CALLS'!G766-'NORMAL OPTION CALLS'!L766)*('NORMAL OPTION CALLS'!M766))</f>
        <v>4000</v>
      </c>
      <c r="O766" s="81">
        <f>'NORMAL OPTION CALLS'!N766/('NORMAL OPTION CALLS'!M766)/'NORMAL OPTION CALLS'!G766%</f>
        <v>16.666666666666668</v>
      </c>
    </row>
    <row r="767" spans="1:15">
      <c r="A767" s="77">
        <v>37</v>
      </c>
      <c r="B767" s="78">
        <v>43803</v>
      </c>
      <c r="C767" s="79">
        <v>220</v>
      </c>
      <c r="D767" s="77" t="s">
        <v>21</v>
      </c>
      <c r="E767" s="77" t="s">
        <v>22</v>
      </c>
      <c r="F767" s="77" t="s">
        <v>309</v>
      </c>
      <c r="G767" s="77">
        <v>6.5</v>
      </c>
      <c r="H767" s="77">
        <v>4.5</v>
      </c>
      <c r="I767" s="77">
        <v>7.5</v>
      </c>
      <c r="J767" s="77">
        <v>8.5</v>
      </c>
      <c r="K767" s="77">
        <v>9.5</v>
      </c>
      <c r="L767" s="77">
        <v>7.3</v>
      </c>
      <c r="M767" s="77">
        <v>2500</v>
      </c>
      <c r="N767" s="80">
        <f>IF('NORMAL OPTION CALLS'!E767="BUY",('NORMAL OPTION CALLS'!L767-'NORMAL OPTION CALLS'!G767)*('NORMAL OPTION CALLS'!M767),('NORMAL OPTION CALLS'!G767-'NORMAL OPTION CALLS'!L767)*('NORMAL OPTION CALLS'!M767))</f>
        <v>1999.9999999999995</v>
      </c>
      <c r="O767" s="81">
        <f>'NORMAL OPTION CALLS'!N767/('NORMAL OPTION CALLS'!M767)/'NORMAL OPTION CALLS'!G767%</f>
        <v>12.307692307692305</v>
      </c>
    </row>
    <row r="768" spans="1:15">
      <c r="A768" s="77">
        <v>38</v>
      </c>
      <c r="B768" s="78">
        <v>43802</v>
      </c>
      <c r="C768" s="79">
        <v>240</v>
      </c>
      <c r="D768" s="77" t="s">
        <v>21</v>
      </c>
      <c r="E768" s="77" t="s">
        <v>22</v>
      </c>
      <c r="F768" s="77" t="s">
        <v>130</v>
      </c>
      <c r="G768" s="77">
        <v>15</v>
      </c>
      <c r="H768" s="77">
        <v>11</v>
      </c>
      <c r="I768" s="77">
        <v>17</v>
      </c>
      <c r="J768" s="77">
        <v>19</v>
      </c>
      <c r="K768" s="77">
        <v>21</v>
      </c>
      <c r="L768" s="77">
        <v>17</v>
      </c>
      <c r="M768" s="77">
        <v>2000</v>
      </c>
      <c r="N768" s="80">
        <f>IF('NORMAL OPTION CALLS'!E768="BUY",('NORMAL OPTION CALLS'!L768-'NORMAL OPTION CALLS'!G768)*('NORMAL OPTION CALLS'!M768),('NORMAL OPTION CALLS'!G768-'NORMAL OPTION CALLS'!L768)*('NORMAL OPTION CALLS'!M768))</f>
        <v>4000</v>
      </c>
      <c r="O768" s="81">
        <f>'NORMAL OPTION CALLS'!N768/('NORMAL OPTION CALLS'!M768)/'NORMAL OPTION CALLS'!G768%</f>
        <v>13.333333333333334</v>
      </c>
    </row>
    <row r="769" spans="1:15">
      <c r="A769" s="77">
        <v>39</v>
      </c>
      <c r="B769" s="78">
        <v>43802</v>
      </c>
      <c r="C769" s="79">
        <v>450</v>
      </c>
      <c r="D769" s="77" t="s">
        <v>47</v>
      </c>
      <c r="E769" s="77" t="s">
        <v>22</v>
      </c>
      <c r="F769" s="77" t="s">
        <v>358</v>
      </c>
      <c r="G769" s="77">
        <v>17</v>
      </c>
      <c r="H769" s="77">
        <v>12</v>
      </c>
      <c r="I769" s="77">
        <v>19.5</v>
      </c>
      <c r="J769" s="77">
        <v>22</v>
      </c>
      <c r="K769" s="77">
        <v>24</v>
      </c>
      <c r="L769" s="77">
        <v>19.5</v>
      </c>
      <c r="M769" s="77">
        <v>1851</v>
      </c>
      <c r="N769" s="80">
        <f>IF('NORMAL OPTION CALLS'!E769="BUY",('NORMAL OPTION CALLS'!L769-'NORMAL OPTION CALLS'!G769)*('NORMAL OPTION CALLS'!M769),('NORMAL OPTION CALLS'!G769-'NORMAL OPTION CALLS'!L769)*('NORMAL OPTION CALLS'!M769))</f>
        <v>4627.5</v>
      </c>
      <c r="O769" s="81">
        <f>'NORMAL OPTION CALLS'!N769/('NORMAL OPTION CALLS'!M769)/'NORMAL OPTION CALLS'!G769%</f>
        <v>14.705882352941176</v>
      </c>
    </row>
    <row r="770" spans="1:15" ht="17.25" thickBot="1">
      <c r="A770" s="91"/>
      <c r="B770" s="92"/>
      <c r="C770" s="92"/>
      <c r="D770" s="93"/>
      <c r="E770" s="93"/>
      <c r="F770" s="93"/>
      <c r="G770" s="94"/>
      <c r="H770" s="95"/>
      <c r="I770" s="96" t="s">
        <v>27</v>
      </c>
      <c r="J770" s="96"/>
      <c r="K770" s="97"/>
    </row>
    <row r="771" spans="1:15" ht="16.5">
      <c r="A771" s="98"/>
      <c r="B771" s="92"/>
      <c r="C771" s="92"/>
      <c r="D771" s="158" t="s">
        <v>28</v>
      </c>
      <c r="E771" s="158"/>
      <c r="F771" s="99">
        <v>38</v>
      </c>
      <c r="G771" s="100">
        <f>'NORMAL OPTION CALLS'!G772+'NORMAL OPTION CALLS'!G773+'NORMAL OPTION CALLS'!G774+'NORMAL OPTION CALLS'!G775+'NORMAL OPTION CALLS'!G776+'NORMAL OPTION CALLS'!G777</f>
        <v>100</v>
      </c>
      <c r="H771" s="93">
        <v>38</v>
      </c>
      <c r="I771" s="101">
        <f>'NORMAL OPTION CALLS'!H772/'NORMAL OPTION CALLS'!H771%</f>
        <v>65.78947368421052</v>
      </c>
      <c r="J771" s="101"/>
      <c r="K771" s="101"/>
    </row>
    <row r="772" spans="1:15" ht="16.5">
      <c r="A772" s="98"/>
      <c r="B772" s="92"/>
      <c r="C772" s="92"/>
      <c r="D772" s="159" t="s">
        <v>29</v>
      </c>
      <c r="E772" s="159"/>
      <c r="F772" s="103">
        <v>25</v>
      </c>
      <c r="G772" s="104">
        <f>('NORMAL OPTION CALLS'!F772/'NORMAL OPTION CALLS'!F771)*100</f>
        <v>65.789473684210535</v>
      </c>
      <c r="H772" s="93">
        <v>25</v>
      </c>
      <c r="I772" s="97"/>
      <c r="J772" s="97"/>
      <c r="K772" s="93"/>
    </row>
    <row r="773" spans="1:15" ht="16.5">
      <c r="A773" s="105"/>
      <c r="B773" s="92"/>
      <c r="C773" s="92"/>
      <c r="D773" s="159" t="s">
        <v>31</v>
      </c>
      <c r="E773" s="159"/>
      <c r="F773" s="103">
        <v>0</v>
      </c>
      <c r="G773" s="104">
        <f>('NORMAL OPTION CALLS'!F773/'NORMAL OPTION CALLS'!F771)*100</f>
        <v>0</v>
      </c>
      <c r="H773" s="106"/>
      <c r="I773" s="93"/>
      <c r="J773" s="93"/>
      <c r="K773" s="93"/>
    </row>
    <row r="774" spans="1:15" ht="16.5">
      <c r="A774" s="105"/>
      <c r="B774" s="92"/>
      <c r="C774" s="92"/>
      <c r="D774" s="159" t="s">
        <v>32</v>
      </c>
      <c r="E774" s="159"/>
      <c r="F774" s="103">
        <v>13</v>
      </c>
      <c r="G774" s="104">
        <f>('NORMAL OPTION CALLS'!F774/'NORMAL OPTION CALLS'!F771)*100</f>
        <v>34.210526315789473</v>
      </c>
      <c r="H774" s="106"/>
      <c r="I774" s="93"/>
      <c r="J774" s="93"/>
      <c r="K774" s="93"/>
    </row>
    <row r="775" spans="1:15" ht="16.5">
      <c r="A775" s="105"/>
      <c r="B775" s="92"/>
      <c r="C775" s="92"/>
      <c r="D775" s="159" t="s">
        <v>33</v>
      </c>
      <c r="E775" s="159"/>
      <c r="F775" s="103">
        <v>0</v>
      </c>
      <c r="G775" s="104">
        <f>('NORMAL OPTION CALLS'!F775/'NORMAL OPTION CALLS'!F771)*100</f>
        <v>0</v>
      </c>
      <c r="H775" s="106"/>
      <c r="I775" s="93" t="s">
        <v>34</v>
      </c>
      <c r="J775" s="93"/>
      <c r="K775" s="97"/>
    </row>
    <row r="776" spans="1:15" ht="16.5">
      <c r="A776" s="105"/>
      <c r="B776" s="92"/>
      <c r="C776" s="92"/>
      <c r="D776" s="159" t="s">
        <v>35</v>
      </c>
      <c r="E776" s="159"/>
      <c r="F776" s="103">
        <v>0</v>
      </c>
      <c r="G776" s="104">
        <f>('NORMAL OPTION CALLS'!F776/'NORMAL OPTION CALLS'!F771)*100</f>
        <v>0</v>
      </c>
      <c r="H776" s="106"/>
      <c r="I776" s="93"/>
      <c r="J776" s="93"/>
      <c r="K776" s="97"/>
      <c r="M776" s="90"/>
    </row>
    <row r="777" spans="1:15" ht="17.25" thickBot="1">
      <c r="A777" s="105"/>
      <c r="B777" s="92"/>
      <c r="C777" s="92"/>
      <c r="D777" s="160" t="s">
        <v>36</v>
      </c>
      <c r="E777" s="160"/>
      <c r="F777" s="107"/>
      <c r="G777" s="108">
        <f>('NORMAL OPTION CALLS'!F777/'NORMAL OPTION CALLS'!F771)*100</f>
        <v>0</v>
      </c>
      <c r="H777" s="106"/>
      <c r="I777" s="93"/>
      <c r="J777" s="93"/>
      <c r="K777" s="102"/>
    </row>
    <row r="778" spans="1:15" ht="16.5">
      <c r="A778" s="109" t="s">
        <v>37</v>
      </c>
      <c r="B778" s="92"/>
      <c r="C778" s="92"/>
      <c r="D778" s="98"/>
      <c r="E778" s="98"/>
      <c r="F778" s="93"/>
      <c r="G778" s="93"/>
      <c r="H778" s="110"/>
      <c r="I778" s="111"/>
      <c r="K778" s="111"/>
      <c r="N778"/>
      <c r="O778"/>
    </row>
    <row r="779" spans="1:15" ht="16.5">
      <c r="A779" s="112" t="s">
        <v>424</v>
      </c>
      <c r="B779" s="92"/>
      <c r="C779" s="92"/>
      <c r="D779" s="113"/>
      <c r="E779" s="114"/>
      <c r="F779" s="98"/>
      <c r="G779" s="111"/>
      <c r="H779" s="110"/>
      <c r="I779" s="111"/>
      <c r="J779" s="111"/>
      <c r="K779" s="111"/>
      <c r="L779" s="93"/>
    </row>
    <row r="780" spans="1:15" ht="16.5">
      <c r="A780" s="155" t="s">
        <v>425</v>
      </c>
      <c r="B780" s="83"/>
      <c r="C780" s="84"/>
      <c r="D780" s="85"/>
      <c r="E780" s="86"/>
      <c r="F780" s="86"/>
      <c r="G780" s="87"/>
      <c r="H780" s="88"/>
      <c r="I780" s="88"/>
      <c r="J780" s="88"/>
      <c r="K780" s="86"/>
      <c r="L780"/>
      <c r="N780"/>
    </row>
    <row r="781" spans="1:15">
      <c r="A781" s="161" t="s">
        <v>0</v>
      </c>
      <c r="B781" s="161"/>
      <c r="C781" s="161"/>
      <c r="D781" s="161"/>
      <c r="E781" s="161"/>
      <c r="F781" s="161"/>
      <c r="G781" s="161"/>
      <c r="H781" s="161"/>
      <c r="I781" s="161"/>
      <c r="J781" s="161"/>
      <c r="K781" s="161"/>
      <c r="L781" s="161"/>
      <c r="M781" s="161"/>
      <c r="N781" s="161"/>
      <c r="O781" s="161"/>
    </row>
    <row r="782" spans="1:15">
      <c r="A782" s="161"/>
      <c r="B782" s="161"/>
      <c r="C782" s="161"/>
      <c r="D782" s="161"/>
      <c r="E782" s="161"/>
      <c r="F782" s="161"/>
      <c r="G782" s="161"/>
      <c r="H782" s="161"/>
      <c r="I782" s="161"/>
      <c r="J782" s="161"/>
      <c r="K782" s="161"/>
      <c r="L782" s="161"/>
      <c r="M782" s="161"/>
      <c r="N782" s="161"/>
      <c r="O782" s="161"/>
    </row>
    <row r="783" spans="1:15">
      <c r="A783" s="161"/>
      <c r="B783" s="161"/>
      <c r="C783" s="161"/>
      <c r="D783" s="161"/>
      <c r="E783" s="161"/>
      <c r="F783" s="161"/>
      <c r="G783" s="161"/>
      <c r="H783" s="161"/>
      <c r="I783" s="161"/>
      <c r="J783" s="161"/>
      <c r="K783" s="161"/>
      <c r="L783" s="161"/>
      <c r="M783" s="161"/>
      <c r="N783" s="161"/>
      <c r="O783" s="161"/>
    </row>
    <row r="784" spans="1:15">
      <c r="A784" s="162" t="s">
        <v>328</v>
      </c>
      <c r="B784" s="163"/>
      <c r="C784" s="163"/>
      <c r="D784" s="163"/>
      <c r="E784" s="163"/>
      <c r="F784" s="163"/>
      <c r="G784" s="163"/>
      <c r="H784" s="163"/>
      <c r="I784" s="163"/>
      <c r="J784" s="163"/>
      <c r="K784" s="163"/>
      <c r="L784" s="163"/>
      <c r="M784" s="163"/>
      <c r="N784" s="163"/>
      <c r="O784" s="164"/>
    </row>
    <row r="785" spans="1:15">
      <c r="A785" s="162" t="s">
        <v>329</v>
      </c>
      <c r="B785" s="163"/>
      <c r="C785" s="163"/>
      <c r="D785" s="163"/>
      <c r="E785" s="163"/>
      <c r="F785" s="163"/>
      <c r="G785" s="163"/>
      <c r="H785" s="163"/>
      <c r="I785" s="163"/>
      <c r="J785" s="163"/>
      <c r="K785" s="163"/>
      <c r="L785" s="163"/>
      <c r="M785" s="163"/>
      <c r="N785" s="163"/>
      <c r="O785" s="164"/>
    </row>
    <row r="786" spans="1:15">
      <c r="A786" s="165" t="s">
        <v>3</v>
      </c>
      <c r="B786" s="165"/>
      <c r="C786" s="165"/>
      <c r="D786" s="165"/>
      <c r="E786" s="165"/>
      <c r="F786" s="165"/>
      <c r="G786" s="165"/>
      <c r="H786" s="165"/>
      <c r="I786" s="165"/>
      <c r="J786" s="165"/>
      <c r="K786" s="165"/>
      <c r="L786" s="165"/>
      <c r="M786" s="165"/>
      <c r="N786" s="165"/>
      <c r="O786" s="165"/>
    </row>
    <row r="787" spans="1:15" ht="16.5">
      <c r="A787" s="166" t="s">
        <v>428</v>
      </c>
      <c r="B787" s="166"/>
      <c r="C787" s="166"/>
      <c r="D787" s="166"/>
      <c r="E787" s="166"/>
      <c r="F787" s="166"/>
      <c r="G787" s="166"/>
      <c r="H787" s="166"/>
      <c r="I787" s="166"/>
      <c r="J787" s="166"/>
      <c r="K787" s="166"/>
      <c r="L787" s="166"/>
      <c r="M787" s="166"/>
      <c r="N787" s="166"/>
      <c r="O787" s="166"/>
    </row>
    <row r="788" spans="1:15" ht="16.5">
      <c r="A788" s="166" t="s">
        <v>5</v>
      </c>
      <c r="B788" s="166"/>
      <c r="C788" s="166"/>
      <c r="D788" s="166"/>
      <c r="E788" s="166"/>
      <c r="F788" s="166"/>
      <c r="G788" s="166"/>
      <c r="H788" s="166"/>
      <c r="I788" s="166"/>
      <c r="J788" s="166"/>
      <c r="K788" s="166"/>
      <c r="L788" s="166"/>
      <c r="M788" s="166"/>
      <c r="N788" s="166"/>
      <c r="O788" s="166"/>
    </row>
    <row r="789" spans="1:15">
      <c r="A789" s="167" t="s">
        <v>6</v>
      </c>
      <c r="B789" s="168" t="s">
        <v>7</v>
      </c>
      <c r="C789" s="169" t="s">
        <v>8</v>
      </c>
      <c r="D789" s="168" t="s">
        <v>9</v>
      </c>
      <c r="E789" s="167" t="s">
        <v>10</v>
      </c>
      <c r="F789" s="167" t="s">
        <v>11</v>
      </c>
      <c r="G789" s="169" t="s">
        <v>12</v>
      </c>
      <c r="H789" s="169" t="s">
        <v>13</v>
      </c>
      <c r="I789" s="169" t="s">
        <v>14</v>
      </c>
      <c r="J789" s="169" t="s">
        <v>15</v>
      </c>
      <c r="K789" s="169" t="s">
        <v>16</v>
      </c>
      <c r="L789" s="170" t="s">
        <v>17</v>
      </c>
      <c r="M789" s="168" t="s">
        <v>18</v>
      </c>
      <c r="N789" s="168" t="s">
        <v>19</v>
      </c>
      <c r="O789" s="168" t="s">
        <v>20</v>
      </c>
    </row>
    <row r="790" spans="1:15">
      <c r="A790" s="167"/>
      <c r="B790" s="168"/>
      <c r="C790" s="169"/>
      <c r="D790" s="168"/>
      <c r="E790" s="167"/>
      <c r="F790" s="167"/>
      <c r="G790" s="169"/>
      <c r="H790" s="169"/>
      <c r="I790" s="169"/>
      <c r="J790" s="169"/>
      <c r="K790" s="169"/>
      <c r="L790" s="170"/>
      <c r="M790" s="168"/>
      <c r="N790" s="168"/>
      <c r="O790" s="168"/>
    </row>
    <row r="791" spans="1:15">
      <c r="A791" s="77">
        <v>1</v>
      </c>
      <c r="B791" s="78">
        <v>43798</v>
      </c>
      <c r="C791" s="79">
        <v>1900</v>
      </c>
      <c r="D791" s="77" t="s">
        <v>21</v>
      </c>
      <c r="E791" s="77" t="s">
        <v>22</v>
      </c>
      <c r="F791" s="77" t="s">
        <v>423</v>
      </c>
      <c r="G791" s="77">
        <v>35</v>
      </c>
      <c r="H791" s="77">
        <v>17</v>
      </c>
      <c r="I791" s="77">
        <v>45</v>
      </c>
      <c r="J791" s="77">
        <v>55</v>
      </c>
      <c r="K791" s="77">
        <v>65</v>
      </c>
      <c r="L791" s="77">
        <v>45</v>
      </c>
      <c r="M791" s="77">
        <v>400</v>
      </c>
      <c r="N791" s="80">
        <f>IF('NORMAL OPTION CALLS'!E791="BUY",('NORMAL OPTION CALLS'!L791-'NORMAL OPTION CALLS'!G791)*('NORMAL OPTION CALLS'!M791),('NORMAL OPTION CALLS'!G791-'NORMAL OPTION CALLS'!L791)*('NORMAL OPTION CALLS'!M791))</f>
        <v>4000</v>
      </c>
      <c r="O791" s="81">
        <f>'NORMAL OPTION CALLS'!N791/('NORMAL OPTION CALLS'!M791)/'NORMAL OPTION CALLS'!G791%</f>
        <v>28.571428571428573</v>
      </c>
    </row>
    <row r="792" spans="1:15">
      <c r="A792" s="77">
        <v>2</v>
      </c>
      <c r="B792" s="78">
        <v>43798</v>
      </c>
      <c r="C792" s="79">
        <v>400</v>
      </c>
      <c r="D792" s="77" t="s">
        <v>21</v>
      </c>
      <c r="E792" s="77" t="s">
        <v>22</v>
      </c>
      <c r="F792" s="77" t="s">
        <v>335</v>
      </c>
      <c r="G792" s="77">
        <v>7.5</v>
      </c>
      <c r="H792" s="77">
        <v>4.5</v>
      </c>
      <c r="I792" s="77">
        <v>9</v>
      </c>
      <c r="J792" s="77">
        <v>10.5</v>
      </c>
      <c r="K792" s="77">
        <v>12</v>
      </c>
      <c r="L792" s="77">
        <v>9</v>
      </c>
      <c r="M792" s="77">
        <v>2500</v>
      </c>
      <c r="N792" s="80">
        <f>IF('NORMAL OPTION CALLS'!E792="BUY",('NORMAL OPTION CALLS'!L792-'NORMAL OPTION CALLS'!G792)*('NORMAL OPTION CALLS'!M792),('NORMAL OPTION CALLS'!G792-'NORMAL OPTION CALLS'!L792)*('NORMAL OPTION CALLS'!M792))</f>
        <v>3750</v>
      </c>
      <c r="O792" s="81">
        <f>'NORMAL OPTION CALLS'!N792/('NORMAL OPTION CALLS'!M792)/'NORMAL OPTION CALLS'!G792%</f>
        <v>20</v>
      </c>
    </row>
    <row r="793" spans="1:15">
      <c r="A793" s="77">
        <v>3</v>
      </c>
      <c r="B793" s="78">
        <v>43798</v>
      </c>
      <c r="C793" s="79">
        <v>60</v>
      </c>
      <c r="D793" s="77" t="s">
        <v>21</v>
      </c>
      <c r="E793" s="77" t="s">
        <v>22</v>
      </c>
      <c r="F793" s="77" t="s">
        <v>296</v>
      </c>
      <c r="G793" s="77">
        <v>4.5</v>
      </c>
      <c r="H793" s="77">
        <v>3.5</v>
      </c>
      <c r="I793" s="77">
        <v>5</v>
      </c>
      <c r="J793" s="77">
        <v>5.5</v>
      </c>
      <c r="K793" s="77">
        <v>6</v>
      </c>
      <c r="L793" s="77">
        <v>5</v>
      </c>
      <c r="M793" s="77">
        <v>9000</v>
      </c>
      <c r="N793" s="80">
        <f>IF('NORMAL OPTION CALLS'!E793="BUY",('NORMAL OPTION CALLS'!L793-'NORMAL OPTION CALLS'!G793)*('NORMAL OPTION CALLS'!M793),('NORMAL OPTION CALLS'!G793-'NORMAL OPTION CALLS'!L793)*('NORMAL OPTION CALLS'!M793))</f>
        <v>4500</v>
      </c>
      <c r="O793" s="81">
        <f>'NORMAL OPTION CALLS'!N793/('NORMAL OPTION CALLS'!M793)/'NORMAL OPTION CALLS'!G793%</f>
        <v>11.111111111111111</v>
      </c>
    </row>
    <row r="794" spans="1:15">
      <c r="A794" s="77">
        <v>4</v>
      </c>
      <c r="B794" s="78">
        <v>43797</v>
      </c>
      <c r="C794" s="79">
        <v>340</v>
      </c>
      <c r="D794" s="77" t="s">
        <v>21</v>
      </c>
      <c r="E794" s="77" t="s">
        <v>22</v>
      </c>
      <c r="F794" s="77" t="s">
        <v>434</v>
      </c>
      <c r="G794" s="77">
        <v>34</v>
      </c>
      <c r="H794" s="77">
        <v>24</v>
      </c>
      <c r="I794" s="77">
        <v>40</v>
      </c>
      <c r="J794" s="77">
        <v>45</v>
      </c>
      <c r="K794" s="77">
        <v>50</v>
      </c>
      <c r="L794" s="77">
        <v>45</v>
      </c>
      <c r="M794" s="77">
        <v>800</v>
      </c>
      <c r="N794" s="80">
        <f>IF('NORMAL OPTION CALLS'!E794="BUY",('NORMAL OPTION CALLS'!L794-'NORMAL OPTION CALLS'!G794)*('NORMAL OPTION CALLS'!M794),('NORMAL OPTION CALLS'!G794-'NORMAL OPTION CALLS'!L794)*('NORMAL OPTION CALLS'!M794))</f>
        <v>8800</v>
      </c>
      <c r="O794" s="81">
        <f>'NORMAL OPTION CALLS'!N794/('NORMAL OPTION CALLS'!M794)/'NORMAL OPTION CALLS'!G794%</f>
        <v>32.352941176470587</v>
      </c>
    </row>
    <row r="795" spans="1:15">
      <c r="A795" s="77">
        <v>5</v>
      </c>
      <c r="B795" s="78">
        <v>43797</v>
      </c>
      <c r="C795" s="79">
        <v>300</v>
      </c>
      <c r="D795" s="77" t="s">
        <v>21</v>
      </c>
      <c r="E795" s="77" t="s">
        <v>22</v>
      </c>
      <c r="F795" s="77" t="s">
        <v>434</v>
      </c>
      <c r="G795" s="77">
        <v>40</v>
      </c>
      <c r="H795" s="77">
        <v>32</v>
      </c>
      <c r="I795" s="77">
        <v>45</v>
      </c>
      <c r="J795" s="77">
        <v>50</v>
      </c>
      <c r="K795" s="77">
        <v>55</v>
      </c>
      <c r="L795" s="77">
        <v>55</v>
      </c>
      <c r="M795" s="77">
        <v>800</v>
      </c>
      <c r="N795" s="80">
        <f>IF('NORMAL OPTION CALLS'!E795="BUY",('NORMAL OPTION CALLS'!L795-'NORMAL OPTION CALLS'!G795)*('NORMAL OPTION CALLS'!M795),('NORMAL OPTION CALLS'!G795-'NORMAL OPTION CALLS'!L795)*('NORMAL OPTION CALLS'!M795))</f>
        <v>12000</v>
      </c>
      <c r="O795" s="81">
        <f>'NORMAL OPTION CALLS'!N795/('NORMAL OPTION CALLS'!M795)/'NORMAL OPTION CALLS'!G795%</f>
        <v>37.5</v>
      </c>
    </row>
    <row r="796" spans="1:15">
      <c r="A796" s="77">
        <v>6</v>
      </c>
      <c r="B796" s="78">
        <v>43797</v>
      </c>
      <c r="C796" s="79">
        <v>170</v>
      </c>
      <c r="D796" s="77" t="s">
        <v>21</v>
      </c>
      <c r="E796" s="77" t="s">
        <v>22</v>
      </c>
      <c r="F796" s="77" t="s">
        <v>433</v>
      </c>
      <c r="G796" s="77">
        <v>7.7</v>
      </c>
      <c r="H796" s="77">
        <v>6.2</v>
      </c>
      <c r="I796" s="77">
        <v>9</v>
      </c>
      <c r="J796" s="77">
        <v>10.4</v>
      </c>
      <c r="K796" s="77">
        <v>11.8</v>
      </c>
      <c r="L796" s="77">
        <v>9</v>
      </c>
      <c r="M796" s="77">
        <v>3200</v>
      </c>
      <c r="N796" s="80">
        <f>IF('NORMAL OPTION CALLS'!E796="BUY",('NORMAL OPTION CALLS'!L796-'NORMAL OPTION CALLS'!G796)*('NORMAL OPTION CALLS'!M796),('NORMAL OPTION CALLS'!G796-'NORMAL OPTION CALLS'!L796)*('NORMAL OPTION CALLS'!M796))</f>
        <v>4159.9999999999991</v>
      </c>
      <c r="O796" s="81">
        <f>'NORMAL OPTION CALLS'!N796/('NORMAL OPTION CALLS'!M796)/'NORMAL OPTION CALLS'!G796%</f>
        <v>16.88311688311688</v>
      </c>
    </row>
    <row r="797" spans="1:15">
      <c r="A797" s="77">
        <v>7</v>
      </c>
      <c r="B797" s="78">
        <v>43796</v>
      </c>
      <c r="C797" s="79">
        <v>510</v>
      </c>
      <c r="D797" s="77" t="s">
        <v>21</v>
      </c>
      <c r="E797" s="77" t="s">
        <v>22</v>
      </c>
      <c r="F797" s="77" t="s">
        <v>76</v>
      </c>
      <c r="G797" s="77">
        <v>22</v>
      </c>
      <c r="H797" s="77">
        <v>17</v>
      </c>
      <c r="I797" s="77">
        <v>24.5</v>
      </c>
      <c r="J797" s="77">
        <v>28</v>
      </c>
      <c r="K797" s="77">
        <v>30.5</v>
      </c>
      <c r="L797" s="77">
        <v>24.5</v>
      </c>
      <c r="M797" s="77">
        <v>1800</v>
      </c>
      <c r="N797" s="80">
        <f>IF('NORMAL OPTION CALLS'!E797="BUY",('NORMAL OPTION CALLS'!L797-'NORMAL OPTION CALLS'!G797)*('NORMAL OPTION CALLS'!M797),('NORMAL OPTION CALLS'!G797-'NORMAL OPTION CALLS'!L797)*('NORMAL OPTION CALLS'!M797))</f>
        <v>4500</v>
      </c>
      <c r="O797" s="81">
        <f>'NORMAL OPTION CALLS'!N797/('NORMAL OPTION CALLS'!M797)/'NORMAL OPTION CALLS'!G797%</f>
        <v>11.363636363636363</v>
      </c>
    </row>
    <row r="798" spans="1:15">
      <c r="A798" s="77">
        <v>8</v>
      </c>
      <c r="B798" s="78">
        <v>43795</v>
      </c>
      <c r="C798" s="79">
        <v>160</v>
      </c>
      <c r="D798" s="77" t="s">
        <v>21</v>
      </c>
      <c r="E798" s="77" t="s">
        <v>22</v>
      </c>
      <c r="F798" s="77" t="s">
        <v>433</v>
      </c>
      <c r="G798" s="77">
        <v>9.5</v>
      </c>
      <c r="H798" s="77">
        <v>6.8</v>
      </c>
      <c r="I798" s="77">
        <v>10.8</v>
      </c>
      <c r="J798" s="77">
        <v>12</v>
      </c>
      <c r="K798" s="77">
        <v>13.3</v>
      </c>
      <c r="L798" s="77">
        <v>13.3</v>
      </c>
      <c r="M798" s="77">
        <v>3200</v>
      </c>
      <c r="N798" s="80">
        <f>IF('NORMAL OPTION CALLS'!E798="BUY",('NORMAL OPTION CALLS'!L798-'NORMAL OPTION CALLS'!G798)*('NORMAL OPTION CALLS'!M798),('NORMAL OPTION CALLS'!G798-'NORMAL OPTION CALLS'!L798)*('NORMAL OPTION CALLS'!M798))</f>
        <v>12160.000000000002</v>
      </c>
      <c r="O798" s="81">
        <f>'NORMAL OPTION CALLS'!N798/('NORMAL OPTION CALLS'!M798)/'NORMAL OPTION CALLS'!G798%</f>
        <v>40.000000000000007</v>
      </c>
    </row>
    <row r="799" spans="1:15">
      <c r="A799" s="77">
        <v>9</v>
      </c>
      <c r="B799" s="78">
        <v>43795</v>
      </c>
      <c r="C799" s="79">
        <v>270</v>
      </c>
      <c r="D799" s="77" t="s">
        <v>21</v>
      </c>
      <c r="E799" s="77" t="s">
        <v>22</v>
      </c>
      <c r="F799" s="77" t="s">
        <v>143</v>
      </c>
      <c r="G799" s="77">
        <v>2</v>
      </c>
      <c r="H799" s="77">
        <v>0.3</v>
      </c>
      <c r="I799" s="77">
        <v>4</v>
      </c>
      <c r="J799" s="77">
        <v>5</v>
      </c>
      <c r="K799" s="77">
        <v>6</v>
      </c>
      <c r="L799" s="77">
        <v>4</v>
      </c>
      <c r="M799" s="77">
        <v>1800</v>
      </c>
      <c r="N799" s="80">
        <f>IF('NORMAL OPTION CALLS'!E799="BUY",('NORMAL OPTION CALLS'!L799-'NORMAL OPTION CALLS'!G799)*('NORMAL OPTION CALLS'!M799),('NORMAL OPTION CALLS'!G799-'NORMAL OPTION CALLS'!L799)*('NORMAL OPTION CALLS'!M799))</f>
        <v>3600</v>
      </c>
      <c r="O799" s="81">
        <f>'NORMAL OPTION CALLS'!N799/('NORMAL OPTION CALLS'!M799)/'NORMAL OPTION CALLS'!G799%</f>
        <v>100</v>
      </c>
    </row>
    <row r="800" spans="1:15">
      <c r="A800" s="77">
        <v>10</v>
      </c>
      <c r="B800" s="78">
        <v>43794</v>
      </c>
      <c r="C800" s="79">
        <v>500</v>
      </c>
      <c r="D800" s="77" t="s">
        <v>21</v>
      </c>
      <c r="E800" s="77" t="s">
        <v>22</v>
      </c>
      <c r="F800" s="77" t="s">
        <v>415</v>
      </c>
      <c r="G800" s="77">
        <v>11</v>
      </c>
      <c r="H800" s="77">
        <v>6</v>
      </c>
      <c r="I800" s="77">
        <v>14</v>
      </c>
      <c r="J800" s="77">
        <v>17</v>
      </c>
      <c r="K800" s="77">
        <v>20</v>
      </c>
      <c r="L800" s="77">
        <v>6</v>
      </c>
      <c r="M800" s="77">
        <v>1500</v>
      </c>
      <c r="N800" s="80">
        <f>IF('NORMAL OPTION CALLS'!E800="BUY",('NORMAL OPTION CALLS'!L800-'NORMAL OPTION CALLS'!G800)*('NORMAL OPTION CALLS'!M800),('NORMAL OPTION CALLS'!G800-'NORMAL OPTION CALLS'!L800)*('NORMAL OPTION CALLS'!M800))</f>
        <v>-7500</v>
      </c>
      <c r="O800" s="81">
        <f>'NORMAL OPTION CALLS'!N800/('NORMAL OPTION CALLS'!M800)/'NORMAL OPTION CALLS'!G800%</f>
        <v>-45.454545454545453</v>
      </c>
    </row>
    <row r="801" spans="1:15">
      <c r="A801" s="77">
        <v>11</v>
      </c>
      <c r="B801" s="78">
        <v>43794</v>
      </c>
      <c r="C801" s="79">
        <v>260</v>
      </c>
      <c r="D801" s="77" t="s">
        <v>21</v>
      </c>
      <c r="E801" s="77" t="s">
        <v>22</v>
      </c>
      <c r="F801" s="77" t="s">
        <v>326</v>
      </c>
      <c r="G801" s="77">
        <v>10</v>
      </c>
      <c r="H801" s="77">
        <v>2</v>
      </c>
      <c r="I801" s="77">
        <v>15</v>
      </c>
      <c r="J801" s="77">
        <v>20</v>
      </c>
      <c r="K801" s="77">
        <v>25</v>
      </c>
      <c r="L801" s="77">
        <v>15</v>
      </c>
      <c r="M801" s="77">
        <v>800</v>
      </c>
      <c r="N801" s="80">
        <f>IF('NORMAL OPTION CALLS'!E801="BUY",('NORMAL OPTION CALLS'!L801-'NORMAL OPTION CALLS'!G801)*('NORMAL OPTION CALLS'!M801),('NORMAL OPTION CALLS'!G801-'NORMAL OPTION CALLS'!L801)*('NORMAL OPTION CALLS'!M801))</f>
        <v>4000</v>
      </c>
      <c r="O801" s="81">
        <f>'NORMAL OPTION CALLS'!N801/('NORMAL OPTION CALLS'!M801)/'NORMAL OPTION CALLS'!G801%</f>
        <v>50</v>
      </c>
    </row>
    <row r="802" spans="1:15">
      <c r="A802" s="77">
        <v>12</v>
      </c>
      <c r="B802" s="78">
        <v>43794</v>
      </c>
      <c r="C802" s="79">
        <v>350</v>
      </c>
      <c r="D802" s="77" t="s">
        <v>21</v>
      </c>
      <c r="E802" s="77" t="s">
        <v>22</v>
      </c>
      <c r="F802" s="77" t="s">
        <v>432</v>
      </c>
      <c r="G802" s="77">
        <v>5.5</v>
      </c>
      <c r="H802" s="77">
        <v>0.5</v>
      </c>
      <c r="I802" s="77">
        <v>9</v>
      </c>
      <c r="J802" s="77">
        <v>12</v>
      </c>
      <c r="K802" s="77">
        <v>15</v>
      </c>
      <c r="L802" s="77">
        <v>0.5</v>
      </c>
      <c r="M802" s="77">
        <v>1250</v>
      </c>
      <c r="N802" s="80">
        <f>IF('NORMAL OPTION CALLS'!E802="BUY",('NORMAL OPTION CALLS'!L802-'NORMAL OPTION CALLS'!G802)*('NORMAL OPTION CALLS'!M802),('NORMAL OPTION CALLS'!G802-'NORMAL OPTION CALLS'!L802)*('NORMAL OPTION CALLS'!M802))</f>
        <v>-6250</v>
      </c>
      <c r="O802" s="81">
        <f>'NORMAL OPTION CALLS'!N802/('NORMAL OPTION CALLS'!M802)/'NORMAL OPTION CALLS'!G802%</f>
        <v>-90.909090909090907</v>
      </c>
    </row>
    <row r="803" spans="1:15">
      <c r="A803" s="77">
        <v>13</v>
      </c>
      <c r="B803" s="78">
        <v>43794</v>
      </c>
      <c r="C803" s="79">
        <v>250</v>
      </c>
      <c r="D803" s="77" t="s">
        <v>21</v>
      </c>
      <c r="E803" s="77" t="s">
        <v>22</v>
      </c>
      <c r="F803" s="77" t="s">
        <v>130</v>
      </c>
      <c r="G803" s="77">
        <v>4</v>
      </c>
      <c r="H803" s="77">
        <v>0.5</v>
      </c>
      <c r="I803" s="77">
        <v>6</v>
      </c>
      <c r="J803" s="77">
        <v>8</v>
      </c>
      <c r="K803" s="77">
        <v>10</v>
      </c>
      <c r="L803" s="77">
        <v>6</v>
      </c>
      <c r="M803" s="77">
        <v>2000</v>
      </c>
      <c r="N803" s="80">
        <f>IF('NORMAL OPTION CALLS'!E803="BUY",('NORMAL OPTION CALLS'!L803-'NORMAL OPTION CALLS'!G803)*('NORMAL OPTION CALLS'!M803),('NORMAL OPTION CALLS'!G803-'NORMAL OPTION CALLS'!L803)*('NORMAL OPTION CALLS'!M803))</f>
        <v>4000</v>
      </c>
      <c r="O803" s="81">
        <f>'NORMAL OPTION CALLS'!N803/('NORMAL OPTION CALLS'!M803)/'NORMAL OPTION CALLS'!G803%</f>
        <v>50</v>
      </c>
    </row>
    <row r="804" spans="1:15">
      <c r="A804" s="77">
        <v>14</v>
      </c>
      <c r="B804" s="78">
        <v>43791</v>
      </c>
      <c r="C804" s="79">
        <v>160</v>
      </c>
      <c r="D804" s="77" t="s">
        <v>47</v>
      </c>
      <c r="E804" s="77" t="s">
        <v>22</v>
      </c>
      <c r="F804" s="77" t="s">
        <v>75</v>
      </c>
      <c r="G804" s="77">
        <v>4</v>
      </c>
      <c r="H804" s="77">
        <v>1.8</v>
      </c>
      <c r="I804" s="77">
        <v>5.4</v>
      </c>
      <c r="J804" s="77">
        <v>6.8</v>
      </c>
      <c r="K804" s="77">
        <v>8</v>
      </c>
      <c r="L804" s="77">
        <v>1.8</v>
      </c>
      <c r="M804" s="77">
        <v>3000</v>
      </c>
      <c r="N804" s="80">
        <f>IF('NORMAL OPTION CALLS'!E804="BUY",('NORMAL OPTION CALLS'!L804-'NORMAL OPTION CALLS'!G804)*('NORMAL OPTION CALLS'!M804),('NORMAL OPTION CALLS'!G804-'NORMAL OPTION CALLS'!L804)*('NORMAL OPTION CALLS'!M804))</f>
        <v>-6600.0000000000009</v>
      </c>
      <c r="O804" s="81">
        <f>'NORMAL OPTION CALLS'!N804/('NORMAL OPTION CALLS'!M804)/'NORMAL OPTION CALLS'!G804%</f>
        <v>-55</v>
      </c>
    </row>
    <row r="805" spans="1:15">
      <c r="A805" s="77">
        <v>15</v>
      </c>
      <c r="B805" s="78">
        <v>43790</v>
      </c>
      <c r="C805" s="79">
        <v>500</v>
      </c>
      <c r="D805" s="77" t="s">
        <v>21</v>
      </c>
      <c r="E805" s="77" t="s">
        <v>22</v>
      </c>
      <c r="F805" s="77" t="s">
        <v>205</v>
      </c>
      <c r="G805" s="77">
        <v>7</v>
      </c>
      <c r="H805" s="77">
        <v>2</v>
      </c>
      <c r="I805" s="77">
        <v>11</v>
      </c>
      <c r="J805" s="77">
        <v>15</v>
      </c>
      <c r="K805" s="77">
        <v>19</v>
      </c>
      <c r="L805" s="77">
        <v>2</v>
      </c>
      <c r="M805" s="77">
        <v>1000</v>
      </c>
      <c r="N805" s="80">
        <f>IF('NORMAL OPTION CALLS'!E805="BUY",('NORMAL OPTION CALLS'!L805-'NORMAL OPTION CALLS'!G805)*('NORMAL OPTION CALLS'!M805),('NORMAL OPTION CALLS'!G805-'NORMAL OPTION CALLS'!L805)*('NORMAL OPTION CALLS'!M805))</f>
        <v>-5000</v>
      </c>
      <c r="O805" s="81">
        <f>'NORMAL OPTION CALLS'!N805/('NORMAL OPTION CALLS'!M805)/'NORMAL OPTION CALLS'!G805%</f>
        <v>-71.428571428571416</v>
      </c>
    </row>
    <row r="806" spans="1:15">
      <c r="A806" s="77">
        <v>16</v>
      </c>
      <c r="B806" s="78">
        <v>43789</v>
      </c>
      <c r="C806" s="79">
        <v>780</v>
      </c>
      <c r="D806" s="77" t="s">
        <v>21</v>
      </c>
      <c r="E806" s="77" t="s">
        <v>22</v>
      </c>
      <c r="F806" s="77" t="s">
        <v>262</v>
      </c>
      <c r="G806" s="77">
        <v>15</v>
      </c>
      <c r="H806" s="77">
        <v>6</v>
      </c>
      <c r="I806" s="77">
        <v>20</v>
      </c>
      <c r="J806" s="77">
        <v>25</v>
      </c>
      <c r="K806" s="77">
        <v>30</v>
      </c>
      <c r="L806" s="77">
        <v>20</v>
      </c>
      <c r="M806" s="77">
        <v>700</v>
      </c>
      <c r="N806" s="80">
        <f>IF('NORMAL OPTION CALLS'!E806="BUY",('NORMAL OPTION CALLS'!L806-'NORMAL OPTION CALLS'!G806)*('NORMAL OPTION CALLS'!M806),('NORMAL OPTION CALLS'!G806-'NORMAL OPTION CALLS'!L806)*('NORMAL OPTION CALLS'!M806))</f>
        <v>3500</v>
      </c>
      <c r="O806" s="81">
        <f>'NORMAL OPTION CALLS'!N806/('NORMAL OPTION CALLS'!M806)/'NORMAL OPTION CALLS'!G806%</f>
        <v>33.333333333333336</v>
      </c>
    </row>
    <row r="807" spans="1:15">
      <c r="A807" s="77">
        <v>17</v>
      </c>
      <c r="B807" s="78">
        <v>43789</v>
      </c>
      <c r="C807" s="79">
        <v>450</v>
      </c>
      <c r="D807" s="77" t="s">
        <v>21</v>
      </c>
      <c r="E807" s="77" t="s">
        <v>22</v>
      </c>
      <c r="F807" s="77" t="s">
        <v>182</v>
      </c>
      <c r="G807" s="77">
        <v>12</v>
      </c>
      <c r="H807" s="77">
        <v>5</v>
      </c>
      <c r="I807" s="77">
        <v>16</v>
      </c>
      <c r="J807" s="77">
        <v>20</v>
      </c>
      <c r="K807" s="77">
        <v>24</v>
      </c>
      <c r="L807" s="77">
        <v>5</v>
      </c>
      <c r="M807" s="77">
        <v>1000</v>
      </c>
      <c r="N807" s="80">
        <f>IF('NORMAL OPTION CALLS'!E807="BUY",('NORMAL OPTION CALLS'!L807-'NORMAL OPTION CALLS'!G807)*('NORMAL OPTION CALLS'!M807),('NORMAL OPTION CALLS'!G807-'NORMAL OPTION CALLS'!L807)*('NORMAL OPTION CALLS'!M807))</f>
        <v>-7000</v>
      </c>
      <c r="O807" s="81">
        <f>'NORMAL OPTION CALLS'!N807/('NORMAL OPTION CALLS'!M807)/'NORMAL OPTION CALLS'!G807%</f>
        <v>-58.333333333333336</v>
      </c>
    </row>
    <row r="808" spans="1:15">
      <c r="A808" s="77">
        <v>18</v>
      </c>
      <c r="B808" s="78">
        <v>43789</v>
      </c>
      <c r="C808" s="79">
        <v>700</v>
      </c>
      <c r="D808" s="77" t="s">
        <v>21</v>
      </c>
      <c r="E808" s="77" t="s">
        <v>22</v>
      </c>
      <c r="F808" s="77" t="s">
        <v>93</v>
      </c>
      <c r="G808" s="77">
        <v>13.5</v>
      </c>
      <c r="H808" s="77">
        <v>7</v>
      </c>
      <c r="I808" s="77">
        <v>17</v>
      </c>
      <c r="J808" s="77">
        <v>20.5</v>
      </c>
      <c r="K808" s="77">
        <v>24</v>
      </c>
      <c r="L808" s="77">
        <v>7</v>
      </c>
      <c r="M808" s="77">
        <v>1100</v>
      </c>
      <c r="N808" s="80">
        <f>IF('NORMAL OPTION CALLS'!E808="BUY",('NORMAL OPTION CALLS'!L808-'NORMAL OPTION CALLS'!G808)*('NORMAL OPTION CALLS'!M808),('NORMAL OPTION CALLS'!G808-'NORMAL OPTION CALLS'!L808)*('NORMAL OPTION CALLS'!M808))</f>
        <v>-7150</v>
      </c>
      <c r="O808" s="81">
        <f>'NORMAL OPTION CALLS'!N808/('NORMAL OPTION CALLS'!M808)/'NORMAL OPTION CALLS'!G808%</f>
        <v>-48.148148148148145</v>
      </c>
    </row>
    <row r="809" spans="1:15">
      <c r="A809" s="77">
        <v>19</v>
      </c>
      <c r="B809" s="78">
        <v>43789</v>
      </c>
      <c r="C809" s="79">
        <v>370</v>
      </c>
      <c r="D809" s="77" t="s">
        <v>21</v>
      </c>
      <c r="E809" s="77" t="s">
        <v>22</v>
      </c>
      <c r="F809" s="77" t="s">
        <v>302</v>
      </c>
      <c r="G809" s="77">
        <v>10</v>
      </c>
      <c r="H809" s="77">
        <v>3.5</v>
      </c>
      <c r="I809" s="77">
        <v>14</v>
      </c>
      <c r="J809" s="77">
        <v>18</v>
      </c>
      <c r="K809" s="77">
        <v>22</v>
      </c>
      <c r="L809" s="77">
        <v>3.5</v>
      </c>
      <c r="M809" s="77">
        <v>1000</v>
      </c>
      <c r="N809" s="80">
        <f>IF('NORMAL OPTION CALLS'!E809="BUY",('NORMAL OPTION CALLS'!L809-'NORMAL OPTION CALLS'!G809)*('NORMAL OPTION CALLS'!M809),('NORMAL OPTION CALLS'!G809-'NORMAL OPTION CALLS'!L809)*('NORMAL OPTION CALLS'!M809))</f>
        <v>-6500</v>
      </c>
      <c r="O809" s="81">
        <f>'NORMAL OPTION CALLS'!N809/('NORMAL OPTION CALLS'!M809)/'NORMAL OPTION CALLS'!G809%</f>
        <v>-65</v>
      </c>
    </row>
    <row r="810" spans="1:15">
      <c r="A810" s="77">
        <v>20</v>
      </c>
      <c r="B810" s="78">
        <v>43788</v>
      </c>
      <c r="C810" s="79">
        <v>75</v>
      </c>
      <c r="D810" s="77" t="s">
        <v>21</v>
      </c>
      <c r="E810" s="77" t="s">
        <v>22</v>
      </c>
      <c r="F810" s="77" t="s">
        <v>180</v>
      </c>
      <c r="G810" s="77">
        <v>2</v>
      </c>
      <c r="H810" s="77">
        <v>0.7</v>
      </c>
      <c r="I810" s="77">
        <v>2.7</v>
      </c>
      <c r="J810" s="77">
        <v>3.3</v>
      </c>
      <c r="K810" s="77">
        <v>4</v>
      </c>
      <c r="L810" s="77">
        <v>3.3</v>
      </c>
      <c r="M810" s="77">
        <v>6000</v>
      </c>
      <c r="N810" s="80">
        <f>IF('NORMAL OPTION CALLS'!E810="BUY",('NORMAL OPTION CALLS'!L810-'NORMAL OPTION CALLS'!G810)*('NORMAL OPTION CALLS'!M810),('NORMAL OPTION CALLS'!G810-'NORMAL OPTION CALLS'!L810)*('NORMAL OPTION CALLS'!M810))</f>
        <v>7799.9999999999991</v>
      </c>
      <c r="O810" s="81">
        <f>'NORMAL OPTION CALLS'!N810/('NORMAL OPTION CALLS'!M810)/'NORMAL OPTION CALLS'!G810%</f>
        <v>64.999999999999986</v>
      </c>
    </row>
    <row r="811" spans="1:15">
      <c r="A811" s="77">
        <v>21</v>
      </c>
      <c r="B811" s="78">
        <v>43788</v>
      </c>
      <c r="C811" s="79">
        <v>750</v>
      </c>
      <c r="D811" s="77" t="s">
        <v>21</v>
      </c>
      <c r="E811" s="77" t="s">
        <v>22</v>
      </c>
      <c r="F811" s="77" t="s">
        <v>58</v>
      </c>
      <c r="G811" s="77">
        <v>10</v>
      </c>
      <c r="H811" s="77">
        <v>4.5</v>
      </c>
      <c r="I811" s="77">
        <v>13.5</v>
      </c>
      <c r="J811" s="77">
        <v>17</v>
      </c>
      <c r="K811" s="77">
        <v>20</v>
      </c>
      <c r="L811" s="77">
        <v>13.3</v>
      </c>
      <c r="M811" s="77">
        <v>1200</v>
      </c>
      <c r="N811" s="80">
        <f>IF('NORMAL OPTION CALLS'!E811="BUY",('NORMAL OPTION CALLS'!L811-'NORMAL OPTION CALLS'!G811)*('NORMAL OPTION CALLS'!M811),('NORMAL OPTION CALLS'!G811-'NORMAL OPTION CALLS'!L811)*('NORMAL OPTION CALLS'!M811))</f>
        <v>3960.0000000000009</v>
      </c>
      <c r="O811" s="81">
        <f>'NORMAL OPTION CALLS'!N811/('NORMAL OPTION CALLS'!M811)/'NORMAL OPTION CALLS'!G811%</f>
        <v>33.000000000000007</v>
      </c>
    </row>
    <row r="812" spans="1:15">
      <c r="A812" s="77">
        <v>22</v>
      </c>
      <c r="B812" s="78">
        <v>43787</v>
      </c>
      <c r="C812" s="79">
        <v>430</v>
      </c>
      <c r="D812" s="77" t="s">
        <v>21</v>
      </c>
      <c r="E812" s="77" t="s">
        <v>22</v>
      </c>
      <c r="F812" s="77" t="s">
        <v>236</v>
      </c>
      <c r="G812" s="77">
        <v>10</v>
      </c>
      <c r="H812" s="77">
        <v>3</v>
      </c>
      <c r="I812" s="77">
        <v>14.5</v>
      </c>
      <c r="J812" s="77">
        <v>17</v>
      </c>
      <c r="K812" s="77">
        <v>21</v>
      </c>
      <c r="L812" s="77">
        <v>21</v>
      </c>
      <c r="M812" s="77">
        <v>1100</v>
      </c>
      <c r="N812" s="80">
        <f>IF('NORMAL OPTION CALLS'!E812="BUY",('NORMAL OPTION CALLS'!L812-'NORMAL OPTION CALLS'!G812)*('NORMAL OPTION CALLS'!M812),('NORMAL OPTION CALLS'!G812-'NORMAL OPTION CALLS'!L812)*('NORMAL OPTION CALLS'!M812))</f>
        <v>12100</v>
      </c>
      <c r="O812" s="81">
        <f>'NORMAL OPTION CALLS'!N812/('NORMAL OPTION CALLS'!M812)/'NORMAL OPTION CALLS'!G812%</f>
        <v>110</v>
      </c>
    </row>
    <row r="813" spans="1:15">
      <c r="A813" s="77">
        <v>23</v>
      </c>
      <c r="B813" s="78">
        <v>43787</v>
      </c>
      <c r="C813" s="79">
        <v>360</v>
      </c>
      <c r="D813" s="77" t="s">
        <v>21</v>
      </c>
      <c r="E813" s="77" t="s">
        <v>22</v>
      </c>
      <c r="F813" s="77" t="s">
        <v>302</v>
      </c>
      <c r="G813" s="77">
        <v>11.5</v>
      </c>
      <c r="H813" s="77">
        <v>5</v>
      </c>
      <c r="I813" s="77">
        <v>15</v>
      </c>
      <c r="J813" s="77">
        <v>18.5</v>
      </c>
      <c r="K813" s="77">
        <v>22</v>
      </c>
      <c r="L813" s="77">
        <v>18.5</v>
      </c>
      <c r="M813" s="77">
        <v>1000</v>
      </c>
      <c r="N813" s="80">
        <f>IF('NORMAL OPTION CALLS'!E813="BUY",('NORMAL OPTION CALLS'!L813-'NORMAL OPTION CALLS'!G813)*('NORMAL OPTION CALLS'!M813),('NORMAL OPTION CALLS'!G813-'NORMAL OPTION CALLS'!L813)*('NORMAL OPTION CALLS'!M813))</f>
        <v>7000</v>
      </c>
      <c r="O813" s="81">
        <f>'NORMAL OPTION CALLS'!N813/('NORMAL OPTION CALLS'!M813)/'NORMAL OPTION CALLS'!G813%</f>
        <v>60.869565217391305</v>
      </c>
    </row>
    <row r="814" spans="1:15">
      <c r="A814" s="77">
        <v>24</v>
      </c>
      <c r="B814" s="78">
        <v>43787</v>
      </c>
      <c r="C814" s="79">
        <v>120</v>
      </c>
      <c r="D814" s="77" t="s">
        <v>21</v>
      </c>
      <c r="E814" s="77" t="s">
        <v>22</v>
      </c>
      <c r="F814" s="77" t="s">
        <v>59</v>
      </c>
      <c r="G814" s="77">
        <v>2</v>
      </c>
      <c r="H814" s="77">
        <v>0.9</v>
      </c>
      <c r="I814" s="77">
        <v>2.7</v>
      </c>
      <c r="J814" s="77">
        <v>3.3</v>
      </c>
      <c r="K814" s="77">
        <v>3.9</v>
      </c>
      <c r="L814" s="77">
        <v>2.7</v>
      </c>
      <c r="M814" s="77">
        <v>6200</v>
      </c>
      <c r="N814" s="80">
        <f>IF('NORMAL OPTION CALLS'!E814="BUY",('NORMAL OPTION CALLS'!L814-'NORMAL OPTION CALLS'!G814)*('NORMAL OPTION CALLS'!M814),('NORMAL OPTION CALLS'!G814-'NORMAL OPTION CALLS'!L814)*('NORMAL OPTION CALLS'!M814))</f>
        <v>4340.0000000000009</v>
      </c>
      <c r="O814" s="81">
        <f>'NORMAL OPTION CALLS'!N814/('NORMAL OPTION CALLS'!M814)/'NORMAL OPTION CALLS'!G814%</f>
        <v>35.000000000000007</v>
      </c>
    </row>
    <row r="815" spans="1:15">
      <c r="A815" s="77">
        <v>25</v>
      </c>
      <c r="B815" s="78">
        <v>43784</v>
      </c>
      <c r="C815" s="79">
        <v>115</v>
      </c>
      <c r="D815" s="77" t="s">
        <v>21</v>
      </c>
      <c r="E815" s="77" t="s">
        <v>22</v>
      </c>
      <c r="F815" s="77" t="s">
        <v>411</v>
      </c>
      <c r="G815" s="77">
        <v>2.2000000000000002</v>
      </c>
      <c r="H815" s="77">
        <v>1</v>
      </c>
      <c r="I815" s="77">
        <v>3</v>
      </c>
      <c r="J815" s="77">
        <v>3.7</v>
      </c>
      <c r="K815" s="77">
        <v>4.4000000000000004</v>
      </c>
      <c r="L815" s="77">
        <v>1</v>
      </c>
      <c r="M815" s="77">
        <v>6000</v>
      </c>
      <c r="N815" s="80">
        <f>IF('NORMAL OPTION CALLS'!E815="BUY",('NORMAL OPTION CALLS'!L815-'NORMAL OPTION CALLS'!G815)*('NORMAL OPTION CALLS'!M815),('NORMAL OPTION CALLS'!G815-'NORMAL OPTION CALLS'!L815)*('NORMAL OPTION CALLS'!M815))</f>
        <v>-7200.0000000000009</v>
      </c>
      <c r="O815" s="81">
        <f>'NORMAL OPTION CALLS'!N815/('NORMAL OPTION CALLS'!M815)/'NORMAL OPTION CALLS'!G815%</f>
        <v>-54.545454545454547</v>
      </c>
    </row>
    <row r="816" spans="1:15">
      <c r="A816" s="77">
        <v>26</v>
      </c>
      <c r="B816" s="78">
        <v>43784</v>
      </c>
      <c r="C816" s="79">
        <v>220</v>
      </c>
      <c r="D816" s="77" t="s">
        <v>21</v>
      </c>
      <c r="E816" s="77" t="s">
        <v>22</v>
      </c>
      <c r="F816" s="77" t="s">
        <v>69</v>
      </c>
      <c r="G816" s="77">
        <v>4.5</v>
      </c>
      <c r="H816" s="77">
        <v>1.5</v>
      </c>
      <c r="I816" s="77">
        <v>6</v>
      </c>
      <c r="J816" s="77">
        <v>7.5</v>
      </c>
      <c r="K816" s="77">
        <v>9</v>
      </c>
      <c r="L816" s="77">
        <v>6</v>
      </c>
      <c r="M816" s="77">
        <v>2800</v>
      </c>
      <c r="N816" s="80">
        <f>IF('NORMAL OPTION CALLS'!E816="BUY",('NORMAL OPTION CALLS'!L816-'NORMAL OPTION CALLS'!G816)*('NORMAL OPTION CALLS'!M816),('NORMAL OPTION CALLS'!G816-'NORMAL OPTION CALLS'!L816)*('NORMAL OPTION CALLS'!M816))</f>
        <v>4200</v>
      </c>
      <c r="O816" s="81">
        <f>'NORMAL OPTION CALLS'!N816/('NORMAL OPTION CALLS'!M816)/'NORMAL OPTION CALLS'!G816%</f>
        <v>33.333333333333336</v>
      </c>
    </row>
    <row r="817" spans="1:15">
      <c r="A817" s="77">
        <v>27</v>
      </c>
      <c r="B817" s="78">
        <v>43784</v>
      </c>
      <c r="C817" s="79">
        <v>1740</v>
      </c>
      <c r="D817" s="77" t="s">
        <v>21</v>
      </c>
      <c r="E817" s="77" t="s">
        <v>22</v>
      </c>
      <c r="F817" s="77" t="s">
        <v>155</v>
      </c>
      <c r="G817" s="77">
        <v>30</v>
      </c>
      <c r="H817" s="77">
        <v>14</v>
      </c>
      <c r="I817" s="77">
        <v>40</v>
      </c>
      <c r="J817" s="77">
        <v>50</v>
      </c>
      <c r="K817" s="77">
        <v>60</v>
      </c>
      <c r="L817" s="77">
        <v>50</v>
      </c>
      <c r="M817" s="77">
        <v>400</v>
      </c>
      <c r="N817" s="80">
        <f>IF('NORMAL OPTION CALLS'!E817="BUY",('NORMAL OPTION CALLS'!L817-'NORMAL OPTION CALLS'!G817)*('NORMAL OPTION CALLS'!M817),('NORMAL OPTION CALLS'!G817-'NORMAL OPTION CALLS'!L817)*('NORMAL OPTION CALLS'!M817))</f>
        <v>8000</v>
      </c>
      <c r="O817" s="81">
        <f>'NORMAL OPTION CALLS'!N817/('NORMAL OPTION CALLS'!M817)/'NORMAL OPTION CALLS'!G817%</f>
        <v>66.666666666666671</v>
      </c>
    </row>
    <row r="818" spans="1:15">
      <c r="A818" s="77">
        <v>28</v>
      </c>
      <c r="B818" s="78">
        <v>43783</v>
      </c>
      <c r="C818" s="79">
        <v>450</v>
      </c>
      <c r="D818" s="77" t="s">
        <v>21</v>
      </c>
      <c r="E818" s="77" t="s">
        <v>22</v>
      </c>
      <c r="F818" s="77" t="s">
        <v>81</v>
      </c>
      <c r="G818" s="77">
        <v>8</v>
      </c>
      <c r="H818" s="77">
        <v>3</v>
      </c>
      <c r="I818" s="77">
        <v>11</v>
      </c>
      <c r="J818" s="77">
        <v>14</v>
      </c>
      <c r="K818" s="77">
        <v>17</v>
      </c>
      <c r="L818" s="77">
        <v>11</v>
      </c>
      <c r="M818" s="77">
        <v>1200</v>
      </c>
      <c r="N818" s="80">
        <f>IF('NORMAL OPTION CALLS'!E818="BUY",('NORMAL OPTION CALLS'!L818-'NORMAL OPTION CALLS'!G818)*('NORMAL OPTION CALLS'!M818),('NORMAL OPTION CALLS'!G818-'NORMAL OPTION CALLS'!L818)*('NORMAL OPTION CALLS'!M818))</f>
        <v>3600</v>
      </c>
      <c r="O818" s="81">
        <f>'NORMAL OPTION CALLS'!N818/('NORMAL OPTION CALLS'!M818)/'NORMAL OPTION CALLS'!G818%</f>
        <v>37.5</v>
      </c>
    </row>
    <row r="819" spans="1:15">
      <c r="A819" s="77">
        <v>29</v>
      </c>
      <c r="B819" s="78">
        <v>43783</v>
      </c>
      <c r="C819" s="79">
        <v>550</v>
      </c>
      <c r="D819" s="77" t="s">
        <v>21</v>
      </c>
      <c r="E819" s="77" t="s">
        <v>22</v>
      </c>
      <c r="F819" s="77" t="s">
        <v>54</v>
      </c>
      <c r="G819" s="77">
        <v>15</v>
      </c>
      <c r="H819" s="77">
        <v>7</v>
      </c>
      <c r="I819" s="77">
        <v>19</v>
      </c>
      <c r="J819" s="77">
        <v>23</v>
      </c>
      <c r="K819" s="77">
        <v>27</v>
      </c>
      <c r="L819" s="77">
        <v>7</v>
      </c>
      <c r="M819" s="77">
        <v>900</v>
      </c>
      <c r="N819" s="80">
        <f>IF('NORMAL OPTION CALLS'!E819="BUY",('NORMAL OPTION CALLS'!L819-'NORMAL OPTION CALLS'!G819)*('NORMAL OPTION CALLS'!M819),('NORMAL OPTION CALLS'!G819-'NORMAL OPTION CALLS'!L819)*('NORMAL OPTION CALLS'!M819))</f>
        <v>-7200</v>
      </c>
      <c r="O819" s="81">
        <f>'NORMAL OPTION CALLS'!N819/('NORMAL OPTION CALLS'!M819)/'NORMAL OPTION CALLS'!G819%</f>
        <v>-53.333333333333336</v>
      </c>
    </row>
    <row r="820" spans="1:15">
      <c r="A820" s="77">
        <v>30</v>
      </c>
      <c r="B820" s="78">
        <v>43782</v>
      </c>
      <c r="C820" s="79">
        <v>180</v>
      </c>
      <c r="D820" s="77" t="s">
        <v>21</v>
      </c>
      <c r="E820" s="77" t="s">
        <v>22</v>
      </c>
      <c r="F820" s="77" t="s">
        <v>75</v>
      </c>
      <c r="G820" s="77">
        <v>6.5</v>
      </c>
      <c r="H820" s="77">
        <v>4.5</v>
      </c>
      <c r="I820" s="77">
        <v>8</v>
      </c>
      <c r="J820" s="77">
        <v>9.4</v>
      </c>
      <c r="K820" s="77">
        <v>10.8</v>
      </c>
      <c r="L820" s="77">
        <v>4.5</v>
      </c>
      <c r="M820" s="77">
        <v>3000</v>
      </c>
      <c r="N820" s="80">
        <f>IF('NORMAL OPTION CALLS'!E820="BUY",('NORMAL OPTION CALLS'!L820-'NORMAL OPTION CALLS'!G820)*('NORMAL OPTION CALLS'!M820),('NORMAL OPTION CALLS'!G820-'NORMAL OPTION CALLS'!L820)*('NORMAL OPTION CALLS'!M820))</f>
        <v>-6000</v>
      </c>
      <c r="O820" s="81">
        <f>'NORMAL OPTION CALLS'!N820/('NORMAL OPTION CALLS'!M820)/'NORMAL OPTION CALLS'!G820%</f>
        <v>-30.769230769230766</v>
      </c>
    </row>
    <row r="821" spans="1:15">
      <c r="A821" s="77">
        <v>31</v>
      </c>
      <c r="B821" s="78">
        <v>43782</v>
      </c>
      <c r="C821" s="79">
        <v>520</v>
      </c>
      <c r="D821" s="77" t="s">
        <v>21</v>
      </c>
      <c r="E821" s="77" t="s">
        <v>22</v>
      </c>
      <c r="F821" s="77" t="s">
        <v>76</v>
      </c>
      <c r="G821" s="77">
        <v>19</v>
      </c>
      <c r="H821" s="77">
        <v>15</v>
      </c>
      <c r="I821" s="77">
        <v>22</v>
      </c>
      <c r="J821" s="77">
        <v>24</v>
      </c>
      <c r="K821" s="77">
        <v>26</v>
      </c>
      <c r="L821" s="77">
        <v>15</v>
      </c>
      <c r="M821" s="77">
        <v>1800</v>
      </c>
      <c r="N821" s="80">
        <f>IF('NORMAL OPTION CALLS'!E821="BUY",('NORMAL OPTION CALLS'!L821-'NORMAL OPTION CALLS'!G821)*('NORMAL OPTION CALLS'!M821),('NORMAL OPTION CALLS'!G821-'NORMAL OPTION CALLS'!L821)*('NORMAL OPTION CALLS'!M821))</f>
        <v>-7200</v>
      </c>
      <c r="O821" s="81">
        <f>'NORMAL OPTION CALLS'!N821/('NORMAL OPTION CALLS'!M821)/'NORMAL OPTION CALLS'!G821%</f>
        <v>-21.05263157894737</v>
      </c>
    </row>
    <row r="822" spans="1:15">
      <c r="A822" s="77">
        <v>32</v>
      </c>
      <c r="B822" s="78">
        <v>43782</v>
      </c>
      <c r="C822" s="79">
        <v>80</v>
      </c>
      <c r="D822" s="77" t="s">
        <v>21</v>
      </c>
      <c r="E822" s="77" t="s">
        <v>22</v>
      </c>
      <c r="F822" s="77" t="s">
        <v>25</v>
      </c>
      <c r="G822" s="77">
        <v>4</v>
      </c>
      <c r="H822" s="77">
        <v>2.8</v>
      </c>
      <c r="I822" s="77">
        <v>4.7</v>
      </c>
      <c r="J822" s="77">
        <v>5.4</v>
      </c>
      <c r="K822" s="77">
        <v>6</v>
      </c>
      <c r="L822" s="77">
        <v>4.7</v>
      </c>
      <c r="M822" s="77">
        <v>6000</v>
      </c>
      <c r="N822" s="80">
        <f>IF('NORMAL OPTION CALLS'!E822="BUY",('NORMAL OPTION CALLS'!L822-'NORMAL OPTION CALLS'!G822)*('NORMAL OPTION CALLS'!M822),('NORMAL OPTION CALLS'!G822-'NORMAL OPTION CALLS'!L822)*('NORMAL OPTION CALLS'!M822))</f>
        <v>4200.0000000000009</v>
      </c>
      <c r="O822" s="81">
        <f>'NORMAL OPTION CALLS'!N822/('NORMAL OPTION CALLS'!M822)/'NORMAL OPTION CALLS'!G822%</f>
        <v>17.500000000000004</v>
      </c>
    </row>
    <row r="823" spans="1:15">
      <c r="A823" s="77">
        <v>33</v>
      </c>
      <c r="B823" s="78">
        <v>43780</v>
      </c>
      <c r="C823" s="79">
        <v>310</v>
      </c>
      <c r="D823" s="77" t="s">
        <v>21</v>
      </c>
      <c r="E823" s="77" t="s">
        <v>22</v>
      </c>
      <c r="F823" s="77" t="s">
        <v>23</v>
      </c>
      <c r="G823" s="77">
        <v>7</v>
      </c>
      <c r="H823" s="77">
        <v>3</v>
      </c>
      <c r="I823" s="77">
        <v>9</v>
      </c>
      <c r="J823" s="77">
        <v>11</v>
      </c>
      <c r="K823" s="77">
        <v>13</v>
      </c>
      <c r="L823" s="77">
        <v>9</v>
      </c>
      <c r="M823" s="77">
        <v>2100</v>
      </c>
      <c r="N823" s="80">
        <f>IF('NORMAL OPTION CALLS'!E823="BUY",('NORMAL OPTION CALLS'!L823-'NORMAL OPTION CALLS'!G823)*('NORMAL OPTION CALLS'!M823),('NORMAL OPTION CALLS'!G823-'NORMAL OPTION CALLS'!L823)*('NORMAL OPTION CALLS'!M823))</f>
        <v>4200</v>
      </c>
      <c r="O823" s="81">
        <f>'NORMAL OPTION CALLS'!N823/('NORMAL OPTION CALLS'!M823)/'NORMAL OPTION CALLS'!G823%</f>
        <v>28.571428571428569</v>
      </c>
    </row>
    <row r="824" spans="1:15">
      <c r="A824" s="77">
        <v>34</v>
      </c>
      <c r="B824" s="78">
        <v>43780</v>
      </c>
      <c r="C824" s="79">
        <v>300</v>
      </c>
      <c r="D824" s="77" t="s">
        <v>21</v>
      </c>
      <c r="E824" s="77" t="s">
        <v>22</v>
      </c>
      <c r="F824" s="77" t="s">
        <v>345</v>
      </c>
      <c r="G824" s="77">
        <v>18.5</v>
      </c>
      <c r="H824" s="77">
        <v>13</v>
      </c>
      <c r="I824" s="77">
        <v>22</v>
      </c>
      <c r="J824" s="77">
        <v>25</v>
      </c>
      <c r="K824" s="77">
        <v>28</v>
      </c>
      <c r="L824" s="77">
        <v>22</v>
      </c>
      <c r="M824" s="77">
        <v>1300</v>
      </c>
      <c r="N824" s="80">
        <f>IF('NORMAL OPTION CALLS'!E824="BUY",('NORMAL OPTION CALLS'!L824-'NORMAL OPTION CALLS'!G824)*('NORMAL OPTION CALLS'!M824),('NORMAL OPTION CALLS'!G824-'NORMAL OPTION CALLS'!L824)*('NORMAL OPTION CALLS'!M824))</f>
        <v>4550</v>
      </c>
      <c r="O824" s="81">
        <f>'NORMAL OPTION CALLS'!N824/('NORMAL OPTION CALLS'!M824)/'NORMAL OPTION CALLS'!G824%</f>
        <v>18.918918918918919</v>
      </c>
    </row>
    <row r="825" spans="1:15">
      <c r="A825" s="77">
        <v>35</v>
      </c>
      <c r="B825" s="78">
        <v>43777</v>
      </c>
      <c r="C825" s="79">
        <v>260</v>
      </c>
      <c r="D825" s="77" t="s">
        <v>21</v>
      </c>
      <c r="E825" s="77" t="s">
        <v>22</v>
      </c>
      <c r="F825" s="77" t="s">
        <v>43</v>
      </c>
      <c r="G825" s="77">
        <v>9</v>
      </c>
      <c r="H825" s="77">
        <v>5</v>
      </c>
      <c r="I825" s="77">
        <v>11</v>
      </c>
      <c r="J825" s="77">
        <v>13</v>
      </c>
      <c r="K825" s="77">
        <v>15</v>
      </c>
      <c r="L825" s="77">
        <v>5</v>
      </c>
      <c r="M825" s="77">
        <v>2000</v>
      </c>
      <c r="N825" s="80">
        <f>IF('NORMAL OPTION CALLS'!E825="BUY",('NORMAL OPTION CALLS'!L825-'NORMAL OPTION CALLS'!G825)*('NORMAL OPTION CALLS'!M825),('NORMAL OPTION CALLS'!G825-'NORMAL OPTION CALLS'!L825)*('NORMAL OPTION CALLS'!M825))</f>
        <v>-8000</v>
      </c>
      <c r="O825" s="81">
        <f>'NORMAL OPTION CALLS'!N825/('NORMAL OPTION CALLS'!M825)/'NORMAL OPTION CALLS'!G825%</f>
        <v>-44.444444444444443</v>
      </c>
    </row>
    <row r="826" spans="1:15">
      <c r="A826" s="77">
        <v>36</v>
      </c>
      <c r="B826" s="78">
        <v>43776</v>
      </c>
      <c r="C826" s="79">
        <v>420</v>
      </c>
      <c r="D826" s="77" t="s">
        <v>21</v>
      </c>
      <c r="E826" s="77" t="s">
        <v>22</v>
      </c>
      <c r="F826" s="77" t="s">
        <v>99</v>
      </c>
      <c r="G826" s="77">
        <v>13</v>
      </c>
      <c r="H826" s="77">
        <v>5</v>
      </c>
      <c r="I826" s="77">
        <v>17</v>
      </c>
      <c r="J826" s="77">
        <v>21</v>
      </c>
      <c r="K826" s="77">
        <v>25</v>
      </c>
      <c r="L826" s="77">
        <v>5</v>
      </c>
      <c r="M826" s="77">
        <v>1061</v>
      </c>
      <c r="N826" s="80">
        <f>IF('NORMAL OPTION CALLS'!E826="BUY",('NORMAL OPTION CALLS'!L826-'NORMAL OPTION CALLS'!G826)*('NORMAL OPTION CALLS'!M826),('NORMAL OPTION CALLS'!G826-'NORMAL OPTION CALLS'!L826)*('NORMAL OPTION CALLS'!M826))</f>
        <v>-8488</v>
      </c>
      <c r="O826" s="81">
        <f>'NORMAL OPTION CALLS'!N826/('NORMAL OPTION CALLS'!M826)/'NORMAL OPTION CALLS'!G826%</f>
        <v>-61.538461538461533</v>
      </c>
    </row>
    <row r="827" spans="1:15">
      <c r="A827" s="77">
        <v>37</v>
      </c>
      <c r="B827" s="78">
        <v>43776</v>
      </c>
      <c r="C827" s="79">
        <v>50</v>
      </c>
      <c r="D827" s="77" t="s">
        <v>21</v>
      </c>
      <c r="E827" s="77" t="s">
        <v>22</v>
      </c>
      <c r="F827" s="77" t="s">
        <v>51</v>
      </c>
      <c r="G827" s="77">
        <v>6.5</v>
      </c>
      <c r="H827" s="77">
        <v>3.5</v>
      </c>
      <c r="I827" s="77">
        <v>8</v>
      </c>
      <c r="J827" s="77">
        <v>9.5</v>
      </c>
      <c r="K827" s="77">
        <v>11</v>
      </c>
      <c r="L827" s="77">
        <v>8</v>
      </c>
      <c r="M827" s="77">
        <v>3200</v>
      </c>
      <c r="N827" s="80">
        <f>IF('NORMAL OPTION CALLS'!E827="BUY",('NORMAL OPTION CALLS'!L827-'NORMAL OPTION CALLS'!G827)*('NORMAL OPTION CALLS'!M827),('NORMAL OPTION CALLS'!G827-'NORMAL OPTION CALLS'!L827)*('NORMAL OPTION CALLS'!M827))</f>
        <v>4800</v>
      </c>
      <c r="O827" s="81">
        <f>'NORMAL OPTION CALLS'!N827/('NORMAL OPTION CALLS'!M827)/'NORMAL OPTION CALLS'!G827%</f>
        <v>23.076923076923077</v>
      </c>
    </row>
    <row r="828" spans="1:15">
      <c r="A828" s="77">
        <v>38</v>
      </c>
      <c r="B828" s="78">
        <v>43776</v>
      </c>
      <c r="C828" s="79">
        <v>115</v>
      </c>
      <c r="D828" s="77" t="s">
        <v>21</v>
      </c>
      <c r="E828" s="77" t="s">
        <v>22</v>
      </c>
      <c r="F828" s="77" t="s">
        <v>59</v>
      </c>
      <c r="G828" s="77">
        <v>3.6</v>
      </c>
      <c r="H828" s="77">
        <v>2.4</v>
      </c>
      <c r="I828" s="77">
        <v>4.2</v>
      </c>
      <c r="J828" s="77">
        <v>4.8</v>
      </c>
      <c r="K828" s="77">
        <v>5.5</v>
      </c>
      <c r="L828" s="77">
        <v>4.8</v>
      </c>
      <c r="M828" s="77">
        <v>6200</v>
      </c>
      <c r="N828" s="80">
        <f>IF('NORMAL OPTION CALLS'!E828="BUY",('NORMAL OPTION CALLS'!L828-'NORMAL OPTION CALLS'!G828)*('NORMAL OPTION CALLS'!M828),('NORMAL OPTION CALLS'!G828-'NORMAL OPTION CALLS'!L828)*('NORMAL OPTION CALLS'!M828))</f>
        <v>7439.9999999999982</v>
      </c>
      <c r="O828" s="81">
        <f>'NORMAL OPTION CALLS'!N828/('NORMAL OPTION CALLS'!M828)/'NORMAL OPTION CALLS'!G828%</f>
        <v>33.333333333333321</v>
      </c>
    </row>
    <row r="829" spans="1:15">
      <c r="A829" s="77">
        <v>39</v>
      </c>
      <c r="B829" s="78">
        <v>43775</v>
      </c>
      <c r="C829" s="79">
        <v>2900</v>
      </c>
      <c r="D829" s="77" t="s">
        <v>21</v>
      </c>
      <c r="E829" s="77" t="s">
        <v>22</v>
      </c>
      <c r="F829" s="77" t="s">
        <v>413</v>
      </c>
      <c r="G829" s="77">
        <v>85</v>
      </c>
      <c r="H829" s="77">
        <v>58</v>
      </c>
      <c r="I829" s="77">
        <v>103</v>
      </c>
      <c r="J829" s="77">
        <v>120</v>
      </c>
      <c r="K829" s="77">
        <v>138</v>
      </c>
      <c r="L829" s="77">
        <v>58</v>
      </c>
      <c r="M829" s="77">
        <v>250</v>
      </c>
      <c r="N829" s="80">
        <f>IF('NORMAL OPTION CALLS'!E829="BUY",('NORMAL OPTION CALLS'!L829-'NORMAL OPTION CALLS'!G829)*('NORMAL OPTION CALLS'!M829),('NORMAL OPTION CALLS'!G829-'NORMAL OPTION CALLS'!L829)*('NORMAL OPTION CALLS'!M829))</f>
        <v>-6750</v>
      </c>
      <c r="O829" s="81">
        <f>'NORMAL OPTION CALLS'!N829/('NORMAL OPTION CALLS'!M829)/'NORMAL OPTION CALLS'!G829%</f>
        <v>-31.764705882352942</v>
      </c>
    </row>
    <row r="830" spans="1:15">
      <c r="A830" s="77">
        <v>40</v>
      </c>
      <c r="B830" s="78">
        <v>43775</v>
      </c>
      <c r="C830" s="79">
        <v>480</v>
      </c>
      <c r="D830" s="77" t="s">
        <v>21</v>
      </c>
      <c r="E830" s="77" t="s">
        <v>22</v>
      </c>
      <c r="F830" s="77" t="s">
        <v>91</v>
      </c>
      <c r="G830" s="77">
        <v>14</v>
      </c>
      <c r="H830" s="77">
        <v>8</v>
      </c>
      <c r="I830" s="77">
        <v>17</v>
      </c>
      <c r="J830" s="77">
        <v>20</v>
      </c>
      <c r="K830" s="77">
        <v>23</v>
      </c>
      <c r="L830" s="77">
        <v>17</v>
      </c>
      <c r="M830" s="77">
        <v>1375</v>
      </c>
      <c r="N830" s="80">
        <f>IF('NORMAL OPTION CALLS'!E830="BUY",('NORMAL OPTION CALLS'!L830-'NORMAL OPTION CALLS'!G830)*('NORMAL OPTION CALLS'!M830),('NORMAL OPTION CALLS'!G830-'NORMAL OPTION CALLS'!L830)*('NORMAL OPTION CALLS'!M830))</f>
        <v>4125</v>
      </c>
      <c r="O830" s="81">
        <f>'NORMAL OPTION CALLS'!N830/('NORMAL OPTION CALLS'!M830)/'NORMAL OPTION CALLS'!G830%</f>
        <v>21.428571428571427</v>
      </c>
    </row>
    <row r="831" spans="1:15">
      <c r="A831" s="77">
        <v>41</v>
      </c>
      <c r="B831" s="78">
        <v>43775</v>
      </c>
      <c r="C831" s="79">
        <v>740</v>
      </c>
      <c r="D831" s="77" t="s">
        <v>21</v>
      </c>
      <c r="E831" s="77" t="s">
        <v>22</v>
      </c>
      <c r="F831" s="77" t="s">
        <v>58</v>
      </c>
      <c r="G831" s="77">
        <v>24</v>
      </c>
      <c r="H831" s="77">
        <v>18</v>
      </c>
      <c r="I831" s="77">
        <v>27</v>
      </c>
      <c r="J831" s="77">
        <v>30</v>
      </c>
      <c r="K831" s="77">
        <v>33</v>
      </c>
      <c r="L831" s="77">
        <v>27</v>
      </c>
      <c r="M831" s="77">
        <v>1200</v>
      </c>
      <c r="N831" s="80">
        <f>IF('NORMAL OPTION CALLS'!E831="BUY",('NORMAL OPTION CALLS'!L831-'NORMAL OPTION CALLS'!G831)*('NORMAL OPTION CALLS'!M831),('NORMAL OPTION CALLS'!G831-'NORMAL OPTION CALLS'!L831)*('NORMAL OPTION CALLS'!M831))</f>
        <v>3600</v>
      </c>
      <c r="O831" s="81">
        <f>'NORMAL OPTION CALLS'!N831/('NORMAL OPTION CALLS'!M831)/'NORMAL OPTION CALLS'!G831%</f>
        <v>12.5</v>
      </c>
    </row>
    <row r="832" spans="1:15">
      <c r="A832" s="77">
        <v>42</v>
      </c>
      <c r="B832" s="78">
        <v>43774</v>
      </c>
      <c r="C832" s="79">
        <v>7600</v>
      </c>
      <c r="D832" s="77" t="s">
        <v>21</v>
      </c>
      <c r="E832" s="77" t="s">
        <v>22</v>
      </c>
      <c r="F832" s="77" t="s">
        <v>253</v>
      </c>
      <c r="G832" s="77">
        <v>200</v>
      </c>
      <c r="H832" s="77">
        <v>90</v>
      </c>
      <c r="I832" s="77">
        <v>260</v>
      </c>
      <c r="J832" s="77">
        <v>310</v>
      </c>
      <c r="K832" s="77">
        <v>370</v>
      </c>
      <c r="L832" s="77">
        <v>90</v>
      </c>
      <c r="M832" s="77">
        <v>75</v>
      </c>
      <c r="N832" s="80">
        <f>IF('NORMAL OPTION CALLS'!E832="BUY",('NORMAL OPTION CALLS'!L832-'NORMAL OPTION CALLS'!G832)*('NORMAL OPTION CALLS'!M832),('NORMAL OPTION CALLS'!G832-'NORMAL OPTION CALLS'!L832)*('NORMAL OPTION CALLS'!M832))</f>
        <v>-8250</v>
      </c>
      <c r="O832" s="81">
        <f>'NORMAL OPTION CALLS'!N832/('NORMAL OPTION CALLS'!M832)/'NORMAL OPTION CALLS'!G832%</f>
        <v>-55</v>
      </c>
    </row>
    <row r="833" spans="1:15">
      <c r="A833" s="77">
        <v>43</v>
      </c>
      <c r="B833" s="78">
        <v>43773</v>
      </c>
      <c r="C833" s="79">
        <v>130</v>
      </c>
      <c r="D833" s="77" t="s">
        <v>21</v>
      </c>
      <c r="E833" s="77" t="s">
        <v>22</v>
      </c>
      <c r="F833" s="77" t="s">
        <v>90</v>
      </c>
      <c r="G833" s="77">
        <v>7</v>
      </c>
      <c r="H833" s="77">
        <v>4</v>
      </c>
      <c r="I833" s="77">
        <v>8.5</v>
      </c>
      <c r="J833" s="77">
        <v>10</v>
      </c>
      <c r="K833" s="77">
        <v>11.5</v>
      </c>
      <c r="L833" s="77">
        <v>8.5</v>
      </c>
      <c r="M833" s="77">
        <v>3300</v>
      </c>
      <c r="N833" s="80">
        <f>IF('NORMAL OPTION CALLS'!E833="BUY",('NORMAL OPTION CALLS'!L833-'NORMAL OPTION CALLS'!G833)*('NORMAL OPTION CALLS'!M833),('NORMAL OPTION CALLS'!G833-'NORMAL OPTION CALLS'!L833)*('NORMAL OPTION CALLS'!M833))</f>
        <v>4950</v>
      </c>
      <c r="O833" s="81">
        <f>'NORMAL OPTION CALLS'!N833/('NORMAL OPTION CALLS'!M833)/'NORMAL OPTION CALLS'!G833%</f>
        <v>21.428571428571427</v>
      </c>
    </row>
    <row r="834" spans="1:15">
      <c r="A834" s="77">
        <v>44</v>
      </c>
      <c r="B834" s="78">
        <v>43773</v>
      </c>
      <c r="C834" s="79">
        <v>520</v>
      </c>
      <c r="D834" s="77" t="s">
        <v>21</v>
      </c>
      <c r="E834" s="77" t="s">
        <v>22</v>
      </c>
      <c r="F834" s="77" t="s">
        <v>182</v>
      </c>
      <c r="G834" s="77">
        <v>21</v>
      </c>
      <c r="H834" s="77">
        <v>14</v>
      </c>
      <c r="I834" s="77">
        <v>25</v>
      </c>
      <c r="J834" s="77">
        <v>34</v>
      </c>
      <c r="K834" s="77">
        <v>38</v>
      </c>
      <c r="L834" s="77">
        <v>14</v>
      </c>
      <c r="M834" s="77">
        <v>1000</v>
      </c>
      <c r="N834" s="80">
        <f>IF('NORMAL OPTION CALLS'!E834="BUY",('NORMAL OPTION CALLS'!L834-'NORMAL OPTION CALLS'!G834)*('NORMAL OPTION CALLS'!M834),('NORMAL OPTION CALLS'!G834-'NORMAL OPTION CALLS'!L834)*('NORMAL OPTION CALLS'!M834))</f>
        <v>-7000</v>
      </c>
      <c r="O834" s="81">
        <f>'NORMAL OPTION CALLS'!N834/('NORMAL OPTION CALLS'!M834)/'NORMAL OPTION CALLS'!G834%</f>
        <v>-33.333333333333336</v>
      </c>
    </row>
    <row r="835" spans="1:15">
      <c r="A835" s="77">
        <v>45</v>
      </c>
      <c r="B835" s="78">
        <v>43773</v>
      </c>
      <c r="C835" s="79">
        <v>270</v>
      </c>
      <c r="D835" s="77" t="s">
        <v>21</v>
      </c>
      <c r="E835" s="77" t="s">
        <v>22</v>
      </c>
      <c r="F835" s="77" t="s">
        <v>143</v>
      </c>
      <c r="G835" s="77">
        <v>7</v>
      </c>
      <c r="H835" s="77">
        <v>3.5</v>
      </c>
      <c r="I835" s="77">
        <v>9</v>
      </c>
      <c r="J835" s="77">
        <v>11</v>
      </c>
      <c r="K835" s="77">
        <v>13</v>
      </c>
      <c r="L835" s="77">
        <v>9</v>
      </c>
      <c r="M835" s="77">
        <v>1800</v>
      </c>
      <c r="N835" s="80">
        <f>IF('NORMAL OPTION CALLS'!E835="BUY",('NORMAL OPTION CALLS'!L835-'NORMAL OPTION CALLS'!G835)*('NORMAL OPTION CALLS'!M835),('NORMAL OPTION CALLS'!G835-'NORMAL OPTION CALLS'!L835)*('NORMAL OPTION CALLS'!M835))</f>
        <v>3600</v>
      </c>
      <c r="O835" s="81">
        <f>'NORMAL OPTION CALLS'!N835/('NORMAL OPTION CALLS'!M835)/'NORMAL OPTION CALLS'!G835%</f>
        <v>28.571428571428569</v>
      </c>
    </row>
    <row r="836" spans="1:15">
      <c r="A836" s="77">
        <v>46</v>
      </c>
      <c r="B836" s="78">
        <v>43770</v>
      </c>
      <c r="C836" s="79">
        <v>440</v>
      </c>
      <c r="D836" s="77" t="s">
        <v>21</v>
      </c>
      <c r="E836" s="77" t="s">
        <v>22</v>
      </c>
      <c r="F836" s="77" t="s">
        <v>77</v>
      </c>
      <c r="G836" s="77">
        <v>15</v>
      </c>
      <c r="H836" s="77">
        <v>8</v>
      </c>
      <c r="I836" s="77">
        <v>19</v>
      </c>
      <c r="J836" s="77">
        <v>23</v>
      </c>
      <c r="K836" s="77">
        <v>27</v>
      </c>
      <c r="L836" s="77">
        <v>26</v>
      </c>
      <c r="M836" s="77">
        <v>1100</v>
      </c>
      <c r="N836" s="80">
        <f>IF('NORMAL OPTION CALLS'!E836="BUY",('NORMAL OPTION CALLS'!L836-'NORMAL OPTION CALLS'!G836)*('NORMAL OPTION CALLS'!M836),('NORMAL OPTION CALLS'!G836-'NORMAL OPTION CALLS'!L836)*('NORMAL OPTION CALLS'!M836))</f>
        <v>12100</v>
      </c>
      <c r="O836" s="81">
        <f>'NORMAL OPTION CALLS'!N836/('NORMAL OPTION CALLS'!M836)/'NORMAL OPTION CALLS'!G836%</f>
        <v>73.333333333333343</v>
      </c>
    </row>
    <row r="837" spans="1:15">
      <c r="A837" s="77">
        <v>47</v>
      </c>
      <c r="B837" s="78">
        <v>43770</v>
      </c>
      <c r="C837" s="79">
        <v>110</v>
      </c>
      <c r="D837" s="77" t="s">
        <v>21</v>
      </c>
      <c r="E837" s="77" t="s">
        <v>22</v>
      </c>
      <c r="F837" s="77" t="s">
        <v>59</v>
      </c>
      <c r="G837" s="77">
        <v>6</v>
      </c>
      <c r="H837" s="77">
        <v>4.8</v>
      </c>
      <c r="I837" s="77">
        <v>6.7</v>
      </c>
      <c r="J837" s="77">
        <v>7.3</v>
      </c>
      <c r="K837" s="77">
        <v>8</v>
      </c>
      <c r="L837" s="77">
        <v>6.7</v>
      </c>
      <c r="M837" s="77">
        <v>6200</v>
      </c>
      <c r="N837" s="80">
        <f>IF('NORMAL OPTION CALLS'!E837="BUY",('NORMAL OPTION CALLS'!L837-'NORMAL OPTION CALLS'!G837)*('NORMAL OPTION CALLS'!M837),('NORMAL OPTION CALLS'!G837-'NORMAL OPTION CALLS'!L837)*('NORMAL OPTION CALLS'!M837))</f>
        <v>4340.0000000000009</v>
      </c>
      <c r="O837" s="81">
        <f>'NORMAL OPTION CALLS'!N837/('NORMAL OPTION CALLS'!M837)/'NORMAL OPTION CALLS'!G837%</f>
        <v>11.66666666666667</v>
      </c>
    </row>
    <row r="838" spans="1:15">
      <c r="A838" s="77">
        <v>48</v>
      </c>
      <c r="B838" s="78">
        <v>43770</v>
      </c>
      <c r="C838" s="79">
        <v>1600</v>
      </c>
      <c r="D838" s="77" t="s">
        <v>21</v>
      </c>
      <c r="E838" s="77" t="s">
        <v>22</v>
      </c>
      <c r="F838" s="77" t="s">
        <v>224</v>
      </c>
      <c r="G838" s="77">
        <v>40</v>
      </c>
      <c r="H838" s="77">
        <v>25</v>
      </c>
      <c r="I838" s="77">
        <v>48</v>
      </c>
      <c r="J838" s="77">
        <v>56</v>
      </c>
      <c r="K838" s="77">
        <v>64</v>
      </c>
      <c r="L838" s="77">
        <v>25</v>
      </c>
      <c r="M838" s="77">
        <v>400</v>
      </c>
      <c r="N838" s="80">
        <f>IF('NORMAL OPTION CALLS'!E838="BUY",('NORMAL OPTION CALLS'!L838-'NORMAL OPTION CALLS'!G838)*('NORMAL OPTION CALLS'!M838),('NORMAL OPTION CALLS'!G838-'NORMAL OPTION CALLS'!L838)*('NORMAL OPTION CALLS'!M838))</f>
        <v>-6000</v>
      </c>
      <c r="O838" s="81">
        <f>'NORMAL OPTION CALLS'!N838/('NORMAL OPTION CALLS'!M838)/'NORMAL OPTION CALLS'!G838%</f>
        <v>-37.5</v>
      </c>
    </row>
    <row r="839" spans="1:15" ht="17.25" thickBot="1">
      <c r="A839" s="91"/>
      <c r="B839" s="92"/>
      <c r="C839" s="92"/>
      <c r="D839" s="93"/>
      <c r="E839" s="93"/>
      <c r="F839" s="93"/>
      <c r="G839" s="94"/>
      <c r="H839" s="95"/>
      <c r="I839" s="96" t="s">
        <v>27</v>
      </c>
      <c r="J839" s="96"/>
      <c r="K839" s="97"/>
    </row>
    <row r="840" spans="1:15" ht="16.5">
      <c r="A840" s="98"/>
      <c r="B840" s="92"/>
      <c r="C840" s="92"/>
      <c r="D840" s="158" t="s">
        <v>28</v>
      </c>
      <c r="E840" s="158"/>
      <c r="F840" s="99">
        <v>48</v>
      </c>
      <c r="G840" s="100">
        <f>'NORMAL OPTION CALLS'!G841+'NORMAL OPTION CALLS'!G842+'NORMAL OPTION CALLS'!G843+'NORMAL OPTION CALLS'!G844+'NORMAL OPTION CALLS'!G845+'NORMAL OPTION CALLS'!G846</f>
        <v>100.00000000000001</v>
      </c>
      <c r="H840" s="93">
        <v>48</v>
      </c>
      <c r="I840" s="101">
        <f>'NORMAL OPTION CALLS'!H841/'NORMAL OPTION CALLS'!H840%</f>
        <v>64.583333333333343</v>
      </c>
      <c r="J840" s="101"/>
      <c r="K840" s="101"/>
    </row>
    <row r="841" spans="1:15" ht="16.5">
      <c r="A841" s="98"/>
      <c r="B841" s="92"/>
      <c r="C841" s="92"/>
      <c r="D841" s="159" t="s">
        <v>29</v>
      </c>
      <c r="E841" s="159"/>
      <c r="F841" s="103">
        <v>31</v>
      </c>
      <c r="G841" s="104">
        <f>('NORMAL OPTION CALLS'!F841/'NORMAL OPTION CALLS'!F840)*100</f>
        <v>64.583333333333343</v>
      </c>
      <c r="H841" s="93">
        <v>31</v>
      </c>
      <c r="I841" s="97"/>
      <c r="J841" s="97"/>
      <c r="K841" s="93"/>
    </row>
    <row r="842" spans="1:15" ht="16.5">
      <c r="A842" s="105"/>
      <c r="B842" s="92"/>
      <c r="C842" s="92"/>
      <c r="D842" s="159" t="s">
        <v>31</v>
      </c>
      <c r="E842" s="159"/>
      <c r="F842" s="103">
        <v>0</v>
      </c>
      <c r="G842" s="104">
        <f>('NORMAL OPTION CALLS'!F842/'NORMAL OPTION CALLS'!F840)*100</f>
        <v>0</v>
      </c>
      <c r="H842" s="106"/>
      <c r="I842" s="93"/>
      <c r="J842" s="93"/>
      <c r="K842" s="93"/>
    </row>
    <row r="843" spans="1:15" ht="16.5">
      <c r="A843" s="105"/>
      <c r="B843" s="92"/>
      <c r="C843" s="92"/>
      <c r="D843" s="159" t="s">
        <v>32</v>
      </c>
      <c r="E843" s="159"/>
      <c r="F843" s="103">
        <v>0</v>
      </c>
      <c r="G843" s="104">
        <f>('NORMAL OPTION CALLS'!F843/'NORMAL OPTION CALLS'!F840)*100</f>
        <v>0</v>
      </c>
      <c r="H843" s="106"/>
      <c r="I843" s="93"/>
      <c r="J843" s="93"/>
      <c r="K843" s="93"/>
    </row>
    <row r="844" spans="1:15" ht="16.5">
      <c r="A844" s="105"/>
      <c r="B844" s="92"/>
      <c r="C844" s="92"/>
      <c r="D844" s="159" t="s">
        <v>33</v>
      </c>
      <c r="E844" s="159"/>
      <c r="F844" s="103">
        <v>17</v>
      </c>
      <c r="G844" s="104">
        <f>('NORMAL OPTION CALLS'!F844/'NORMAL OPTION CALLS'!F840)*100</f>
        <v>35.416666666666671</v>
      </c>
      <c r="H844" s="106"/>
      <c r="I844" s="93" t="s">
        <v>34</v>
      </c>
      <c r="J844" s="93"/>
      <c r="K844" s="97"/>
    </row>
    <row r="845" spans="1:15" ht="16.5">
      <c r="A845" s="105"/>
      <c r="B845" s="92"/>
      <c r="C845" s="92"/>
      <c r="D845" s="159" t="s">
        <v>35</v>
      </c>
      <c r="E845" s="159"/>
      <c r="F845" s="103">
        <v>0</v>
      </c>
      <c r="G845" s="104">
        <f>('NORMAL OPTION CALLS'!F845/'NORMAL OPTION CALLS'!F840)*100</f>
        <v>0</v>
      </c>
      <c r="H845" s="106"/>
      <c r="I845" s="93"/>
      <c r="J845" s="93"/>
      <c r="K845" s="97"/>
      <c r="M845" s="90"/>
    </row>
    <row r="846" spans="1:15" ht="17.25" thickBot="1">
      <c r="A846" s="105"/>
      <c r="B846" s="92"/>
      <c r="C846" s="92"/>
      <c r="D846" s="160" t="s">
        <v>36</v>
      </c>
      <c r="E846" s="160"/>
      <c r="F846" s="107"/>
      <c r="G846" s="108">
        <f>('NORMAL OPTION CALLS'!F846/'NORMAL OPTION CALLS'!F840)*100</f>
        <v>0</v>
      </c>
      <c r="H846" s="106"/>
      <c r="I846" s="93"/>
      <c r="J846" s="93"/>
      <c r="K846" s="102"/>
    </row>
    <row r="847" spans="1:15" ht="16.5">
      <c r="A847" s="109" t="s">
        <v>37</v>
      </c>
      <c r="B847" s="92"/>
      <c r="C847" s="92"/>
      <c r="D847" s="98"/>
      <c r="E847" s="98"/>
      <c r="F847" s="93"/>
      <c r="G847" s="93"/>
      <c r="H847" s="110"/>
      <c r="I847" s="111"/>
      <c r="K847" s="111"/>
      <c r="N847"/>
      <c r="O847"/>
    </row>
    <row r="848" spans="1:15" ht="16.5">
      <c r="A848" s="112" t="s">
        <v>424</v>
      </c>
      <c r="B848" s="92"/>
      <c r="C848" s="92"/>
      <c r="D848" s="113"/>
      <c r="E848" s="114"/>
      <c r="F848" s="98"/>
      <c r="G848" s="111"/>
      <c r="H848" s="110"/>
      <c r="I848" s="111"/>
      <c r="J848" s="111"/>
      <c r="K848" s="111"/>
      <c r="L848" s="93"/>
    </row>
    <row r="849" spans="1:15" ht="16.5">
      <c r="A849" s="155" t="s">
        <v>425</v>
      </c>
      <c r="B849" s="83"/>
      <c r="C849" s="84"/>
      <c r="D849" s="85"/>
      <c r="E849" s="86"/>
      <c r="F849" s="86"/>
      <c r="G849" s="87"/>
      <c r="H849" s="88"/>
      <c r="I849" s="88"/>
      <c r="J849" s="88"/>
      <c r="K849" s="86"/>
      <c r="L849"/>
      <c r="N849"/>
    </row>
    <row r="850" spans="1:15">
      <c r="A850" s="161" t="s">
        <v>0</v>
      </c>
      <c r="B850" s="161"/>
      <c r="C850" s="161"/>
      <c r="D850" s="161"/>
      <c r="E850" s="161"/>
      <c r="F850" s="161"/>
      <c r="G850" s="161"/>
      <c r="H850" s="161"/>
      <c r="I850" s="161"/>
      <c r="J850" s="161"/>
      <c r="K850" s="161"/>
      <c r="L850" s="161"/>
      <c r="M850" s="161"/>
      <c r="N850" s="161"/>
      <c r="O850" s="161"/>
    </row>
    <row r="851" spans="1:15">
      <c r="A851" s="161"/>
      <c r="B851" s="161"/>
      <c r="C851" s="161"/>
      <c r="D851" s="161"/>
      <c r="E851" s="161"/>
      <c r="F851" s="161"/>
      <c r="G851" s="161"/>
      <c r="H851" s="161"/>
      <c r="I851" s="161"/>
      <c r="J851" s="161"/>
      <c r="K851" s="161"/>
      <c r="L851" s="161"/>
      <c r="M851" s="161"/>
      <c r="N851" s="161"/>
      <c r="O851" s="161"/>
    </row>
    <row r="852" spans="1:15">
      <c r="A852" s="161"/>
      <c r="B852" s="161"/>
      <c r="C852" s="161"/>
      <c r="D852" s="161"/>
      <c r="E852" s="161"/>
      <c r="F852" s="161"/>
      <c r="G852" s="161"/>
      <c r="H852" s="161"/>
      <c r="I852" s="161"/>
      <c r="J852" s="161"/>
      <c r="K852" s="161"/>
      <c r="L852" s="161"/>
      <c r="M852" s="161"/>
      <c r="N852" s="161"/>
      <c r="O852" s="161"/>
    </row>
    <row r="853" spans="1:15">
      <c r="A853" s="162" t="s">
        <v>328</v>
      </c>
      <c r="B853" s="163"/>
      <c r="C853" s="163"/>
      <c r="D853" s="163"/>
      <c r="E853" s="163"/>
      <c r="F853" s="163"/>
      <c r="G853" s="163"/>
      <c r="H853" s="163"/>
      <c r="I853" s="163"/>
      <c r="J853" s="163"/>
      <c r="K853" s="163"/>
      <c r="L853" s="163"/>
      <c r="M853" s="163"/>
      <c r="N853" s="163"/>
      <c r="O853" s="164"/>
    </row>
    <row r="854" spans="1:15">
      <c r="A854" s="162" t="s">
        <v>329</v>
      </c>
      <c r="B854" s="163"/>
      <c r="C854" s="163"/>
      <c r="D854" s="163"/>
      <c r="E854" s="163"/>
      <c r="F854" s="163"/>
      <c r="G854" s="163"/>
      <c r="H854" s="163"/>
      <c r="I854" s="163"/>
      <c r="J854" s="163"/>
      <c r="K854" s="163"/>
      <c r="L854" s="163"/>
      <c r="M854" s="163"/>
      <c r="N854" s="163"/>
      <c r="O854" s="164"/>
    </row>
    <row r="855" spans="1:15">
      <c r="A855" s="165" t="s">
        <v>3</v>
      </c>
      <c r="B855" s="165"/>
      <c r="C855" s="165"/>
      <c r="D855" s="165"/>
      <c r="E855" s="165"/>
      <c r="F855" s="165"/>
      <c r="G855" s="165"/>
      <c r="H855" s="165"/>
      <c r="I855" s="165"/>
      <c r="J855" s="165"/>
      <c r="K855" s="165"/>
      <c r="L855" s="165"/>
      <c r="M855" s="165"/>
      <c r="N855" s="165"/>
      <c r="O855" s="165"/>
    </row>
    <row r="856" spans="1:15" ht="16.5">
      <c r="A856" s="166" t="s">
        <v>418</v>
      </c>
      <c r="B856" s="166"/>
      <c r="C856" s="166"/>
      <c r="D856" s="166"/>
      <c r="E856" s="166"/>
      <c r="F856" s="166"/>
      <c r="G856" s="166"/>
      <c r="H856" s="166"/>
      <c r="I856" s="166"/>
      <c r="J856" s="166"/>
      <c r="K856" s="166"/>
      <c r="L856" s="166"/>
      <c r="M856" s="166"/>
      <c r="N856" s="166"/>
      <c r="O856" s="166"/>
    </row>
    <row r="857" spans="1:15" ht="16.5">
      <c r="A857" s="166" t="s">
        <v>5</v>
      </c>
      <c r="B857" s="166"/>
      <c r="C857" s="166"/>
      <c r="D857" s="166"/>
      <c r="E857" s="166"/>
      <c r="F857" s="166"/>
      <c r="G857" s="166"/>
      <c r="H857" s="166"/>
      <c r="I857" s="166"/>
      <c r="J857" s="166"/>
      <c r="K857" s="166"/>
      <c r="L857" s="166"/>
      <c r="M857" s="166"/>
      <c r="N857" s="166"/>
      <c r="O857" s="166"/>
    </row>
    <row r="858" spans="1:15">
      <c r="A858" s="167" t="s">
        <v>6</v>
      </c>
      <c r="B858" s="168" t="s">
        <v>7</v>
      </c>
      <c r="C858" s="169" t="s">
        <v>8</v>
      </c>
      <c r="D858" s="168" t="s">
        <v>9</v>
      </c>
      <c r="E858" s="167" t="s">
        <v>10</v>
      </c>
      <c r="F858" s="167" t="s">
        <v>11</v>
      </c>
      <c r="G858" s="169" t="s">
        <v>12</v>
      </c>
      <c r="H858" s="169" t="s">
        <v>13</v>
      </c>
      <c r="I858" s="169" t="s">
        <v>14</v>
      </c>
      <c r="J858" s="169" t="s">
        <v>15</v>
      </c>
      <c r="K858" s="169" t="s">
        <v>16</v>
      </c>
      <c r="L858" s="170" t="s">
        <v>17</v>
      </c>
      <c r="M858" s="168" t="s">
        <v>18</v>
      </c>
      <c r="N858" s="168" t="s">
        <v>19</v>
      </c>
      <c r="O858" s="168" t="s">
        <v>20</v>
      </c>
    </row>
    <row r="859" spans="1:15">
      <c r="A859" s="167"/>
      <c r="B859" s="168"/>
      <c r="C859" s="169"/>
      <c r="D859" s="168"/>
      <c r="E859" s="167"/>
      <c r="F859" s="167"/>
      <c r="G859" s="169"/>
      <c r="H859" s="169"/>
      <c r="I859" s="169"/>
      <c r="J859" s="169"/>
      <c r="K859" s="169"/>
      <c r="L859" s="170"/>
      <c r="M859" s="168"/>
      <c r="N859" s="168"/>
      <c r="O859" s="168"/>
    </row>
    <row r="860" spans="1:15">
      <c r="A860" s="77">
        <v>1</v>
      </c>
      <c r="B860" s="78">
        <v>43769</v>
      </c>
      <c r="C860" s="79">
        <v>100</v>
      </c>
      <c r="D860" s="77" t="s">
        <v>21</v>
      </c>
      <c r="E860" s="77" t="s">
        <v>22</v>
      </c>
      <c r="F860" s="77" t="s">
        <v>429</v>
      </c>
      <c r="G860" s="77">
        <v>4.5</v>
      </c>
      <c r="H860" s="77">
        <v>2.5</v>
      </c>
      <c r="I860" s="77">
        <v>5.5</v>
      </c>
      <c r="J860" s="77">
        <v>6.5</v>
      </c>
      <c r="K860" s="77">
        <v>7.5</v>
      </c>
      <c r="L860" s="77">
        <v>7.5</v>
      </c>
      <c r="M860" s="77">
        <v>4500</v>
      </c>
      <c r="N860" s="80">
        <f>IF('NORMAL OPTION CALLS'!E860="BUY",('NORMAL OPTION CALLS'!L860-'NORMAL OPTION CALLS'!G860)*('NORMAL OPTION CALLS'!M860),('NORMAL OPTION CALLS'!G860-'NORMAL OPTION CALLS'!L860)*('NORMAL OPTION CALLS'!M860))</f>
        <v>13500</v>
      </c>
      <c r="O860" s="81">
        <f>'NORMAL OPTION CALLS'!N860/('NORMAL OPTION CALLS'!M860)/'NORMAL OPTION CALLS'!G860%</f>
        <v>66.666666666666671</v>
      </c>
    </row>
    <row r="861" spans="1:15">
      <c r="A861" s="77">
        <v>2</v>
      </c>
      <c r="B861" s="78">
        <v>43769</v>
      </c>
      <c r="C861" s="79">
        <v>190</v>
      </c>
      <c r="D861" s="77" t="s">
        <v>21</v>
      </c>
      <c r="E861" s="77" t="s">
        <v>22</v>
      </c>
      <c r="F861" s="77" t="s">
        <v>356</v>
      </c>
      <c r="G861" s="77">
        <v>9</v>
      </c>
      <c r="H861" s="77">
        <v>7.8</v>
      </c>
      <c r="I861" s="77">
        <v>9.8000000000000007</v>
      </c>
      <c r="J861" s="77">
        <v>10.5</v>
      </c>
      <c r="K861" s="77">
        <v>11</v>
      </c>
      <c r="L861" s="77">
        <v>11</v>
      </c>
      <c r="M861" s="77">
        <v>2400</v>
      </c>
      <c r="N861" s="80">
        <f>IF('NORMAL OPTION CALLS'!E861="BUY",('NORMAL OPTION CALLS'!L861-'NORMAL OPTION CALLS'!G861)*('NORMAL OPTION CALLS'!M861),('NORMAL OPTION CALLS'!G861-'NORMAL OPTION CALLS'!L861)*('NORMAL OPTION CALLS'!M861))</f>
        <v>4800</v>
      </c>
      <c r="O861" s="81">
        <f>'NORMAL OPTION CALLS'!N861/('NORMAL OPTION CALLS'!M861)/'NORMAL OPTION CALLS'!G861%</f>
        <v>22.222222222222221</v>
      </c>
    </row>
    <row r="862" spans="1:15">
      <c r="A862" s="77">
        <v>3</v>
      </c>
      <c r="B862" s="78">
        <v>43769</v>
      </c>
      <c r="C862" s="79">
        <v>250</v>
      </c>
      <c r="D862" s="77" t="s">
        <v>21</v>
      </c>
      <c r="E862" s="77" t="s">
        <v>22</v>
      </c>
      <c r="F862" s="77" t="s">
        <v>345</v>
      </c>
      <c r="G862" s="77">
        <v>22</v>
      </c>
      <c r="H862" s="77">
        <v>16.5</v>
      </c>
      <c r="I862" s="77">
        <v>25</v>
      </c>
      <c r="J862" s="77">
        <v>28</v>
      </c>
      <c r="K862" s="77">
        <v>31</v>
      </c>
      <c r="L862" s="77">
        <v>25</v>
      </c>
      <c r="M862" s="77">
        <v>1300</v>
      </c>
      <c r="N862" s="80">
        <f>IF('NORMAL OPTION CALLS'!E862="BUY",('NORMAL OPTION CALLS'!L862-'NORMAL OPTION CALLS'!G862)*('NORMAL OPTION CALLS'!M862),('NORMAL OPTION CALLS'!G862-'NORMAL OPTION CALLS'!L862)*('NORMAL OPTION CALLS'!M862))</f>
        <v>3900</v>
      </c>
      <c r="O862" s="81">
        <f>'NORMAL OPTION CALLS'!N862/('NORMAL OPTION CALLS'!M862)/'NORMAL OPTION CALLS'!G862%</f>
        <v>13.636363636363637</v>
      </c>
    </row>
    <row r="863" spans="1:15">
      <c r="A863" s="77">
        <v>4</v>
      </c>
      <c r="B863" s="78">
        <v>43768</v>
      </c>
      <c r="C863" s="79">
        <v>200</v>
      </c>
      <c r="D863" s="77" t="s">
        <v>21</v>
      </c>
      <c r="E863" s="77" t="s">
        <v>22</v>
      </c>
      <c r="F863" s="77" t="s">
        <v>24</v>
      </c>
      <c r="G863" s="77">
        <v>4</v>
      </c>
      <c r="H863" s="77">
        <v>2</v>
      </c>
      <c r="I863" s="77">
        <v>5</v>
      </c>
      <c r="J863" s="77">
        <v>6</v>
      </c>
      <c r="K863" s="77">
        <v>7</v>
      </c>
      <c r="L863" s="77">
        <v>5</v>
      </c>
      <c r="M863" s="77">
        <v>3500</v>
      </c>
      <c r="N863" s="80">
        <f>IF('NORMAL OPTION CALLS'!E863="BUY",('NORMAL OPTION CALLS'!L863-'NORMAL OPTION CALLS'!G863)*('NORMAL OPTION CALLS'!M863),('NORMAL OPTION CALLS'!G863-'NORMAL OPTION CALLS'!L863)*('NORMAL OPTION CALLS'!M863))</f>
        <v>3500</v>
      </c>
      <c r="O863" s="81">
        <f>'NORMAL OPTION CALLS'!N863/('NORMAL OPTION CALLS'!M863)/'NORMAL OPTION CALLS'!G863%</f>
        <v>25</v>
      </c>
    </row>
    <row r="864" spans="1:15">
      <c r="A864" s="77">
        <v>5</v>
      </c>
      <c r="B864" s="78">
        <v>43768</v>
      </c>
      <c r="C864" s="79">
        <v>80</v>
      </c>
      <c r="D864" s="77" t="s">
        <v>21</v>
      </c>
      <c r="E864" s="77" t="s">
        <v>22</v>
      </c>
      <c r="F864" s="77" t="s">
        <v>25</v>
      </c>
      <c r="G864" s="77">
        <v>5.5</v>
      </c>
      <c r="H864" s="77">
        <v>4</v>
      </c>
      <c r="I864" s="77">
        <v>6.2</v>
      </c>
      <c r="J864" s="77">
        <v>7</v>
      </c>
      <c r="K864" s="77">
        <v>7.5</v>
      </c>
      <c r="L864" s="77">
        <v>4</v>
      </c>
      <c r="M864" s="77">
        <v>6000</v>
      </c>
      <c r="N864" s="80">
        <f>IF('NORMAL OPTION CALLS'!E864="BUY",('NORMAL OPTION CALLS'!L864-'NORMAL OPTION CALLS'!G864)*('NORMAL OPTION CALLS'!M864),('NORMAL OPTION CALLS'!G864-'NORMAL OPTION CALLS'!L864)*('NORMAL OPTION CALLS'!M864))</f>
        <v>-9000</v>
      </c>
      <c r="O864" s="81">
        <f>'NORMAL OPTION CALLS'!N864/('NORMAL OPTION CALLS'!M864)/'NORMAL OPTION CALLS'!G864%</f>
        <v>-27.272727272727273</v>
      </c>
    </row>
    <row r="865" spans="1:15">
      <c r="A865" s="77">
        <v>6</v>
      </c>
      <c r="B865" s="78">
        <v>43767</v>
      </c>
      <c r="C865" s="79">
        <v>125</v>
      </c>
      <c r="D865" s="77" t="s">
        <v>21</v>
      </c>
      <c r="E865" s="77" t="s">
        <v>22</v>
      </c>
      <c r="F865" s="77" t="s">
        <v>90</v>
      </c>
      <c r="G865" s="77">
        <v>3.2</v>
      </c>
      <c r="H865" s="77">
        <v>1.8</v>
      </c>
      <c r="I865" s="77">
        <v>4.5</v>
      </c>
      <c r="J865" s="77">
        <v>6</v>
      </c>
      <c r="K865" s="77">
        <v>7.5</v>
      </c>
      <c r="L865" s="77">
        <v>1.8</v>
      </c>
      <c r="M865" s="77">
        <v>3300</v>
      </c>
      <c r="N865" s="80">
        <f>IF('NORMAL OPTION CALLS'!E865="BUY",('NORMAL OPTION CALLS'!L865-'NORMAL OPTION CALLS'!G865)*('NORMAL OPTION CALLS'!M865),('NORMAL OPTION CALLS'!G865-'NORMAL OPTION CALLS'!L865)*('NORMAL OPTION CALLS'!M865))</f>
        <v>-4620</v>
      </c>
      <c r="O865" s="81">
        <f>'NORMAL OPTION CALLS'!N865/('NORMAL OPTION CALLS'!M865)/'NORMAL OPTION CALLS'!G865%</f>
        <v>-43.749999999999993</v>
      </c>
    </row>
    <row r="866" spans="1:15">
      <c r="A866" s="77">
        <v>7</v>
      </c>
      <c r="B866" s="78">
        <v>43767</v>
      </c>
      <c r="C866" s="79">
        <v>280</v>
      </c>
      <c r="D866" s="77" t="s">
        <v>21</v>
      </c>
      <c r="E866" s="77" t="s">
        <v>22</v>
      </c>
      <c r="F866" s="77" t="s">
        <v>395</v>
      </c>
      <c r="G866" s="77">
        <v>8</v>
      </c>
      <c r="H866" s="77">
        <v>3</v>
      </c>
      <c r="I866" s="77">
        <v>11</v>
      </c>
      <c r="J866" s="77">
        <v>14</v>
      </c>
      <c r="K866" s="77">
        <v>17</v>
      </c>
      <c r="L866" s="77">
        <v>14</v>
      </c>
      <c r="M866" s="77">
        <v>1200</v>
      </c>
      <c r="N866" s="80">
        <f>IF('NORMAL OPTION CALLS'!E866="BUY",('NORMAL OPTION CALLS'!L866-'NORMAL OPTION CALLS'!G866)*('NORMAL OPTION CALLS'!M866),('NORMAL OPTION CALLS'!G866-'NORMAL OPTION CALLS'!L866)*('NORMAL OPTION CALLS'!M866))</f>
        <v>7200</v>
      </c>
      <c r="O866" s="81">
        <f>'NORMAL OPTION CALLS'!N866/('NORMAL OPTION CALLS'!M866)/'NORMAL OPTION CALLS'!G866%</f>
        <v>75</v>
      </c>
    </row>
    <row r="867" spans="1:15">
      <c r="A867" s="77">
        <v>8</v>
      </c>
      <c r="B867" s="78">
        <v>43767</v>
      </c>
      <c r="C867" s="79">
        <v>480</v>
      </c>
      <c r="D867" s="77" t="s">
        <v>21</v>
      </c>
      <c r="E867" s="77" t="s">
        <v>22</v>
      </c>
      <c r="F867" s="77" t="s">
        <v>91</v>
      </c>
      <c r="G867" s="77">
        <v>5</v>
      </c>
      <c r="H867" s="77">
        <v>1</v>
      </c>
      <c r="I867" s="77">
        <v>7.5</v>
      </c>
      <c r="J867" s="77">
        <v>10</v>
      </c>
      <c r="K867" s="77">
        <v>12.5</v>
      </c>
      <c r="L867" s="77">
        <v>7.4</v>
      </c>
      <c r="M867" s="77">
        <v>1375</v>
      </c>
      <c r="N867" s="80">
        <f>IF('NORMAL OPTION CALLS'!E867="BUY",('NORMAL OPTION CALLS'!L867-'NORMAL OPTION CALLS'!G867)*('NORMAL OPTION CALLS'!M867),('NORMAL OPTION CALLS'!G867-'NORMAL OPTION CALLS'!L867)*('NORMAL OPTION CALLS'!M867))</f>
        <v>3300.0000000000005</v>
      </c>
      <c r="O867" s="81">
        <f>'NORMAL OPTION CALLS'!N867/('NORMAL OPTION CALLS'!M867)/'NORMAL OPTION CALLS'!G867%</f>
        <v>48.000000000000007</v>
      </c>
    </row>
    <row r="868" spans="1:15">
      <c r="A868" s="77">
        <v>9</v>
      </c>
      <c r="B868" s="78">
        <v>43763</v>
      </c>
      <c r="C868" s="79">
        <v>7500</v>
      </c>
      <c r="D868" s="77" t="s">
        <v>21</v>
      </c>
      <c r="E868" s="77" t="s">
        <v>22</v>
      </c>
      <c r="F868" s="77" t="s">
        <v>253</v>
      </c>
      <c r="G868" s="77">
        <v>100</v>
      </c>
      <c r="H868" s="77">
        <v>25</v>
      </c>
      <c r="I868" s="77">
        <v>160</v>
      </c>
      <c r="J868" s="77">
        <v>220</v>
      </c>
      <c r="K868" s="77">
        <v>280</v>
      </c>
      <c r="L868" s="77">
        <v>160</v>
      </c>
      <c r="M868" s="77">
        <v>75</v>
      </c>
      <c r="N868" s="80">
        <f>IF('NORMAL OPTION CALLS'!E868="BUY",('NORMAL OPTION CALLS'!L868-'NORMAL OPTION CALLS'!G868)*('NORMAL OPTION CALLS'!M868),('NORMAL OPTION CALLS'!G868-'NORMAL OPTION CALLS'!L868)*('NORMAL OPTION CALLS'!M868))</f>
        <v>4500</v>
      </c>
      <c r="O868" s="81">
        <f>'NORMAL OPTION CALLS'!N868/('NORMAL OPTION CALLS'!M868)/'NORMAL OPTION CALLS'!G868%</f>
        <v>60</v>
      </c>
    </row>
    <row r="869" spans="1:15">
      <c r="A869" s="77">
        <v>10</v>
      </c>
      <c r="B869" s="78">
        <v>43763</v>
      </c>
      <c r="C869" s="79">
        <v>370</v>
      </c>
      <c r="D869" s="77" t="s">
        <v>21</v>
      </c>
      <c r="E869" s="77" t="s">
        <v>22</v>
      </c>
      <c r="F869" s="77" t="s">
        <v>313</v>
      </c>
      <c r="G869" s="77">
        <v>9</v>
      </c>
      <c r="H869" s="77">
        <v>3</v>
      </c>
      <c r="I869" s="77">
        <v>12</v>
      </c>
      <c r="J869" s="77">
        <v>15</v>
      </c>
      <c r="K869" s="77">
        <v>18</v>
      </c>
      <c r="L869" s="77">
        <v>15</v>
      </c>
      <c r="M869" s="77">
        <v>1200</v>
      </c>
      <c r="N869" s="80">
        <f>IF('NORMAL OPTION CALLS'!E869="BUY",('NORMAL OPTION CALLS'!L869-'NORMAL OPTION CALLS'!G869)*('NORMAL OPTION CALLS'!M869),('NORMAL OPTION CALLS'!G869-'NORMAL OPTION CALLS'!L869)*('NORMAL OPTION CALLS'!M869))</f>
        <v>7200</v>
      </c>
      <c r="O869" s="81">
        <f>'NORMAL OPTION CALLS'!N869/('NORMAL OPTION CALLS'!M869)/'NORMAL OPTION CALLS'!G869%</f>
        <v>66.666666666666671</v>
      </c>
    </row>
    <row r="870" spans="1:15">
      <c r="A870" s="77">
        <v>11</v>
      </c>
      <c r="B870" s="78">
        <v>43762</v>
      </c>
      <c r="C870" s="79">
        <v>1700</v>
      </c>
      <c r="D870" s="77" t="s">
        <v>21</v>
      </c>
      <c r="E870" s="77" t="s">
        <v>22</v>
      </c>
      <c r="F870" s="77" t="s">
        <v>380</v>
      </c>
      <c r="G870" s="77">
        <v>45</v>
      </c>
      <c r="H870" s="77">
        <v>30</v>
      </c>
      <c r="I870" s="77">
        <v>53</v>
      </c>
      <c r="J870" s="77">
        <v>60</v>
      </c>
      <c r="K870" s="77">
        <v>68</v>
      </c>
      <c r="L870" s="77">
        <v>30</v>
      </c>
      <c r="M870" s="77">
        <v>600</v>
      </c>
      <c r="N870" s="80">
        <f>IF('NORMAL OPTION CALLS'!E870="BUY",('NORMAL OPTION CALLS'!L870-'NORMAL OPTION CALLS'!G870)*('NORMAL OPTION CALLS'!M870),('NORMAL OPTION CALLS'!G870-'NORMAL OPTION CALLS'!L870)*('NORMAL OPTION CALLS'!M870))</f>
        <v>-9000</v>
      </c>
      <c r="O870" s="81">
        <f>'NORMAL OPTION CALLS'!N870/('NORMAL OPTION CALLS'!M870)/'NORMAL OPTION CALLS'!G870%</f>
        <v>-33.333333333333336</v>
      </c>
    </row>
    <row r="871" spans="1:15">
      <c r="A871" s="77">
        <v>12</v>
      </c>
      <c r="B871" s="78">
        <v>43762</v>
      </c>
      <c r="C871" s="79">
        <v>165</v>
      </c>
      <c r="D871" s="77" t="s">
        <v>21</v>
      </c>
      <c r="E871" s="77" t="s">
        <v>22</v>
      </c>
      <c r="F871" s="77" t="s">
        <v>362</v>
      </c>
      <c r="G871" s="77">
        <v>3</v>
      </c>
      <c r="H871" s="77">
        <v>1.6</v>
      </c>
      <c r="I871" s="77">
        <v>3.7</v>
      </c>
      <c r="J871" s="77">
        <v>4.4000000000000004</v>
      </c>
      <c r="K871" s="77">
        <v>5</v>
      </c>
      <c r="L871" s="77">
        <v>3.7</v>
      </c>
      <c r="M871" s="77">
        <v>6000</v>
      </c>
      <c r="N871" s="80">
        <f>IF('NORMAL OPTION CALLS'!E871="BUY",('NORMAL OPTION CALLS'!L871-'NORMAL OPTION CALLS'!G871)*('NORMAL OPTION CALLS'!M871),('NORMAL OPTION CALLS'!G871-'NORMAL OPTION CALLS'!L871)*('NORMAL OPTION CALLS'!M871))</f>
        <v>4200.0000000000009</v>
      </c>
      <c r="O871" s="81">
        <f>'NORMAL OPTION CALLS'!N871/('NORMAL OPTION CALLS'!M871)/'NORMAL OPTION CALLS'!G871%</f>
        <v>23.333333333333339</v>
      </c>
    </row>
    <row r="872" spans="1:15">
      <c r="A872" s="77">
        <v>13</v>
      </c>
      <c r="B872" s="78">
        <v>43761</v>
      </c>
      <c r="C872" s="79">
        <v>105</v>
      </c>
      <c r="D872" s="77" t="s">
        <v>21</v>
      </c>
      <c r="E872" s="77" t="s">
        <v>22</v>
      </c>
      <c r="F872" s="77" t="s">
        <v>59</v>
      </c>
      <c r="G872" s="77">
        <v>3</v>
      </c>
      <c r="H872" s="77">
        <v>1.8</v>
      </c>
      <c r="I872" s="77">
        <v>3.6</v>
      </c>
      <c r="J872" s="77">
        <v>4.2</v>
      </c>
      <c r="K872" s="77">
        <v>4.8</v>
      </c>
      <c r="L872" s="77">
        <v>1.8</v>
      </c>
      <c r="M872" s="77">
        <v>6200</v>
      </c>
      <c r="N872" s="80">
        <f>IF('NORMAL OPTION CALLS'!E872="BUY",('NORMAL OPTION CALLS'!L872-'NORMAL OPTION CALLS'!G872)*('NORMAL OPTION CALLS'!M872),('NORMAL OPTION CALLS'!G872-'NORMAL OPTION CALLS'!L872)*('NORMAL OPTION CALLS'!M872))</f>
        <v>-7440</v>
      </c>
      <c r="O872" s="81">
        <f>'NORMAL OPTION CALLS'!N872/('NORMAL OPTION CALLS'!M872)/'NORMAL OPTION CALLS'!G872%</f>
        <v>-40</v>
      </c>
    </row>
    <row r="873" spans="1:15">
      <c r="A873" s="77">
        <v>14</v>
      </c>
      <c r="B873" s="78">
        <v>43761</v>
      </c>
      <c r="C873" s="79">
        <v>135</v>
      </c>
      <c r="D873" s="77" t="s">
        <v>21</v>
      </c>
      <c r="E873" s="77" t="s">
        <v>22</v>
      </c>
      <c r="F873" s="77" t="s">
        <v>64</v>
      </c>
      <c r="G873" s="77">
        <v>4</v>
      </c>
      <c r="H873" s="77">
        <v>2.8</v>
      </c>
      <c r="I873" s="77">
        <v>4.5999999999999996</v>
      </c>
      <c r="J873" s="77">
        <v>5.2</v>
      </c>
      <c r="K873" s="77">
        <v>6.8</v>
      </c>
      <c r="L873" s="77">
        <v>5.2</v>
      </c>
      <c r="M873" s="77">
        <v>6000</v>
      </c>
      <c r="N873" s="80">
        <f>IF('NORMAL OPTION CALLS'!E873="BUY",('NORMAL OPTION CALLS'!L873-'NORMAL OPTION CALLS'!G873)*('NORMAL OPTION CALLS'!M873),('NORMAL OPTION CALLS'!G873-'NORMAL OPTION CALLS'!L873)*('NORMAL OPTION CALLS'!M873))</f>
        <v>7200.0000000000009</v>
      </c>
      <c r="O873" s="81">
        <f>'NORMAL OPTION CALLS'!N873/('NORMAL OPTION CALLS'!M873)/'NORMAL OPTION CALLS'!G873%</f>
        <v>30.000000000000004</v>
      </c>
    </row>
    <row r="874" spans="1:15">
      <c r="A874" s="77">
        <v>15</v>
      </c>
      <c r="B874" s="78">
        <v>43761</v>
      </c>
      <c r="C874" s="79">
        <v>1360</v>
      </c>
      <c r="D874" s="77" t="s">
        <v>21</v>
      </c>
      <c r="E874" s="77" t="s">
        <v>22</v>
      </c>
      <c r="F874" s="77" t="s">
        <v>169</v>
      </c>
      <c r="G874" s="77">
        <v>19</v>
      </c>
      <c r="H874" s="77">
        <v>7</v>
      </c>
      <c r="I874" s="77">
        <v>25</v>
      </c>
      <c r="J874" s="77">
        <v>31</v>
      </c>
      <c r="K874" s="77">
        <v>37</v>
      </c>
      <c r="L874" s="77">
        <v>25</v>
      </c>
      <c r="M874" s="77">
        <v>750</v>
      </c>
      <c r="N874" s="80">
        <f>IF('NORMAL OPTION CALLS'!E874="BUY",('NORMAL OPTION CALLS'!L874-'NORMAL OPTION CALLS'!G874)*('NORMAL OPTION CALLS'!M874),('NORMAL OPTION CALLS'!G874-'NORMAL OPTION CALLS'!L874)*('NORMAL OPTION CALLS'!M874))</f>
        <v>4500</v>
      </c>
      <c r="O874" s="81">
        <f>'NORMAL OPTION CALLS'!N874/('NORMAL OPTION CALLS'!M874)/'NORMAL OPTION CALLS'!G874%</f>
        <v>31.578947368421051</v>
      </c>
    </row>
    <row r="875" spans="1:15">
      <c r="A875" s="77">
        <v>16</v>
      </c>
      <c r="B875" s="78">
        <v>43760</v>
      </c>
      <c r="C875" s="79">
        <v>200</v>
      </c>
      <c r="D875" s="77" t="s">
        <v>21</v>
      </c>
      <c r="E875" s="77" t="s">
        <v>22</v>
      </c>
      <c r="F875" s="77" t="s">
        <v>140</v>
      </c>
      <c r="G875" s="77">
        <v>10</v>
      </c>
      <c r="H875" s="77">
        <v>6.8</v>
      </c>
      <c r="I875" s="77">
        <v>11.7</v>
      </c>
      <c r="J875" s="77">
        <v>13.3</v>
      </c>
      <c r="K875" s="77">
        <v>15</v>
      </c>
      <c r="L875" s="77">
        <v>11.7</v>
      </c>
      <c r="M875" s="77">
        <v>2200</v>
      </c>
      <c r="N875" s="80">
        <f>IF('NORMAL OPTION CALLS'!E875="BUY",('NORMAL OPTION CALLS'!L875-'NORMAL OPTION CALLS'!G875)*('NORMAL OPTION CALLS'!M875),('NORMAL OPTION CALLS'!G875-'NORMAL OPTION CALLS'!L875)*('NORMAL OPTION CALLS'!M875))</f>
        <v>3739.9999999999986</v>
      </c>
      <c r="O875" s="81">
        <f>'NORMAL OPTION CALLS'!N875/('NORMAL OPTION CALLS'!M875)/'NORMAL OPTION CALLS'!G875%</f>
        <v>16.999999999999993</v>
      </c>
    </row>
    <row r="876" spans="1:15">
      <c r="A876" s="77">
        <v>17</v>
      </c>
      <c r="B876" s="78">
        <v>43760</v>
      </c>
      <c r="C876" s="79">
        <v>105</v>
      </c>
      <c r="D876" s="77" t="s">
        <v>21</v>
      </c>
      <c r="E876" s="77" t="s">
        <v>22</v>
      </c>
      <c r="F876" s="77" t="s">
        <v>59</v>
      </c>
      <c r="G876" s="77">
        <v>2</v>
      </c>
      <c r="H876" s="77">
        <v>0.8</v>
      </c>
      <c r="I876" s="77">
        <v>2.6</v>
      </c>
      <c r="J876" s="77">
        <v>3.2</v>
      </c>
      <c r="K876" s="77">
        <v>3.8</v>
      </c>
      <c r="L876" s="77">
        <v>2.6</v>
      </c>
      <c r="M876" s="77">
        <v>6200</v>
      </c>
      <c r="N876" s="80">
        <f>IF('NORMAL OPTION CALLS'!E876="BUY",('NORMAL OPTION CALLS'!L876-'NORMAL OPTION CALLS'!G876)*('NORMAL OPTION CALLS'!M876),('NORMAL OPTION CALLS'!G876-'NORMAL OPTION CALLS'!L876)*('NORMAL OPTION CALLS'!M876))</f>
        <v>3720.0000000000005</v>
      </c>
      <c r="O876" s="81">
        <f>'NORMAL OPTION CALLS'!N876/('NORMAL OPTION CALLS'!M876)/'NORMAL OPTION CALLS'!G876%</f>
        <v>30.000000000000004</v>
      </c>
    </row>
    <row r="877" spans="1:15">
      <c r="A877" s="77">
        <v>18</v>
      </c>
      <c r="B877" s="78">
        <v>43756</v>
      </c>
      <c r="C877" s="79">
        <v>1760</v>
      </c>
      <c r="D877" s="77" t="s">
        <v>21</v>
      </c>
      <c r="E877" s="77" t="s">
        <v>22</v>
      </c>
      <c r="F877" s="77" t="s">
        <v>155</v>
      </c>
      <c r="G877" s="77">
        <v>20</v>
      </c>
      <c r="H877" s="77">
        <v>3</v>
      </c>
      <c r="I877" s="77">
        <v>30</v>
      </c>
      <c r="J877" s="77">
        <v>40</v>
      </c>
      <c r="K877" s="77">
        <v>50</v>
      </c>
      <c r="L877" s="77">
        <v>30</v>
      </c>
      <c r="M877" s="77">
        <v>400</v>
      </c>
      <c r="N877" s="80">
        <f>IF('NORMAL OPTION CALLS'!E877="BUY",('NORMAL OPTION CALLS'!L877-'NORMAL OPTION CALLS'!G877)*('NORMAL OPTION CALLS'!M877),('NORMAL OPTION CALLS'!G877-'NORMAL OPTION CALLS'!L877)*('NORMAL OPTION CALLS'!M877))</f>
        <v>4000</v>
      </c>
      <c r="O877" s="81">
        <f>'NORMAL OPTION CALLS'!N877/('NORMAL OPTION CALLS'!M877)/'NORMAL OPTION CALLS'!G877%</f>
        <v>50</v>
      </c>
    </row>
    <row r="878" spans="1:15">
      <c r="A878" s="77">
        <v>19</v>
      </c>
      <c r="B878" s="78">
        <v>43756</v>
      </c>
      <c r="C878" s="79">
        <v>1420</v>
      </c>
      <c r="D878" s="77" t="s">
        <v>21</v>
      </c>
      <c r="E878" s="77" t="s">
        <v>22</v>
      </c>
      <c r="F878" s="77" t="s">
        <v>225</v>
      </c>
      <c r="G878" s="77">
        <v>36</v>
      </c>
      <c r="H878" s="77">
        <v>21</v>
      </c>
      <c r="I878" s="77">
        <v>44</v>
      </c>
      <c r="J878" s="77">
        <v>52</v>
      </c>
      <c r="K878" s="77">
        <v>60</v>
      </c>
      <c r="L878" s="77">
        <v>21</v>
      </c>
      <c r="M878" s="77">
        <v>500</v>
      </c>
      <c r="N878" s="80">
        <f>IF('NORMAL OPTION CALLS'!E878="BUY",('NORMAL OPTION CALLS'!L878-'NORMAL OPTION CALLS'!G878)*('NORMAL OPTION CALLS'!M878),('NORMAL OPTION CALLS'!G878-'NORMAL OPTION CALLS'!L878)*('NORMAL OPTION CALLS'!M878))</f>
        <v>-7500</v>
      </c>
      <c r="O878" s="81">
        <f>'NORMAL OPTION CALLS'!N878/('NORMAL OPTION CALLS'!M878)/'NORMAL OPTION CALLS'!G878%</f>
        <v>-41.666666666666671</v>
      </c>
    </row>
    <row r="879" spans="1:15">
      <c r="A879" s="77">
        <v>20</v>
      </c>
      <c r="B879" s="78">
        <v>43756</v>
      </c>
      <c r="C879" s="79">
        <v>500</v>
      </c>
      <c r="D879" s="77" t="s">
        <v>21</v>
      </c>
      <c r="E879" s="77" t="s">
        <v>22</v>
      </c>
      <c r="F879" s="77" t="s">
        <v>297</v>
      </c>
      <c r="G879" s="77">
        <v>6</v>
      </c>
      <c r="H879" s="77">
        <v>3</v>
      </c>
      <c r="I879" s="77">
        <v>8</v>
      </c>
      <c r="J879" s="77">
        <v>10</v>
      </c>
      <c r="K879" s="77">
        <v>12</v>
      </c>
      <c r="L879" s="77">
        <v>8</v>
      </c>
      <c r="M879" s="77">
        <v>2200</v>
      </c>
      <c r="N879" s="80">
        <f>IF('NORMAL OPTION CALLS'!E879="BUY",('NORMAL OPTION CALLS'!L879-'NORMAL OPTION CALLS'!G879)*('NORMAL OPTION CALLS'!M879),('NORMAL OPTION CALLS'!G879-'NORMAL OPTION CALLS'!L879)*('NORMAL OPTION CALLS'!M879))</f>
        <v>4400</v>
      </c>
      <c r="O879" s="81">
        <f>'NORMAL OPTION CALLS'!N879/('NORMAL OPTION CALLS'!M879)/'NORMAL OPTION CALLS'!G879%</f>
        <v>33.333333333333336</v>
      </c>
    </row>
    <row r="880" spans="1:15">
      <c r="A880" s="77">
        <v>21</v>
      </c>
      <c r="B880" s="78">
        <v>43755</v>
      </c>
      <c r="C880" s="79">
        <v>7200</v>
      </c>
      <c r="D880" s="77" t="s">
        <v>21</v>
      </c>
      <c r="E880" s="77" t="s">
        <v>22</v>
      </c>
      <c r="F880" s="77" t="s">
        <v>253</v>
      </c>
      <c r="G880" s="77">
        <v>130</v>
      </c>
      <c r="H880" s="77">
        <v>20</v>
      </c>
      <c r="I880" s="77">
        <v>190</v>
      </c>
      <c r="J880" s="77">
        <v>250</v>
      </c>
      <c r="K880" s="77">
        <v>300</v>
      </c>
      <c r="L880" s="77">
        <v>299</v>
      </c>
      <c r="M880" s="77">
        <v>75</v>
      </c>
      <c r="N880" s="80">
        <f>IF('NORMAL OPTION CALLS'!E880="BUY",('NORMAL OPTION CALLS'!L880-'NORMAL OPTION CALLS'!G880)*('NORMAL OPTION CALLS'!M880),('NORMAL OPTION CALLS'!G880-'NORMAL OPTION CALLS'!L880)*('NORMAL OPTION CALLS'!M880))</f>
        <v>12675</v>
      </c>
      <c r="O880" s="81">
        <f>'NORMAL OPTION CALLS'!N880/('NORMAL OPTION CALLS'!M880)/'NORMAL OPTION CALLS'!G880%</f>
        <v>130</v>
      </c>
    </row>
    <row r="881" spans="1:15">
      <c r="A881" s="77">
        <v>22</v>
      </c>
      <c r="B881" s="78">
        <v>43755</v>
      </c>
      <c r="C881" s="79">
        <v>3100</v>
      </c>
      <c r="D881" s="77" t="s">
        <v>21</v>
      </c>
      <c r="E881" s="77" t="s">
        <v>22</v>
      </c>
      <c r="F881" s="77" t="s">
        <v>57</v>
      </c>
      <c r="G881" s="77">
        <v>52</v>
      </c>
      <c r="H881" s="77">
        <v>25</v>
      </c>
      <c r="I881" s="77">
        <v>70</v>
      </c>
      <c r="J881" s="77">
        <v>85</v>
      </c>
      <c r="K881" s="77">
        <v>100</v>
      </c>
      <c r="L881" s="77">
        <v>85</v>
      </c>
      <c r="M881" s="77">
        <v>250</v>
      </c>
      <c r="N881" s="80">
        <f>IF('NORMAL OPTION CALLS'!E881="BUY",('NORMAL OPTION CALLS'!L881-'NORMAL OPTION CALLS'!G881)*('NORMAL OPTION CALLS'!M881),('NORMAL OPTION CALLS'!G881-'NORMAL OPTION CALLS'!L881)*('NORMAL OPTION CALLS'!M881))</f>
        <v>8250</v>
      </c>
      <c r="O881" s="81">
        <f>'NORMAL OPTION CALLS'!N881/('NORMAL OPTION CALLS'!M881)/'NORMAL OPTION CALLS'!G881%</f>
        <v>63.46153846153846</v>
      </c>
    </row>
    <row r="882" spans="1:15">
      <c r="A882" s="77">
        <v>23</v>
      </c>
      <c r="B882" s="78">
        <v>43755</v>
      </c>
      <c r="C882" s="79">
        <v>600</v>
      </c>
      <c r="D882" s="77" t="s">
        <v>21</v>
      </c>
      <c r="E882" s="77" t="s">
        <v>22</v>
      </c>
      <c r="F882" s="77" t="s">
        <v>227</v>
      </c>
      <c r="G882" s="77">
        <v>25</v>
      </c>
      <c r="H882" s="77">
        <v>19</v>
      </c>
      <c r="I882" s="77">
        <v>28</v>
      </c>
      <c r="J882" s="77">
        <v>31</v>
      </c>
      <c r="K882" s="77">
        <v>34</v>
      </c>
      <c r="L882" s="77">
        <v>28</v>
      </c>
      <c r="M882" s="77">
        <v>1400</v>
      </c>
      <c r="N882" s="80">
        <f>IF('NORMAL OPTION CALLS'!E882="BUY",('NORMAL OPTION CALLS'!L882-'NORMAL OPTION CALLS'!G882)*('NORMAL OPTION CALLS'!M882),('NORMAL OPTION CALLS'!G882-'NORMAL OPTION CALLS'!L882)*('NORMAL OPTION CALLS'!M882))</f>
        <v>4200</v>
      </c>
      <c r="O882" s="81">
        <f>'NORMAL OPTION CALLS'!N882/('NORMAL OPTION CALLS'!M882)/'NORMAL OPTION CALLS'!G882%</f>
        <v>12</v>
      </c>
    </row>
    <row r="883" spans="1:15">
      <c r="A883" s="77">
        <v>24</v>
      </c>
      <c r="B883" s="78">
        <v>43755</v>
      </c>
      <c r="C883" s="79">
        <v>260</v>
      </c>
      <c r="D883" s="77" t="s">
        <v>21</v>
      </c>
      <c r="E883" s="77" t="s">
        <v>22</v>
      </c>
      <c r="F883" s="77" t="s">
        <v>49</v>
      </c>
      <c r="G883" s="77">
        <v>9</v>
      </c>
      <c r="H883" s="77">
        <v>6</v>
      </c>
      <c r="I883" s="77">
        <v>10.5</v>
      </c>
      <c r="J883" s="77">
        <v>12</v>
      </c>
      <c r="K883" s="77">
        <v>13.5</v>
      </c>
      <c r="L883" s="77">
        <v>10.5</v>
      </c>
      <c r="M883" s="77">
        <v>3000</v>
      </c>
      <c r="N883" s="80">
        <f>IF('NORMAL OPTION CALLS'!E883="BUY",('NORMAL OPTION CALLS'!L883-'NORMAL OPTION CALLS'!G883)*('NORMAL OPTION CALLS'!M883),('NORMAL OPTION CALLS'!G883-'NORMAL OPTION CALLS'!L883)*('NORMAL OPTION CALLS'!M883))</f>
        <v>4500</v>
      </c>
      <c r="O883" s="81">
        <f>'NORMAL OPTION CALLS'!N883/('NORMAL OPTION CALLS'!M883)/'NORMAL OPTION CALLS'!G883%</f>
        <v>16.666666666666668</v>
      </c>
    </row>
    <row r="884" spans="1:15">
      <c r="A884" s="77">
        <v>25</v>
      </c>
      <c r="B884" s="78">
        <v>43754</v>
      </c>
      <c r="C884" s="79">
        <v>700</v>
      </c>
      <c r="D884" s="77" t="s">
        <v>21</v>
      </c>
      <c r="E884" s="77" t="s">
        <v>22</v>
      </c>
      <c r="F884" s="77" t="s">
        <v>58</v>
      </c>
      <c r="G884" s="77">
        <v>17</v>
      </c>
      <c r="H884" s="77">
        <v>11</v>
      </c>
      <c r="I884" s="77">
        <v>20</v>
      </c>
      <c r="J884" s="77">
        <v>23</v>
      </c>
      <c r="K884" s="77">
        <v>26</v>
      </c>
      <c r="L884" s="77">
        <v>20</v>
      </c>
      <c r="M884" s="77">
        <v>1200</v>
      </c>
      <c r="N884" s="80">
        <f>IF('NORMAL OPTION CALLS'!E884="BUY",('NORMAL OPTION CALLS'!L884-'NORMAL OPTION CALLS'!G884)*('NORMAL OPTION CALLS'!M884),('NORMAL OPTION CALLS'!G884-'NORMAL OPTION CALLS'!L884)*('NORMAL OPTION CALLS'!M884))</f>
        <v>3600</v>
      </c>
      <c r="O884" s="81">
        <f>'NORMAL OPTION CALLS'!N884/('NORMAL OPTION CALLS'!M884)/'NORMAL OPTION CALLS'!G884%</f>
        <v>17.647058823529409</v>
      </c>
    </row>
    <row r="885" spans="1:15">
      <c r="A885" s="77">
        <v>26</v>
      </c>
      <c r="B885" s="78">
        <v>43753</v>
      </c>
      <c r="C885" s="79">
        <v>1820</v>
      </c>
      <c r="D885" s="77" t="s">
        <v>21</v>
      </c>
      <c r="E885" s="77" t="s">
        <v>22</v>
      </c>
      <c r="F885" s="77" t="s">
        <v>423</v>
      </c>
      <c r="G885" s="77">
        <v>65</v>
      </c>
      <c r="H885" s="77">
        <v>47</v>
      </c>
      <c r="I885" s="77">
        <v>75</v>
      </c>
      <c r="J885" s="77">
        <v>85</v>
      </c>
      <c r="K885" s="77">
        <v>95</v>
      </c>
      <c r="L885" s="77">
        <v>75</v>
      </c>
      <c r="M885" s="77">
        <v>400</v>
      </c>
      <c r="N885" s="80">
        <f>IF('NORMAL OPTION CALLS'!E885="BUY",('NORMAL OPTION CALLS'!L885-'NORMAL OPTION CALLS'!G885)*('NORMAL OPTION CALLS'!M885),('NORMAL OPTION CALLS'!G885-'NORMAL OPTION CALLS'!L885)*('NORMAL OPTION CALLS'!M885))</f>
        <v>4000</v>
      </c>
      <c r="O885" s="81">
        <f>'NORMAL OPTION CALLS'!N885/('NORMAL OPTION CALLS'!M885)/'NORMAL OPTION CALLS'!G885%</f>
        <v>15.384615384615383</v>
      </c>
    </row>
    <row r="886" spans="1:15">
      <c r="A886" s="77">
        <v>27</v>
      </c>
      <c r="B886" s="78">
        <v>43753</v>
      </c>
      <c r="C886" s="79">
        <v>100</v>
      </c>
      <c r="D886" s="77" t="s">
        <v>21</v>
      </c>
      <c r="E886" s="77" t="s">
        <v>22</v>
      </c>
      <c r="F886" s="77" t="s">
        <v>51</v>
      </c>
      <c r="G886" s="77">
        <v>7</v>
      </c>
      <c r="H886" s="77">
        <v>4</v>
      </c>
      <c r="I886" s="77">
        <v>8.5</v>
      </c>
      <c r="J886" s="77">
        <v>10</v>
      </c>
      <c r="K886" s="77">
        <v>11.5</v>
      </c>
      <c r="L886" s="77">
        <v>8.5</v>
      </c>
      <c r="M886" s="77">
        <v>3200</v>
      </c>
      <c r="N886" s="80">
        <f>IF('NORMAL OPTION CALLS'!E886="BUY",('NORMAL OPTION CALLS'!L886-'NORMAL OPTION CALLS'!G886)*('NORMAL OPTION CALLS'!M886),('NORMAL OPTION CALLS'!G886-'NORMAL OPTION CALLS'!L886)*('NORMAL OPTION CALLS'!M886))</f>
        <v>4800</v>
      </c>
      <c r="O886" s="81">
        <f>'NORMAL OPTION CALLS'!N886/('NORMAL OPTION CALLS'!M886)/'NORMAL OPTION CALLS'!G886%</f>
        <v>21.428571428571427</v>
      </c>
    </row>
    <row r="887" spans="1:15">
      <c r="A887" s="77">
        <v>28</v>
      </c>
      <c r="B887" s="78">
        <v>43753</v>
      </c>
      <c r="C887" s="79">
        <v>100</v>
      </c>
      <c r="D887" s="77" t="s">
        <v>21</v>
      </c>
      <c r="E887" s="77" t="s">
        <v>22</v>
      </c>
      <c r="F887" s="77" t="s">
        <v>90</v>
      </c>
      <c r="G887" s="77">
        <v>5</v>
      </c>
      <c r="H887" s="77">
        <v>2</v>
      </c>
      <c r="I887" s="77">
        <v>6.5</v>
      </c>
      <c r="J887" s="77">
        <v>8</v>
      </c>
      <c r="K887" s="77">
        <v>9.5</v>
      </c>
      <c r="L887" s="77">
        <v>6.3</v>
      </c>
      <c r="M887" s="77">
        <v>3300</v>
      </c>
      <c r="N887" s="80">
        <f>IF('NORMAL OPTION CALLS'!E887="BUY",('NORMAL OPTION CALLS'!L887-'NORMAL OPTION CALLS'!G887)*('NORMAL OPTION CALLS'!M887),('NORMAL OPTION CALLS'!G887-'NORMAL OPTION CALLS'!L887)*('NORMAL OPTION CALLS'!M887))</f>
        <v>4289.9999999999991</v>
      </c>
      <c r="O887" s="81">
        <f>'NORMAL OPTION CALLS'!N887/('NORMAL OPTION CALLS'!M887)/'NORMAL OPTION CALLS'!G887%</f>
        <v>25.999999999999996</v>
      </c>
    </row>
    <row r="888" spans="1:15">
      <c r="A888" s="77">
        <v>29</v>
      </c>
      <c r="B888" s="78">
        <v>43753</v>
      </c>
      <c r="C888" s="79">
        <v>7100</v>
      </c>
      <c r="D888" s="77" t="s">
        <v>21</v>
      </c>
      <c r="E888" s="77" t="s">
        <v>22</v>
      </c>
      <c r="F888" s="77" t="s">
        <v>253</v>
      </c>
      <c r="G888" s="77">
        <v>140</v>
      </c>
      <c r="H888" s="77">
        <v>25</v>
      </c>
      <c r="I888" s="77">
        <v>200</v>
      </c>
      <c r="J888" s="77">
        <v>260</v>
      </c>
      <c r="K888" s="77">
        <v>320</v>
      </c>
      <c r="L888" s="77">
        <v>200</v>
      </c>
      <c r="M888" s="77">
        <v>75</v>
      </c>
      <c r="N888" s="80">
        <f>IF('NORMAL OPTION CALLS'!E888="BUY",('NORMAL OPTION CALLS'!L888-'NORMAL OPTION CALLS'!G888)*('NORMAL OPTION CALLS'!M888),('NORMAL OPTION CALLS'!G888-'NORMAL OPTION CALLS'!L888)*('NORMAL OPTION CALLS'!M888))</f>
        <v>4500</v>
      </c>
      <c r="O888" s="81">
        <f>'NORMAL OPTION CALLS'!N888/('NORMAL OPTION CALLS'!M888)/'NORMAL OPTION CALLS'!G888%</f>
        <v>42.857142857142861</v>
      </c>
    </row>
    <row r="889" spans="1:15">
      <c r="A889" s="77">
        <v>30</v>
      </c>
      <c r="B889" s="78">
        <v>43752</v>
      </c>
      <c r="C889" s="79">
        <v>1500</v>
      </c>
      <c r="D889" s="77" t="s">
        <v>21</v>
      </c>
      <c r="E889" s="77" t="s">
        <v>22</v>
      </c>
      <c r="F889" s="77" t="s">
        <v>312</v>
      </c>
      <c r="G889" s="77">
        <v>26</v>
      </c>
      <c r="H889" s="77">
        <v>12</v>
      </c>
      <c r="I889" s="77">
        <v>34</v>
      </c>
      <c r="J889" s="77">
        <v>42</v>
      </c>
      <c r="K889" s="77">
        <v>50</v>
      </c>
      <c r="L889" s="77">
        <v>50</v>
      </c>
      <c r="M889" s="77">
        <v>500</v>
      </c>
      <c r="N889" s="80">
        <f>IF('NORMAL OPTION CALLS'!E889="BUY",('NORMAL OPTION CALLS'!L889-'NORMAL OPTION CALLS'!G889)*('NORMAL OPTION CALLS'!M889),('NORMAL OPTION CALLS'!G889-'NORMAL OPTION CALLS'!L889)*('NORMAL OPTION CALLS'!M889))</f>
        <v>12000</v>
      </c>
      <c r="O889" s="81">
        <f>'NORMAL OPTION CALLS'!N889/('NORMAL OPTION CALLS'!M889)/'NORMAL OPTION CALLS'!G889%</f>
        <v>92.307692307692307</v>
      </c>
    </row>
    <row r="890" spans="1:15">
      <c r="A890" s="77">
        <v>31</v>
      </c>
      <c r="B890" s="78">
        <v>43749</v>
      </c>
      <c r="C890" s="79">
        <v>410</v>
      </c>
      <c r="D890" s="77" t="s">
        <v>21</v>
      </c>
      <c r="E890" s="77" t="s">
        <v>22</v>
      </c>
      <c r="F890" s="77" t="s">
        <v>335</v>
      </c>
      <c r="G890" s="77">
        <v>10.5</v>
      </c>
      <c r="H890" s="77">
        <v>7</v>
      </c>
      <c r="I890" s="77">
        <v>12</v>
      </c>
      <c r="J890" s="77">
        <v>13.5</v>
      </c>
      <c r="K890" s="77">
        <v>15</v>
      </c>
      <c r="L890" s="77">
        <v>12</v>
      </c>
      <c r="M890" s="77">
        <v>2500</v>
      </c>
      <c r="N890" s="80">
        <f>IF('NORMAL OPTION CALLS'!E890="BUY",('NORMAL OPTION CALLS'!L890-'NORMAL OPTION CALLS'!G890)*('NORMAL OPTION CALLS'!M890),('NORMAL OPTION CALLS'!G890-'NORMAL OPTION CALLS'!L890)*('NORMAL OPTION CALLS'!M890))</f>
        <v>3750</v>
      </c>
      <c r="O890" s="81">
        <f>'NORMAL OPTION CALLS'!N890/('NORMAL OPTION CALLS'!M890)/'NORMAL OPTION CALLS'!G890%</f>
        <v>14.285714285714286</v>
      </c>
    </row>
    <row r="891" spans="1:15">
      <c r="A891" s="77">
        <v>32</v>
      </c>
      <c r="B891" s="78">
        <v>43749</v>
      </c>
      <c r="C891" s="79">
        <v>500</v>
      </c>
      <c r="D891" s="77" t="s">
        <v>21</v>
      </c>
      <c r="E891" s="77" t="s">
        <v>22</v>
      </c>
      <c r="F891" s="77" t="s">
        <v>297</v>
      </c>
      <c r="G891" s="77">
        <v>3</v>
      </c>
      <c r="H891" s="77">
        <v>0.5</v>
      </c>
      <c r="I891" s="77">
        <v>5</v>
      </c>
      <c r="J891" s="77">
        <v>7</v>
      </c>
      <c r="K891" s="77">
        <v>9</v>
      </c>
      <c r="L891" s="77">
        <v>5</v>
      </c>
      <c r="M891" s="77">
        <v>2200</v>
      </c>
      <c r="N891" s="80">
        <f>IF('NORMAL OPTION CALLS'!E891="BUY",('NORMAL OPTION CALLS'!L891-'NORMAL OPTION CALLS'!G891)*('NORMAL OPTION CALLS'!M891),('NORMAL OPTION CALLS'!G891-'NORMAL OPTION CALLS'!L891)*('NORMAL OPTION CALLS'!M891))</f>
        <v>4400</v>
      </c>
      <c r="O891" s="81">
        <f>'NORMAL OPTION CALLS'!N891/('NORMAL OPTION CALLS'!M891)/'NORMAL OPTION CALLS'!G891%</f>
        <v>66.666666666666671</v>
      </c>
    </row>
    <row r="892" spans="1:15">
      <c r="A892" s="77">
        <v>33</v>
      </c>
      <c r="B892" s="78">
        <v>43749</v>
      </c>
      <c r="C892" s="79">
        <v>200</v>
      </c>
      <c r="D892" s="77" t="s">
        <v>21</v>
      </c>
      <c r="E892" s="77" t="s">
        <v>22</v>
      </c>
      <c r="F892" s="77" t="s">
        <v>326</v>
      </c>
      <c r="G892" s="77">
        <v>32</v>
      </c>
      <c r="H892" s="77">
        <v>23</v>
      </c>
      <c r="I892" s="77">
        <v>37</v>
      </c>
      <c r="J892" s="77">
        <v>42</v>
      </c>
      <c r="K892" s="77">
        <v>47</v>
      </c>
      <c r="L892" s="77">
        <v>37</v>
      </c>
      <c r="M892" s="77">
        <v>800</v>
      </c>
      <c r="N892" s="80">
        <f>IF('NORMAL OPTION CALLS'!E892="BUY",('NORMAL OPTION CALLS'!L892-'NORMAL OPTION CALLS'!G892)*('NORMAL OPTION CALLS'!M892),('NORMAL OPTION CALLS'!G892-'NORMAL OPTION CALLS'!L892)*('NORMAL OPTION CALLS'!M892))</f>
        <v>4000</v>
      </c>
      <c r="O892" s="81">
        <f>'NORMAL OPTION CALLS'!N892/('NORMAL OPTION CALLS'!M892)/'NORMAL OPTION CALLS'!G892%</f>
        <v>15.625</v>
      </c>
    </row>
    <row r="893" spans="1:15">
      <c r="A893" s="77">
        <v>34</v>
      </c>
      <c r="B893" s="78">
        <v>43749</v>
      </c>
      <c r="C893" s="79">
        <v>200</v>
      </c>
      <c r="D893" s="77" t="s">
        <v>21</v>
      </c>
      <c r="E893" s="77" t="s">
        <v>22</v>
      </c>
      <c r="F893" s="77" t="s">
        <v>422</v>
      </c>
      <c r="G893" s="77">
        <v>5</v>
      </c>
      <c r="H893" s="77">
        <v>3</v>
      </c>
      <c r="I893" s="77">
        <v>6</v>
      </c>
      <c r="J893" s="77">
        <v>7</v>
      </c>
      <c r="K893" s="77">
        <v>8</v>
      </c>
      <c r="L893" s="77">
        <v>7</v>
      </c>
      <c r="M893" s="77">
        <v>4000</v>
      </c>
      <c r="N893" s="80">
        <f>IF('NORMAL OPTION CALLS'!E893="BUY",('NORMAL OPTION CALLS'!L893-'NORMAL OPTION CALLS'!G893)*('NORMAL OPTION CALLS'!M893),('NORMAL OPTION CALLS'!G893-'NORMAL OPTION CALLS'!L893)*('NORMAL OPTION CALLS'!M893))</f>
        <v>8000</v>
      </c>
      <c r="O893" s="81">
        <f>'NORMAL OPTION CALLS'!N893/('NORMAL OPTION CALLS'!M893)/'NORMAL OPTION CALLS'!G893%</f>
        <v>40</v>
      </c>
    </row>
    <row r="894" spans="1:15">
      <c r="A894" s="77">
        <v>35</v>
      </c>
      <c r="B894" s="78">
        <v>43748</v>
      </c>
      <c r="C894" s="79">
        <v>1120</v>
      </c>
      <c r="D894" s="77" t="s">
        <v>21</v>
      </c>
      <c r="E894" s="77" t="s">
        <v>22</v>
      </c>
      <c r="F894" s="77" t="s">
        <v>156</v>
      </c>
      <c r="G894" s="77">
        <v>36</v>
      </c>
      <c r="H894" s="77">
        <v>22</v>
      </c>
      <c r="I894" s="77">
        <v>43</v>
      </c>
      <c r="J894" s="77">
        <v>50</v>
      </c>
      <c r="K894" s="77">
        <v>57</v>
      </c>
      <c r="L894" s="77">
        <v>43</v>
      </c>
      <c r="M894" s="77">
        <v>600</v>
      </c>
      <c r="N894" s="80">
        <f>IF('NORMAL OPTION CALLS'!E894="BUY",('NORMAL OPTION CALLS'!L894-'NORMAL OPTION CALLS'!G894)*('NORMAL OPTION CALLS'!M894),('NORMAL OPTION CALLS'!G894-'NORMAL OPTION CALLS'!L894)*('NORMAL OPTION CALLS'!M894))</f>
        <v>4200</v>
      </c>
      <c r="O894" s="81">
        <f>'NORMAL OPTION CALLS'!N894/('NORMAL OPTION CALLS'!M894)/'NORMAL OPTION CALLS'!G894%</f>
        <v>19.444444444444446</v>
      </c>
    </row>
    <row r="895" spans="1:15">
      <c r="A895" s="77">
        <v>36</v>
      </c>
      <c r="B895" s="78">
        <v>43748</v>
      </c>
      <c r="C895" s="79">
        <v>60</v>
      </c>
      <c r="D895" s="77" t="s">
        <v>21</v>
      </c>
      <c r="E895" s="77" t="s">
        <v>22</v>
      </c>
      <c r="F895" s="77" t="s">
        <v>421</v>
      </c>
      <c r="G895" s="77">
        <v>3.6</v>
      </c>
      <c r="H895" s="77">
        <v>2.8</v>
      </c>
      <c r="I895" s="77">
        <v>4</v>
      </c>
      <c r="J895" s="77">
        <v>4.4000000000000004</v>
      </c>
      <c r="K895" s="77">
        <v>4.8</v>
      </c>
      <c r="L895" s="77">
        <v>4.8</v>
      </c>
      <c r="M895" s="77">
        <v>20000</v>
      </c>
      <c r="N895" s="80">
        <f>IF('NORMAL OPTION CALLS'!E895="BUY",('NORMAL OPTION CALLS'!L895-'NORMAL OPTION CALLS'!G895)*('NORMAL OPTION CALLS'!M895),('NORMAL OPTION CALLS'!G895-'NORMAL OPTION CALLS'!L895)*('NORMAL OPTION CALLS'!M895))</f>
        <v>23999.999999999996</v>
      </c>
      <c r="O895" s="81">
        <f>'NORMAL OPTION CALLS'!N895/('NORMAL OPTION CALLS'!M895)/'NORMAL OPTION CALLS'!G895%</f>
        <v>33.333333333333321</v>
      </c>
    </row>
    <row r="896" spans="1:15">
      <c r="A896" s="77">
        <v>37</v>
      </c>
      <c r="B896" s="78">
        <v>43748</v>
      </c>
      <c r="C896" s="79">
        <v>450</v>
      </c>
      <c r="D896" s="77" t="s">
        <v>47</v>
      </c>
      <c r="E896" s="77" t="s">
        <v>22</v>
      </c>
      <c r="F896" s="77" t="s">
        <v>182</v>
      </c>
      <c r="G896" s="77">
        <v>29</v>
      </c>
      <c r="H896" s="77">
        <v>28</v>
      </c>
      <c r="I896" s="77">
        <v>33</v>
      </c>
      <c r="J896" s="77">
        <v>37</v>
      </c>
      <c r="K896" s="77">
        <v>41</v>
      </c>
      <c r="L896" s="77">
        <v>37</v>
      </c>
      <c r="M896" s="77">
        <v>1000</v>
      </c>
      <c r="N896" s="80">
        <f>IF('NORMAL OPTION CALLS'!E896="BUY",('NORMAL OPTION CALLS'!L896-'NORMAL OPTION CALLS'!G896)*('NORMAL OPTION CALLS'!M896),('NORMAL OPTION CALLS'!G896-'NORMAL OPTION CALLS'!L896)*('NORMAL OPTION CALLS'!M896))</f>
        <v>8000</v>
      </c>
      <c r="O896" s="81">
        <f>'NORMAL OPTION CALLS'!N896/('NORMAL OPTION CALLS'!M896)/'NORMAL OPTION CALLS'!G896%</f>
        <v>27.586206896551726</v>
      </c>
    </row>
    <row r="897" spans="1:15">
      <c r="A897" s="77">
        <v>38</v>
      </c>
      <c r="B897" s="78">
        <v>43747</v>
      </c>
      <c r="C897" s="79">
        <v>1120</v>
      </c>
      <c r="D897" s="77" t="s">
        <v>21</v>
      </c>
      <c r="E897" s="77" t="s">
        <v>22</v>
      </c>
      <c r="F897" s="77" t="s">
        <v>156</v>
      </c>
      <c r="G897" s="77">
        <v>36</v>
      </c>
      <c r="H897" s="77">
        <v>22</v>
      </c>
      <c r="I897" s="77">
        <v>43</v>
      </c>
      <c r="J897" s="77">
        <v>50</v>
      </c>
      <c r="K897" s="77">
        <v>57</v>
      </c>
      <c r="L897" s="77">
        <v>43</v>
      </c>
      <c r="M897" s="77">
        <v>600</v>
      </c>
      <c r="N897" s="80">
        <f>IF('NORMAL OPTION CALLS'!E897="BUY",('NORMAL OPTION CALLS'!L897-'NORMAL OPTION CALLS'!G897)*('NORMAL OPTION CALLS'!M897),('NORMAL OPTION CALLS'!G897-'NORMAL OPTION CALLS'!L897)*('NORMAL OPTION CALLS'!M897))</f>
        <v>4200</v>
      </c>
      <c r="O897" s="81">
        <f>'NORMAL OPTION CALLS'!N897/('NORMAL OPTION CALLS'!M897)/'NORMAL OPTION CALLS'!G897%</f>
        <v>19.444444444444446</v>
      </c>
    </row>
    <row r="898" spans="1:15">
      <c r="A898" s="77">
        <v>39</v>
      </c>
      <c r="B898" s="78">
        <v>43747</v>
      </c>
      <c r="C898" s="79">
        <v>440</v>
      </c>
      <c r="D898" s="77" t="s">
        <v>47</v>
      </c>
      <c r="E898" s="77" t="s">
        <v>22</v>
      </c>
      <c r="F898" s="77" t="s">
        <v>415</v>
      </c>
      <c r="G898" s="77">
        <v>13</v>
      </c>
      <c r="H898" s="77">
        <v>8</v>
      </c>
      <c r="I898" s="77">
        <v>15.5</v>
      </c>
      <c r="J898" s="77">
        <v>18</v>
      </c>
      <c r="K898" s="77">
        <v>20.5</v>
      </c>
      <c r="L898" s="77">
        <v>15.5</v>
      </c>
      <c r="M898" s="77">
        <v>1500</v>
      </c>
      <c r="N898" s="80">
        <f>IF('NORMAL OPTION CALLS'!E898="BUY",('NORMAL OPTION CALLS'!L898-'NORMAL OPTION CALLS'!G898)*('NORMAL OPTION CALLS'!M898),('NORMAL OPTION CALLS'!G898-'NORMAL OPTION CALLS'!L898)*('NORMAL OPTION CALLS'!M898))</f>
        <v>3750</v>
      </c>
      <c r="O898" s="81">
        <f>'NORMAL OPTION CALLS'!N898/('NORMAL OPTION CALLS'!M898)/'NORMAL OPTION CALLS'!G898%</f>
        <v>19.23076923076923</v>
      </c>
    </row>
    <row r="899" spans="1:15">
      <c r="A899" s="77">
        <v>40</v>
      </c>
      <c r="B899" s="78">
        <v>43745</v>
      </c>
      <c r="C899" s="79">
        <v>550</v>
      </c>
      <c r="D899" s="77" t="s">
        <v>47</v>
      </c>
      <c r="E899" s="77" t="s">
        <v>22</v>
      </c>
      <c r="F899" s="77" t="s">
        <v>401</v>
      </c>
      <c r="G899" s="77">
        <v>20</v>
      </c>
      <c r="H899" s="77">
        <v>13</v>
      </c>
      <c r="I899" s="77">
        <v>24</v>
      </c>
      <c r="J899" s="77">
        <v>28</v>
      </c>
      <c r="K899" s="77">
        <v>32</v>
      </c>
      <c r="L899" s="77">
        <v>13</v>
      </c>
      <c r="M899" s="77">
        <v>1000</v>
      </c>
      <c r="N899" s="80">
        <f>IF('NORMAL OPTION CALLS'!E899="BUY",('NORMAL OPTION CALLS'!L899-'NORMAL OPTION CALLS'!G899)*('NORMAL OPTION CALLS'!M899),('NORMAL OPTION CALLS'!G899-'NORMAL OPTION CALLS'!L899)*('NORMAL OPTION CALLS'!M899))</f>
        <v>-7000</v>
      </c>
      <c r="O899" s="81">
        <f>'NORMAL OPTION CALLS'!N899/('NORMAL OPTION CALLS'!M899)/'NORMAL OPTION CALLS'!G899%</f>
        <v>-35</v>
      </c>
    </row>
    <row r="900" spans="1:15">
      <c r="A900" s="77">
        <v>41</v>
      </c>
      <c r="B900" s="78">
        <v>43745</v>
      </c>
      <c r="C900" s="79">
        <v>290</v>
      </c>
      <c r="D900" s="77" t="s">
        <v>47</v>
      </c>
      <c r="E900" s="77" t="s">
        <v>22</v>
      </c>
      <c r="F900" s="77" t="s">
        <v>412</v>
      </c>
      <c r="G900" s="77">
        <v>12</v>
      </c>
      <c r="H900" s="77">
        <v>7.8</v>
      </c>
      <c r="I900" s="77">
        <v>14.5</v>
      </c>
      <c r="J900" s="77">
        <v>17</v>
      </c>
      <c r="K900" s="77">
        <v>19.5</v>
      </c>
      <c r="L900" s="77">
        <v>7.8</v>
      </c>
      <c r="M900" s="77">
        <v>1600</v>
      </c>
      <c r="N900" s="80">
        <f>IF('NORMAL OPTION CALLS'!E900="BUY",('NORMAL OPTION CALLS'!L900-'NORMAL OPTION CALLS'!G900)*('NORMAL OPTION CALLS'!M900),('NORMAL OPTION CALLS'!G900-'NORMAL OPTION CALLS'!L900)*('NORMAL OPTION CALLS'!M900))</f>
        <v>-6720</v>
      </c>
      <c r="O900" s="81">
        <f>'NORMAL OPTION CALLS'!N900/('NORMAL OPTION CALLS'!M900)/'NORMAL OPTION CALLS'!G900%</f>
        <v>-35</v>
      </c>
    </row>
    <row r="901" spans="1:15">
      <c r="A901" s="77">
        <v>42</v>
      </c>
      <c r="B901" s="78">
        <v>43745</v>
      </c>
      <c r="C901" s="79">
        <v>450</v>
      </c>
      <c r="D901" s="77" t="s">
        <v>47</v>
      </c>
      <c r="E901" s="77" t="s">
        <v>22</v>
      </c>
      <c r="F901" s="77" t="s">
        <v>182</v>
      </c>
      <c r="G901" s="77">
        <v>26</v>
      </c>
      <c r="H901" s="77">
        <v>18</v>
      </c>
      <c r="I901" s="77">
        <v>30</v>
      </c>
      <c r="J901" s="77">
        <v>34</v>
      </c>
      <c r="K901" s="77">
        <v>38</v>
      </c>
      <c r="L901" s="77">
        <v>30</v>
      </c>
      <c r="M901" s="77">
        <v>1000</v>
      </c>
      <c r="N901" s="80">
        <f>IF('NORMAL OPTION CALLS'!E901="BUY",('NORMAL OPTION CALLS'!L901-'NORMAL OPTION CALLS'!G901)*('NORMAL OPTION CALLS'!M901),('NORMAL OPTION CALLS'!G901-'NORMAL OPTION CALLS'!L901)*('NORMAL OPTION CALLS'!M901))</f>
        <v>4000</v>
      </c>
      <c r="O901" s="81">
        <f>'NORMAL OPTION CALLS'!N901/('NORMAL OPTION CALLS'!M901)/'NORMAL OPTION CALLS'!G901%</f>
        <v>15.384615384615383</v>
      </c>
    </row>
    <row r="902" spans="1:15">
      <c r="A902" s="77">
        <v>43</v>
      </c>
      <c r="B902" s="78">
        <v>43742</v>
      </c>
      <c r="C902" s="79">
        <v>400</v>
      </c>
      <c r="D902" s="77" t="s">
        <v>21</v>
      </c>
      <c r="E902" s="77" t="s">
        <v>22</v>
      </c>
      <c r="F902" s="77" t="s">
        <v>236</v>
      </c>
      <c r="G902" s="77">
        <v>12.5</v>
      </c>
      <c r="H902" s="77">
        <v>7.8</v>
      </c>
      <c r="I902" s="77">
        <v>16</v>
      </c>
      <c r="J902" s="77">
        <v>20</v>
      </c>
      <c r="K902" s="77">
        <v>24</v>
      </c>
      <c r="L902" s="77">
        <v>7.8</v>
      </c>
      <c r="M902" s="77">
        <v>1100</v>
      </c>
      <c r="N902" s="80">
        <f>IF('NORMAL OPTION CALLS'!E902="BUY",('NORMAL OPTION CALLS'!L902-'NORMAL OPTION CALLS'!G902)*('NORMAL OPTION CALLS'!M902),('NORMAL OPTION CALLS'!G902-'NORMAL OPTION CALLS'!L902)*('NORMAL OPTION CALLS'!M902))</f>
        <v>-5170</v>
      </c>
      <c r="O902" s="81">
        <f>'NORMAL OPTION CALLS'!N902/('NORMAL OPTION CALLS'!M902)/'NORMAL OPTION CALLS'!G902%</f>
        <v>-37.6</v>
      </c>
    </row>
    <row r="903" spans="1:15">
      <c r="A903" s="77">
        <v>44</v>
      </c>
      <c r="B903" s="78">
        <v>43741</v>
      </c>
      <c r="C903" s="79">
        <v>230</v>
      </c>
      <c r="D903" s="77" t="s">
        <v>21</v>
      </c>
      <c r="E903" s="77" t="s">
        <v>22</v>
      </c>
      <c r="F903" s="77" t="s">
        <v>143</v>
      </c>
      <c r="G903" s="77">
        <v>12</v>
      </c>
      <c r="H903" s="77">
        <v>8</v>
      </c>
      <c r="I903" s="77">
        <v>14</v>
      </c>
      <c r="J903" s="77">
        <v>16</v>
      </c>
      <c r="K903" s="77">
        <v>18</v>
      </c>
      <c r="L903" s="77">
        <v>13.9</v>
      </c>
      <c r="M903" s="77">
        <v>1800</v>
      </c>
      <c r="N903" s="80">
        <f>IF('NORMAL OPTION CALLS'!E903="BUY",('NORMAL OPTION CALLS'!L903-'NORMAL OPTION CALLS'!G903)*('NORMAL OPTION CALLS'!M903),('NORMAL OPTION CALLS'!G903-'NORMAL OPTION CALLS'!L903)*('NORMAL OPTION CALLS'!M903))</f>
        <v>3420.0000000000005</v>
      </c>
      <c r="O903" s="81">
        <f>'NORMAL OPTION CALLS'!N903/('NORMAL OPTION CALLS'!M903)/'NORMAL OPTION CALLS'!G903%</f>
        <v>15.833333333333337</v>
      </c>
    </row>
    <row r="904" spans="1:15">
      <c r="A904" s="77">
        <v>45</v>
      </c>
      <c r="B904" s="78">
        <v>43741</v>
      </c>
      <c r="C904" s="79">
        <v>530</v>
      </c>
      <c r="D904" s="77" t="s">
        <v>21</v>
      </c>
      <c r="E904" s="77" t="s">
        <v>22</v>
      </c>
      <c r="F904" s="77" t="s">
        <v>76</v>
      </c>
      <c r="G904" s="77">
        <v>28</v>
      </c>
      <c r="H904" s="77">
        <v>24</v>
      </c>
      <c r="I904" s="77">
        <v>30</v>
      </c>
      <c r="J904" s="77"/>
      <c r="K904" s="77">
        <v>34</v>
      </c>
      <c r="L904" s="77">
        <v>34</v>
      </c>
      <c r="M904" s="77">
        <v>1800</v>
      </c>
      <c r="N904" s="80">
        <f>IF('NORMAL OPTION CALLS'!E904="BUY",('NORMAL OPTION CALLS'!L904-'NORMAL OPTION CALLS'!G904)*('NORMAL OPTION CALLS'!M904),('NORMAL OPTION CALLS'!G904-'NORMAL OPTION CALLS'!L904)*('NORMAL OPTION CALLS'!M904))</f>
        <v>10800</v>
      </c>
      <c r="O904" s="81">
        <f>'NORMAL OPTION CALLS'!N904/('NORMAL OPTION CALLS'!M904)/'NORMAL OPTION CALLS'!G904%</f>
        <v>21.428571428571427</v>
      </c>
    </row>
    <row r="905" spans="1:15">
      <c r="A905" s="77">
        <v>46</v>
      </c>
      <c r="B905" s="78">
        <v>43739</v>
      </c>
      <c r="C905" s="79">
        <v>150</v>
      </c>
      <c r="D905" s="77" t="s">
        <v>21</v>
      </c>
      <c r="E905" s="77" t="s">
        <v>22</v>
      </c>
      <c r="F905" s="77" t="s">
        <v>56</v>
      </c>
      <c r="G905" s="77">
        <v>7</v>
      </c>
      <c r="H905" s="77">
        <v>5</v>
      </c>
      <c r="I905" s="77">
        <v>8</v>
      </c>
      <c r="J905" s="77">
        <v>9</v>
      </c>
      <c r="K905" s="77">
        <v>10</v>
      </c>
      <c r="L905" s="77">
        <v>9</v>
      </c>
      <c r="M905" s="77">
        <v>3500</v>
      </c>
      <c r="N905" s="80">
        <f>IF('NORMAL OPTION CALLS'!E905="BUY",('NORMAL OPTION CALLS'!L905-'NORMAL OPTION CALLS'!G905)*('NORMAL OPTION CALLS'!M905),('NORMAL OPTION CALLS'!G905-'NORMAL OPTION CALLS'!L905)*('NORMAL OPTION CALLS'!M905))</f>
        <v>7000</v>
      </c>
      <c r="O905" s="81">
        <f>'NORMAL OPTION CALLS'!N905/('NORMAL OPTION CALLS'!M905)/'NORMAL OPTION CALLS'!G905%</f>
        <v>28.571428571428569</v>
      </c>
    </row>
    <row r="906" spans="1:15">
      <c r="A906" s="77">
        <v>47</v>
      </c>
      <c r="B906" s="78">
        <v>43739</v>
      </c>
      <c r="C906" s="79">
        <v>300</v>
      </c>
      <c r="D906" s="77" t="s">
        <v>47</v>
      </c>
      <c r="E906" s="77" t="s">
        <v>22</v>
      </c>
      <c r="F906" s="77" t="s">
        <v>395</v>
      </c>
      <c r="G906" s="77">
        <v>29</v>
      </c>
      <c r="H906" s="77">
        <v>23</v>
      </c>
      <c r="I906" s="77">
        <v>32</v>
      </c>
      <c r="J906" s="77">
        <v>35</v>
      </c>
      <c r="K906" s="77">
        <v>38</v>
      </c>
      <c r="L906" s="77">
        <v>38</v>
      </c>
      <c r="M906" s="77">
        <v>1200</v>
      </c>
      <c r="N906" s="80">
        <f>IF('NORMAL OPTION CALLS'!E906="BUY",('NORMAL OPTION CALLS'!L906-'NORMAL OPTION CALLS'!G906)*('NORMAL OPTION CALLS'!M906),('NORMAL OPTION CALLS'!G906-'NORMAL OPTION CALLS'!L906)*('NORMAL OPTION CALLS'!M906))</f>
        <v>10800</v>
      </c>
      <c r="O906" s="81">
        <f>'NORMAL OPTION CALLS'!N906/('NORMAL OPTION CALLS'!M906)/'NORMAL OPTION CALLS'!G906%</f>
        <v>31.03448275862069</v>
      </c>
    </row>
    <row r="907" spans="1:15">
      <c r="A907" s="77">
        <v>48</v>
      </c>
      <c r="B907" s="78">
        <v>43739</v>
      </c>
      <c r="C907" s="79">
        <v>670</v>
      </c>
      <c r="D907" s="77" t="s">
        <v>47</v>
      </c>
      <c r="E907" s="77" t="s">
        <v>22</v>
      </c>
      <c r="F907" s="77" t="s">
        <v>58</v>
      </c>
      <c r="G907" s="77">
        <v>24</v>
      </c>
      <c r="H907" s="77">
        <v>18</v>
      </c>
      <c r="I907" s="77">
        <v>25</v>
      </c>
      <c r="J907" s="77">
        <v>28</v>
      </c>
      <c r="K907" s="77">
        <v>31</v>
      </c>
      <c r="L907" s="77">
        <v>31</v>
      </c>
      <c r="M907" s="77">
        <v>1200</v>
      </c>
      <c r="N907" s="80">
        <f>IF('NORMAL OPTION CALLS'!E907="BUY",('NORMAL OPTION CALLS'!L907-'NORMAL OPTION CALLS'!G907)*('NORMAL OPTION CALLS'!M907),('NORMAL OPTION CALLS'!G907-'NORMAL OPTION CALLS'!L907)*('NORMAL OPTION CALLS'!M907))</f>
        <v>8400</v>
      </c>
      <c r="O907" s="81">
        <f>'NORMAL OPTION CALLS'!N907/('NORMAL OPTION CALLS'!M907)/'NORMAL OPTION CALLS'!G907%</f>
        <v>29.166666666666668</v>
      </c>
    </row>
    <row r="908" spans="1:15">
      <c r="A908" s="77">
        <v>49</v>
      </c>
      <c r="B908" s="78">
        <v>43739</v>
      </c>
      <c r="C908" s="79">
        <v>310</v>
      </c>
      <c r="D908" s="77" t="s">
        <v>47</v>
      </c>
      <c r="E908" s="77" t="s">
        <v>22</v>
      </c>
      <c r="F908" s="77" t="s">
        <v>395</v>
      </c>
      <c r="G908" s="77">
        <v>24</v>
      </c>
      <c r="H908" s="77">
        <v>27</v>
      </c>
      <c r="I908" s="77">
        <v>27</v>
      </c>
      <c r="J908" s="77">
        <v>30</v>
      </c>
      <c r="K908" s="77">
        <v>33</v>
      </c>
      <c r="L908" s="77">
        <v>33</v>
      </c>
      <c r="M908" s="77">
        <v>1200</v>
      </c>
      <c r="N908" s="80">
        <f>IF('NORMAL OPTION CALLS'!E908="BUY",('NORMAL OPTION CALLS'!L908-'NORMAL OPTION CALLS'!G908)*('NORMAL OPTION CALLS'!M908),('NORMAL OPTION CALLS'!G908-'NORMAL OPTION CALLS'!L908)*('NORMAL OPTION CALLS'!M908))</f>
        <v>10800</v>
      </c>
      <c r="O908" s="81">
        <f>'NORMAL OPTION CALLS'!N908/('NORMAL OPTION CALLS'!M908)/'NORMAL OPTION CALLS'!G908%</f>
        <v>37.5</v>
      </c>
    </row>
    <row r="909" spans="1:15" s="157" customFormat="1" ht="16.5">
      <c r="A909" s="82" t="s">
        <v>96</v>
      </c>
      <c r="B909" s="83"/>
      <c r="C909" s="84"/>
      <c r="D909" s="85"/>
      <c r="E909" s="86"/>
      <c r="F909" s="86"/>
      <c r="G909" s="87"/>
      <c r="H909" s="86"/>
      <c r="I909" s="86"/>
      <c r="J909" s="86"/>
      <c r="K909" s="86"/>
      <c r="L909"/>
      <c r="M909" s="76"/>
      <c r="N909" s="76"/>
    </row>
    <row r="910" spans="1:15" s="157" customFormat="1" ht="16.5">
      <c r="A910" s="155" t="s">
        <v>392</v>
      </c>
      <c r="B910" s="83"/>
      <c r="C910" s="84"/>
      <c r="D910" s="85"/>
      <c r="E910" s="86"/>
      <c r="F910" s="86"/>
      <c r="G910" s="87"/>
      <c r="H910" s="88"/>
      <c r="I910" s="88"/>
      <c r="J910" s="88"/>
      <c r="K910" s="86"/>
      <c r="L910"/>
      <c r="M910" s="76"/>
      <c r="N910"/>
    </row>
    <row r="911" spans="1:15" ht="17.25" thickBot="1">
      <c r="A911" s="91"/>
      <c r="B911" s="92"/>
      <c r="C911" s="92"/>
      <c r="D911" s="93"/>
      <c r="E911" s="93"/>
      <c r="F911" s="93"/>
      <c r="G911" s="94"/>
      <c r="H911" s="95"/>
      <c r="I911" s="96" t="s">
        <v>27</v>
      </c>
      <c r="J911" s="96"/>
      <c r="K911" s="97"/>
    </row>
    <row r="912" spans="1:15" ht="16.5">
      <c r="A912" s="98"/>
      <c r="B912" s="92"/>
      <c r="C912" s="92"/>
      <c r="D912" s="158" t="s">
        <v>28</v>
      </c>
      <c r="E912" s="158"/>
      <c r="F912" s="99">
        <v>49</v>
      </c>
      <c r="G912" s="100">
        <f>'NORMAL OPTION CALLS'!G913+'NORMAL OPTION CALLS'!G914+'NORMAL OPTION CALLS'!G915+'NORMAL OPTION CALLS'!G916+'NORMAL OPTION CALLS'!G917+'NORMAL OPTION CALLS'!G918</f>
        <v>100</v>
      </c>
      <c r="H912" s="93">
        <v>49</v>
      </c>
      <c r="I912" s="101">
        <f>'NORMAL OPTION CALLS'!H913/'NORMAL OPTION CALLS'!H912%</f>
        <v>83.673469387755105</v>
      </c>
      <c r="J912" s="101"/>
      <c r="K912" s="101"/>
    </row>
    <row r="913" spans="1:15" ht="16.5">
      <c r="A913" s="98"/>
      <c r="B913" s="92"/>
      <c r="C913" s="92"/>
      <c r="D913" s="159" t="s">
        <v>29</v>
      </c>
      <c r="E913" s="159"/>
      <c r="F913" s="103">
        <v>41</v>
      </c>
      <c r="G913" s="104">
        <f>('NORMAL OPTION CALLS'!F913/'NORMAL OPTION CALLS'!F912)*100</f>
        <v>83.673469387755105</v>
      </c>
      <c r="H913" s="93">
        <v>41</v>
      </c>
      <c r="I913" s="97"/>
      <c r="J913" s="97"/>
      <c r="K913" s="93"/>
    </row>
    <row r="914" spans="1:15" ht="16.5">
      <c r="A914" s="105"/>
      <c r="B914" s="92"/>
      <c r="C914" s="92"/>
      <c r="D914" s="159" t="s">
        <v>31</v>
      </c>
      <c r="E914" s="159"/>
      <c r="F914" s="103">
        <v>0</v>
      </c>
      <c r="G914" s="104">
        <f>('NORMAL OPTION CALLS'!F914/'NORMAL OPTION CALLS'!F912)*100</f>
        <v>0</v>
      </c>
      <c r="H914" s="106"/>
      <c r="I914" s="93"/>
      <c r="J914" s="93"/>
      <c r="K914" s="93"/>
    </row>
    <row r="915" spans="1:15" ht="16.5">
      <c r="A915" s="105"/>
      <c r="B915" s="92"/>
      <c r="C915" s="92"/>
      <c r="D915" s="159" t="s">
        <v>32</v>
      </c>
      <c r="E915" s="159"/>
      <c r="F915" s="103">
        <v>0</v>
      </c>
      <c r="G915" s="104">
        <f>('NORMAL OPTION CALLS'!F915/'NORMAL OPTION CALLS'!F912)*100</f>
        <v>0</v>
      </c>
      <c r="H915" s="106"/>
      <c r="I915" s="93"/>
      <c r="J915" s="93"/>
      <c r="K915" s="93"/>
    </row>
    <row r="916" spans="1:15" ht="16.5">
      <c r="A916" s="105"/>
      <c r="B916" s="92"/>
      <c r="C916" s="92"/>
      <c r="D916" s="159" t="s">
        <v>33</v>
      </c>
      <c r="E916" s="159"/>
      <c r="F916" s="103">
        <v>8</v>
      </c>
      <c r="G916" s="104">
        <f>('NORMAL OPTION CALLS'!F916/'NORMAL OPTION CALLS'!F912)*100</f>
        <v>16.326530612244898</v>
      </c>
      <c r="H916" s="106"/>
      <c r="I916" s="93" t="s">
        <v>34</v>
      </c>
      <c r="J916" s="93"/>
      <c r="K916" s="97"/>
    </row>
    <row r="917" spans="1:15" ht="16.5">
      <c r="A917" s="105"/>
      <c r="B917" s="92"/>
      <c r="C917" s="92"/>
      <c r="D917" s="159" t="s">
        <v>35</v>
      </c>
      <c r="E917" s="159"/>
      <c r="F917" s="103">
        <v>0</v>
      </c>
      <c r="G917" s="104">
        <f>('NORMAL OPTION CALLS'!F917/'NORMAL OPTION CALLS'!F912)*100</f>
        <v>0</v>
      </c>
      <c r="H917" s="106"/>
      <c r="I917" s="93"/>
      <c r="J917" s="93"/>
      <c r="K917" s="97"/>
      <c r="M917" s="90"/>
    </row>
    <row r="918" spans="1:15" ht="17.25" thickBot="1">
      <c r="A918" s="105"/>
      <c r="B918" s="92"/>
      <c r="C918" s="92"/>
      <c r="D918" s="160" t="s">
        <v>36</v>
      </c>
      <c r="E918" s="160"/>
      <c r="F918" s="107"/>
      <c r="G918" s="108">
        <f>('NORMAL OPTION CALLS'!F918/'NORMAL OPTION CALLS'!F912)*100</f>
        <v>0</v>
      </c>
      <c r="H918" s="106"/>
      <c r="I918" s="93"/>
      <c r="J918" s="93"/>
      <c r="K918" s="102"/>
    </row>
    <row r="919" spans="1:15" customFormat="1" ht="16.5">
      <c r="A919" s="109" t="s">
        <v>37</v>
      </c>
      <c r="B919" s="92"/>
      <c r="C919" s="92"/>
      <c r="D919" s="98"/>
      <c r="E919" s="98"/>
      <c r="F919" s="93"/>
      <c r="G919" s="93"/>
      <c r="H919" s="110"/>
      <c r="I919" s="111"/>
      <c r="J919" s="76"/>
      <c r="K919" s="111"/>
      <c r="L919" s="76"/>
      <c r="M919" s="76"/>
    </row>
    <row r="920" spans="1:15" customFormat="1" ht="16.5">
      <c r="A920" s="112" t="s">
        <v>38</v>
      </c>
      <c r="B920" s="92"/>
      <c r="C920" s="92"/>
      <c r="D920" s="113"/>
      <c r="E920" s="114"/>
      <c r="F920" s="98"/>
      <c r="G920" s="111"/>
      <c r="H920" s="110"/>
      <c r="I920" s="111"/>
      <c r="J920" s="111"/>
      <c r="K920" s="111"/>
      <c r="L920" s="93"/>
      <c r="M920" s="76"/>
      <c r="N920" s="76"/>
    </row>
    <row r="921" spans="1:15" customFormat="1" ht="16.5">
      <c r="A921" s="112" t="s">
        <v>41</v>
      </c>
      <c r="B921" s="105"/>
      <c r="C921" s="113"/>
      <c r="D921" s="98"/>
      <c r="E921" s="116"/>
      <c r="F921" s="111"/>
      <c r="G921" s="111"/>
      <c r="H921" s="95"/>
      <c r="I921" s="97"/>
      <c r="J921" s="97"/>
      <c r="K921" s="97"/>
      <c r="L921" s="111"/>
      <c r="M921" s="76"/>
      <c r="N921" s="98"/>
    </row>
    <row r="922" spans="1:15">
      <c r="A922" s="161" t="s">
        <v>0</v>
      </c>
      <c r="B922" s="161"/>
      <c r="C922" s="161"/>
      <c r="D922" s="161"/>
      <c r="E922" s="161"/>
      <c r="F922" s="161"/>
      <c r="G922" s="161"/>
      <c r="H922" s="161"/>
      <c r="I922" s="161"/>
      <c r="J922" s="161"/>
      <c r="K922" s="161"/>
      <c r="L922" s="161"/>
      <c r="M922" s="161"/>
      <c r="N922" s="161"/>
      <c r="O922" s="161"/>
    </row>
    <row r="923" spans="1:15">
      <c r="A923" s="161"/>
      <c r="B923" s="161"/>
      <c r="C923" s="161"/>
      <c r="D923" s="161"/>
      <c r="E923" s="161"/>
      <c r="F923" s="161"/>
      <c r="G923" s="161"/>
      <c r="H923" s="161"/>
      <c r="I923" s="161"/>
      <c r="J923" s="161"/>
      <c r="K923" s="161"/>
      <c r="L923" s="161"/>
      <c r="M923" s="161"/>
      <c r="N923" s="161"/>
      <c r="O923" s="161"/>
    </row>
    <row r="924" spans="1:15">
      <c r="A924" s="161"/>
      <c r="B924" s="161"/>
      <c r="C924" s="161"/>
      <c r="D924" s="161"/>
      <c r="E924" s="161"/>
      <c r="F924" s="161"/>
      <c r="G924" s="161"/>
      <c r="H924" s="161"/>
      <c r="I924" s="161"/>
      <c r="J924" s="161"/>
      <c r="K924" s="161"/>
      <c r="L924" s="161"/>
      <c r="M924" s="161"/>
      <c r="N924" s="161"/>
      <c r="O924" s="161"/>
    </row>
    <row r="925" spans="1:15">
      <c r="A925" s="162" t="s">
        <v>328</v>
      </c>
      <c r="B925" s="163"/>
      <c r="C925" s="163"/>
      <c r="D925" s="163"/>
      <c r="E925" s="163"/>
      <c r="F925" s="163"/>
      <c r="G925" s="163"/>
      <c r="H925" s="163"/>
      <c r="I925" s="163"/>
      <c r="J925" s="163"/>
      <c r="K925" s="163"/>
      <c r="L925" s="163"/>
      <c r="M925" s="163"/>
      <c r="N925" s="163"/>
      <c r="O925" s="164"/>
    </row>
    <row r="926" spans="1:15">
      <c r="A926" s="162" t="s">
        <v>329</v>
      </c>
      <c r="B926" s="163"/>
      <c r="C926" s="163"/>
      <c r="D926" s="163"/>
      <c r="E926" s="163"/>
      <c r="F926" s="163"/>
      <c r="G926" s="163"/>
      <c r="H926" s="163"/>
      <c r="I926" s="163"/>
      <c r="J926" s="163"/>
      <c r="K926" s="163"/>
      <c r="L926" s="163"/>
      <c r="M926" s="163"/>
      <c r="N926" s="163"/>
      <c r="O926" s="164"/>
    </row>
    <row r="927" spans="1:15">
      <c r="A927" s="165" t="s">
        <v>3</v>
      </c>
      <c r="B927" s="165"/>
      <c r="C927" s="165"/>
      <c r="D927" s="165"/>
      <c r="E927" s="165"/>
      <c r="F927" s="165"/>
      <c r="G927" s="165"/>
      <c r="H927" s="165"/>
      <c r="I927" s="165"/>
      <c r="J927" s="165"/>
      <c r="K927" s="165"/>
      <c r="L927" s="165"/>
      <c r="M927" s="165"/>
      <c r="N927" s="165"/>
      <c r="O927" s="165"/>
    </row>
    <row r="928" spans="1:15" ht="16.5">
      <c r="A928" s="166" t="s">
        <v>407</v>
      </c>
      <c r="B928" s="166"/>
      <c r="C928" s="166"/>
      <c r="D928" s="166"/>
      <c r="E928" s="166"/>
      <c r="F928" s="166"/>
      <c r="G928" s="166"/>
      <c r="H928" s="166"/>
      <c r="I928" s="166"/>
      <c r="J928" s="166"/>
      <c r="K928" s="166"/>
      <c r="L928" s="166"/>
      <c r="M928" s="166"/>
      <c r="N928" s="166"/>
      <c r="O928" s="166"/>
    </row>
    <row r="929" spans="1:15" ht="16.5">
      <c r="A929" s="166" t="s">
        <v>5</v>
      </c>
      <c r="B929" s="166"/>
      <c r="C929" s="166"/>
      <c r="D929" s="166"/>
      <c r="E929" s="166"/>
      <c r="F929" s="166"/>
      <c r="G929" s="166"/>
      <c r="H929" s="166"/>
      <c r="I929" s="166"/>
      <c r="J929" s="166"/>
      <c r="K929" s="166"/>
      <c r="L929" s="166"/>
      <c r="M929" s="166"/>
      <c r="N929" s="166"/>
      <c r="O929" s="166"/>
    </row>
    <row r="930" spans="1:15">
      <c r="A930" s="167" t="s">
        <v>6</v>
      </c>
      <c r="B930" s="168" t="s">
        <v>7</v>
      </c>
      <c r="C930" s="169" t="s">
        <v>8</v>
      </c>
      <c r="D930" s="168" t="s">
        <v>9</v>
      </c>
      <c r="E930" s="167" t="s">
        <v>10</v>
      </c>
      <c r="F930" s="167" t="s">
        <v>11</v>
      </c>
      <c r="G930" s="169" t="s">
        <v>12</v>
      </c>
      <c r="H930" s="169" t="s">
        <v>13</v>
      </c>
      <c r="I930" s="169" t="s">
        <v>14</v>
      </c>
      <c r="J930" s="169" t="s">
        <v>15</v>
      </c>
      <c r="K930" s="169" t="s">
        <v>16</v>
      </c>
      <c r="L930" s="170" t="s">
        <v>17</v>
      </c>
      <c r="M930" s="168" t="s">
        <v>18</v>
      </c>
      <c r="N930" s="168" t="s">
        <v>19</v>
      </c>
      <c r="O930" s="168" t="s">
        <v>20</v>
      </c>
    </row>
    <row r="931" spans="1:15">
      <c r="A931" s="167"/>
      <c r="B931" s="168"/>
      <c r="C931" s="169"/>
      <c r="D931" s="168"/>
      <c r="E931" s="167"/>
      <c r="F931" s="167"/>
      <c r="G931" s="169"/>
      <c r="H931" s="169"/>
      <c r="I931" s="169"/>
      <c r="J931" s="169"/>
      <c r="K931" s="169"/>
      <c r="L931" s="170"/>
      <c r="M931" s="168"/>
      <c r="N931" s="168"/>
      <c r="O931" s="168"/>
    </row>
    <row r="932" spans="1:15">
      <c r="A932" s="77">
        <v>1</v>
      </c>
      <c r="B932" s="78">
        <v>43738</v>
      </c>
      <c r="C932" s="79">
        <v>4100</v>
      </c>
      <c r="D932" s="77" t="s">
        <v>21</v>
      </c>
      <c r="E932" s="77" t="s">
        <v>22</v>
      </c>
      <c r="F932" s="77" t="s">
        <v>50</v>
      </c>
      <c r="G932" s="77">
        <v>180</v>
      </c>
      <c r="H932" s="77">
        <v>150</v>
      </c>
      <c r="I932" s="77">
        <v>200</v>
      </c>
      <c r="J932" s="77">
        <v>215</v>
      </c>
      <c r="K932" s="77">
        <v>230</v>
      </c>
      <c r="L932" s="77">
        <v>200</v>
      </c>
      <c r="M932" s="77">
        <v>250</v>
      </c>
      <c r="N932" s="80">
        <f>IF('NORMAL OPTION CALLS'!E932="BUY",('NORMAL OPTION CALLS'!L932-'NORMAL OPTION CALLS'!G932)*('NORMAL OPTION CALLS'!M932),('NORMAL OPTION CALLS'!G932-'NORMAL OPTION CALLS'!L932)*('NORMAL OPTION CALLS'!M932))</f>
        <v>5000</v>
      </c>
      <c r="O932" s="81">
        <f>'NORMAL OPTION CALLS'!N932/('NORMAL OPTION CALLS'!M932)/'NORMAL OPTION CALLS'!G932%</f>
        <v>11.111111111111111</v>
      </c>
    </row>
    <row r="933" spans="1:15">
      <c r="A933" s="77">
        <v>2</v>
      </c>
      <c r="B933" s="78">
        <v>43738</v>
      </c>
      <c r="C933" s="79">
        <v>360</v>
      </c>
      <c r="D933" s="77" t="s">
        <v>21</v>
      </c>
      <c r="E933" s="77" t="s">
        <v>22</v>
      </c>
      <c r="F933" s="77" t="s">
        <v>358</v>
      </c>
      <c r="G933" s="77">
        <v>13</v>
      </c>
      <c r="H933" s="77">
        <v>9</v>
      </c>
      <c r="I933" s="77">
        <v>15</v>
      </c>
      <c r="J933" s="77">
        <v>17</v>
      </c>
      <c r="K933" s="77">
        <v>19</v>
      </c>
      <c r="L933" s="77">
        <v>17</v>
      </c>
      <c r="M933" s="77">
        <v>1851</v>
      </c>
      <c r="N933" s="80">
        <f>IF('NORMAL OPTION CALLS'!E933="BUY",('NORMAL OPTION CALLS'!L933-'NORMAL OPTION CALLS'!G933)*('NORMAL OPTION CALLS'!M933),('NORMAL OPTION CALLS'!G933-'NORMAL OPTION CALLS'!L933)*('NORMAL OPTION CALLS'!M933))</f>
        <v>7404</v>
      </c>
      <c r="O933" s="81">
        <f>'NORMAL OPTION CALLS'!N933/('NORMAL OPTION CALLS'!M933)/'NORMAL OPTION CALLS'!G933%</f>
        <v>30.769230769230766</v>
      </c>
    </row>
    <row r="934" spans="1:15">
      <c r="A934" s="77">
        <v>3</v>
      </c>
      <c r="B934" s="78">
        <v>43735</v>
      </c>
      <c r="C934" s="79">
        <v>1320</v>
      </c>
      <c r="D934" s="77" t="s">
        <v>21</v>
      </c>
      <c r="E934" s="77" t="s">
        <v>22</v>
      </c>
      <c r="F934" s="77" t="s">
        <v>225</v>
      </c>
      <c r="G934" s="77">
        <v>50</v>
      </c>
      <c r="H934" s="77">
        <v>42</v>
      </c>
      <c r="I934" s="77">
        <v>54</v>
      </c>
      <c r="J934" s="77">
        <v>58</v>
      </c>
      <c r="K934" s="77">
        <v>62</v>
      </c>
      <c r="L934" s="77">
        <v>54</v>
      </c>
      <c r="M934" s="77">
        <v>500</v>
      </c>
      <c r="N934" s="80">
        <f>IF('NORMAL OPTION CALLS'!E934="BUY",('NORMAL OPTION CALLS'!L934-'NORMAL OPTION CALLS'!G934)*('NORMAL OPTION CALLS'!M934),('NORMAL OPTION CALLS'!G934-'NORMAL OPTION CALLS'!L934)*('NORMAL OPTION CALLS'!M934))</f>
        <v>2000</v>
      </c>
      <c r="O934" s="81">
        <f>'NORMAL OPTION CALLS'!N934/('NORMAL OPTION CALLS'!M934)/'NORMAL OPTION CALLS'!G934%</f>
        <v>8</v>
      </c>
    </row>
    <row r="935" spans="1:15">
      <c r="A935" s="77">
        <v>4</v>
      </c>
      <c r="B935" s="78">
        <v>43735</v>
      </c>
      <c r="C935" s="79">
        <v>145</v>
      </c>
      <c r="D935" s="77" t="s">
        <v>21</v>
      </c>
      <c r="E935" s="77" t="s">
        <v>22</v>
      </c>
      <c r="F935" s="77" t="s">
        <v>362</v>
      </c>
      <c r="G935" s="77">
        <v>6</v>
      </c>
      <c r="H935" s="77">
        <v>4.5</v>
      </c>
      <c r="I935" s="77">
        <v>6.8</v>
      </c>
      <c r="J935" s="77">
        <v>7.4</v>
      </c>
      <c r="K935" s="77">
        <v>8.1999999999999993</v>
      </c>
      <c r="L935" s="77">
        <v>6.8</v>
      </c>
      <c r="M935" s="77">
        <v>6000</v>
      </c>
      <c r="N935" s="80">
        <f>IF('NORMAL OPTION CALLS'!E935="BUY",('NORMAL OPTION CALLS'!L935-'NORMAL OPTION CALLS'!G935)*('NORMAL OPTION CALLS'!M935),('NORMAL OPTION CALLS'!G935-'NORMAL OPTION CALLS'!L935)*('NORMAL OPTION CALLS'!M935))</f>
        <v>4799.9999999999991</v>
      </c>
      <c r="O935" s="81">
        <f>'NORMAL OPTION CALLS'!N935/('NORMAL OPTION CALLS'!M935)/'NORMAL OPTION CALLS'!G935%</f>
        <v>13.33333333333333</v>
      </c>
    </row>
    <row r="936" spans="1:15">
      <c r="A936" s="77">
        <v>5</v>
      </c>
      <c r="B936" s="78">
        <v>43734</v>
      </c>
      <c r="C936" s="79">
        <v>150</v>
      </c>
      <c r="D936" s="77" t="s">
        <v>21</v>
      </c>
      <c r="E936" s="77" t="s">
        <v>22</v>
      </c>
      <c r="F936" s="77" t="s">
        <v>56</v>
      </c>
      <c r="G936" s="77">
        <v>7</v>
      </c>
      <c r="H936" s="77">
        <v>5</v>
      </c>
      <c r="I936" s="77">
        <v>8</v>
      </c>
      <c r="J936" s="77">
        <v>9</v>
      </c>
      <c r="K936" s="77">
        <v>10</v>
      </c>
      <c r="L936" s="77">
        <v>10</v>
      </c>
      <c r="M936" s="77">
        <v>3500</v>
      </c>
      <c r="N936" s="80">
        <f>IF('NORMAL OPTION CALLS'!E936="BUY",('NORMAL OPTION CALLS'!L936-'NORMAL OPTION CALLS'!G936)*('NORMAL OPTION CALLS'!M936),('NORMAL OPTION CALLS'!G936-'NORMAL OPTION CALLS'!L936)*('NORMAL OPTION CALLS'!M936))</f>
        <v>10500</v>
      </c>
      <c r="O936" s="81">
        <f>'NORMAL OPTION CALLS'!N936/('NORMAL OPTION CALLS'!M936)/'NORMAL OPTION CALLS'!G936%</f>
        <v>42.857142857142854</v>
      </c>
    </row>
    <row r="937" spans="1:15">
      <c r="A937" s="77">
        <v>6</v>
      </c>
      <c r="B937" s="78">
        <v>43734</v>
      </c>
      <c r="C937" s="79">
        <v>1900</v>
      </c>
      <c r="D937" s="77" t="s">
        <v>21</v>
      </c>
      <c r="E937" s="77" t="s">
        <v>22</v>
      </c>
      <c r="F937" s="77" t="s">
        <v>380</v>
      </c>
      <c r="G937" s="77">
        <v>60</v>
      </c>
      <c r="H937" s="77">
        <v>44</v>
      </c>
      <c r="I937" s="77">
        <v>68</v>
      </c>
      <c r="J937" s="77">
        <v>76</v>
      </c>
      <c r="K937" s="77">
        <v>84</v>
      </c>
      <c r="L937" s="77">
        <v>76</v>
      </c>
      <c r="M937" s="77">
        <v>600</v>
      </c>
      <c r="N937" s="80">
        <f>IF('NORMAL OPTION CALLS'!E937="BUY",('NORMAL OPTION CALLS'!L937-'NORMAL OPTION CALLS'!G937)*('NORMAL OPTION CALLS'!M937),('NORMAL OPTION CALLS'!G937-'NORMAL OPTION CALLS'!L937)*('NORMAL OPTION CALLS'!M937))</f>
        <v>9600</v>
      </c>
      <c r="O937" s="81">
        <f>'NORMAL OPTION CALLS'!N937/('NORMAL OPTION CALLS'!M937)/'NORMAL OPTION CALLS'!G937%</f>
        <v>26.666666666666668</v>
      </c>
    </row>
    <row r="938" spans="1:15">
      <c r="A938" s="77">
        <v>7</v>
      </c>
      <c r="B938" s="78">
        <v>43734</v>
      </c>
      <c r="C938" s="79">
        <v>70</v>
      </c>
      <c r="D938" s="77" t="s">
        <v>21</v>
      </c>
      <c r="E938" s="77" t="s">
        <v>22</v>
      </c>
      <c r="F938" s="77" t="s">
        <v>180</v>
      </c>
      <c r="G938" s="77">
        <v>4</v>
      </c>
      <c r="H938" s="77">
        <v>2.5</v>
      </c>
      <c r="I938" s="77">
        <v>4.8</v>
      </c>
      <c r="J938" s="77">
        <v>5.6</v>
      </c>
      <c r="K938" s="77">
        <v>6.4</v>
      </c>
      <c r="L938" s="77">
        <v>2.5</v>
      </c>
      <c r="M938" s="77">
        <v>6000</v>
      </c>
      <c r="N938" s="80">
        <f>IF('NORMAL OPTION CALLS'!E938="BUY",('NORMAL OPTION CALLS'!L938-'NORMAL OPTION CALLS'!G938)*('NORMAL OPTION CALLS'!M938),('NORMAL OPTION CALLS'!G938-'NORMAL OPTION CALLS'!L938)*('NORMAL OPTION CALLS'!M938))</f>
        <v>-9000</v>
      </c>
      <c r="O938" s="81">
        <f>'NORMAL OPTION CALLS'!N938/('NORMAL OPTION CALLS'!M938)/'NORMAL OPTION CALLS'!G938%</f>
        <v>-37.5</v>
      </c>
    </row>
    <row r="939" spans="1:15">
      <c r="A939" s="77">
        <v>8</v>
      </c>
      <c r="B939" s="78">
        <v>43733</v>
      </c>
      <c r="C939" s="79">
        <v>390</v>
      </c>
      <c r="D939" s="77" t="s">
        <v>47</v>
      </c>
      <c r="E939" s="77" t="s">
        <v>22</v>
      </c>
      <c r="F939" s="77" t="s">
        <v>77</v>
      </c>
      <c r="G939" s="77">
        <v>15</v>
      </c>
      <c r="H939" s="77">
        <v>8</v>
      </c>
      <c r="I939" s="77">
        <v>19</v>
      </c>
      <c r="J939" s="77">
        <v>23</v>
      </c>
      <c r="K939" s="77">
        <v>28</v>
      </c>
      <c r="L939" s="77">
        <v>28</v>
      </c>
      <c r="M939" s="77">
        <v>1100</v>
      </c>
      <c r="N939" s="80">
        <f>IF('NORMAL OPTION CALLS'!E939="BUY",('NORMAL OPTION CALLS'!L939-'NORMAL OPTION CALLS'!G939)*('NORMAL OPTION CALLS'!M939),('NORMAL OPTION CALLS'!G939-'NORMAL OPTION CALLS'!L939)*('NORMAL OPTION CALLS'!M939))</f>
        <v>14300</v>
      </c>
      <c r="O939" s="81">
        <f>'NORMAL OPTION CALLS'!N939/('NORMAL OPTION CALLS'!M939)/'NORMAL OPTION CALLS'!G939%</f>
        <v>86.666666666666671</v>
      </c>
    </row>
    <row r="940" spans="1:15">
      <c r="A940" s="77">
        <v>9</v>
      </c>
      <c r="B940" s="78">
        <v>43733</v>
      </c>
      <c r="C940" s="79">
        <v>140</v>
      </c>
      <c r="D940" s="77" t="s">
        <v>21</v>
      </c>
      <c r="E940" s="77" t="s">
        <v>22</v>
      </c>
      <c r="F940" s="77" t="s">
        <v>56</v>
      </c>
      <c r="G940" s="77">
        <v>2.7</v>
      </c>
      <c r="H940" s="77">
        <v>0.9</v>
      </c>
      <c r="I940" s="77">
        <v>3.7</v>
      </c>
      <c r="J940" s="77">
        <v>4.7</v>
      </c>
      <c r="K940" s="77">
        <v>5.7</v>
      </c>
      <c r="L940" s="77">
        <v>3.7</v>
      </c>
      <c r="M940" s="77">
        <v>3500</v>
      </c>
      <c r="N940" s="80">
        <f>IF('NORMAL OPTION CALLS'!E940="BUY",('NORMAL OPTION CALLS'!L940-'NORMAL OPTION CALLS'!G940)*('NORMAL OPTION CALLS'!M940),('NORMAL OPTION CALLS'!G940-'NORMAL OPTION CALLS'!L940)*('NORMAL OPTION CALLS'!M940))</f>
        <v>3500</v>
      </c>
      <c r="O940" s="81">
        <f>'NORMAL OPTION CALLS'!N940/('NORMAL OPTION CALLS'!M940)/'NORMAL OPTION CALLS'!G940%</f>
        <v>37.037037037037031</v>
      </c>
    </row>
    <row r="941" spans="1:15">
      <c r="A941" s="77">
        <v>10</v>
      </c>
      <c r="B941" s="78">
        <v>43733</v>
      </c>
      <c r="C941" s="79">
        <v>140</v>
      </c>
      <c r="D941" s="77" t="s">
        <v>21</v>
      </c>
      <c r="E941" s="77" t="s">
        <v>22</v>
      </c>
      <c r="F941" s="77" t="s">
        <v>362</v>
      </c>
      <c r="G941" s="77">
        <v>1.2</v>
      </c>
      <c r="H941" s="77">
        <v>0.2</v>
      </c>
      <c r="I941" s="77">
        <v>2</v>
      </c>
      <c r="J941" s="77">
        <v>2.7</v>
      </c>
      <c r="K941" s="77">
        <v>3.4</v>
      </c>
      <c r="L941" s="77">
        <v>0.2</v>
      </c>
      <c r="M941" s="77">
        <v>6000</v>
      </c>
      <c r="N941" s="80">
        <f>IF('NORMAL OPTION CALLS'!E941="BUY",('NORMAL OPTION CALLS'!L941-'NORMAL OPTION CALLS'!G941)*('NORMAL OPTION CALLS'!M941),('NORMAL OPTION CALLS'!G941-'NORMAL OPTION CALLS'!L941)*('NORMAL OPTION CALLS'!M941))</f>
        <v>-6000</v>
      </c>
      <c r="O941" s="81">
        <f>'NORMAL OPTION CALLS'!N941/('NORMAL OPTION CALLS'!M941)/'NORMAL OPTION CALLS'!G941%</f>
        <v>-83.333333333333329</v>
      </c>
    </row>
    <row r="942" spans="1:15">
      <c r="A942" s="77">
        <v>11</v>
      </c>
      <c r="B942" s="78">
        <v>43732</v>
      </c>
      <c r="C942" s="79">
        <v>480</v>
      </c>
      <c r="D942" s="77" t="s">
        <v>21</v>
      </c>
      <c r="E942" s="77" t="s">
        <v>22</v>
      </c>
      <c r="F942" s="77" t="s">
        <v>76</v>
      </c>
      <c r="G942" s="77">
        <v>16</v>
      </c>
      <c r="H942" s="77">
        <v>13</v>
      </c>
      <c r="I942" s="77">
        <v>18.5</v>
      </c>
      <c r="J942" s="77">
        <v>20.5</v>
      </c>
      <c r="K942" s="77">
        <v>22.5</v>
      </c>
      <c r="L942" s="77">
        <v>22.5</v>
      </c>
      <c r="M942" s="77">
        <v>1800</v>
      </c>
      <c r="N942" s="80">
        <f>IF('NORMAL OPTION CALLS'!E942="BUY",('NORMAL OPTION CALLS'!L942-'NORMAL OPTION CALLS'!G942)*('NORMAL OPTION CALLS'!M942),('NORMAL OPTION CALLS'!G942-'NORMAL OPTION CALLS'!L942)*('NORMAL OPTION CALLS'!M942))</f>
        <v>11700</v>
      </c>
      <c r="O942" s="81">
        <f>'NORMAL OPTION CALLS'!N942/('NORMAL OPTION CALLS'!M942)/'NORMAL OPTION CALLS'!G942%</f>
        <v>40.625</v>
      </c>
    </row>
    <row r="943" spans="1:15">
      <c r="A943" s="77">
        <v>12</v>
      </c>
      <c r="B943" s="78">
        <v>43732</v>
      </c>
      <c r="C943" s="79">
        <v>440</v>
      </c>
      <c r="D943" s="77" t="s">
        <v>21</v>
      </c>
      <c r="E943" s="77" t="s">
        <v>22</v>
      </c>
      <c r="F943" s="77" t="s">
        <v>326</v>
      </c>
      <c r="G943" s="77">
        <v>10</v>
      </c>
      <c r="H943" s="77">
        <v>2</v>
      </c>
      <c r="I943" s="77">
        <v>15</v>
      </c>
      <c r="J943" s="77">
        <v>20</v>
      </c>
      <c r="K943" s="77">
        <v>25</v>
      </c>
      <c r="L943" s="77">
        <v>2</v>
      </c>
      <c r="M943" s="77">
        <v>800</v>
      </c>
      <c r="N943" s="80">
        <f>IF('NORMAL OPTION CALLS'!E943="BUY",('NORMAL OPTION CALLS'!L943-'NORMAL OPTION CALLS'!G943)*('NORMAL OPTION CALLS'!M943),('NORMAL OPTION CALLS'!G943-'NORMAL OPTION CALLS'!L943)*('NORMAL OPTION CALLS'!M943))</f>
        <v>-6400</v>
      </c>
      <c r="O943" s="81">
        <f>'NORMAL OPTION CALLS'!N943/('NORMAL OPTION CALLS'!M943)/'NORMAL OPTION CALLS'!G943%</f>
        <v>-80</v>
      </c>
    </row>
    <row r="944" spans="1:15">
      <c r="A944" s="77">
        <v>13</v>
      </c>
      <c r="B944" s="78">
        <v>43731</v>
      </c>
      <c r="C944" s="79">
        <v>70</v>
      </c>
      <c r="D944" s="77" t="s">
        <v>21</v>
      </c>
      <c r="E944" s="77" t="s">
        <v>22</v>
      </c>
      <c r="F944" s="77" t="s">
        <v>296</v>
      </c>
      <c r="G944" s="77">
        <v>2.2000000000000002</v>
      </c>
      <c r="H944" s="77">
        <v>1</v>
      </c>
      <c r="I944" s="77">
        <v>2.8</v>
      </c>
      <c r="J944" s="77">
        <v>3.5</v>
      </c>
      <c r="K944" s="77">
        <v>4</v>
      </c>
      <c r="L944" s="77">
        <v>1</v>
      </c>
      <c r="M944" s="77">
        <v>8000</v>
      </c>
      <c r="N944" s="80">
        <f>IF('NORMAL OPTION CALLS'!E944="BUY",('NORMAL OPTION CALLS'!L944-'NORMAL OPTION CALLS'!G944)*('NORMAL OPTION CALLS'!M944),('NORMAL OPTION CALLS'!G944-'NORMAL OPTION CALLS'!L944)*('NORMAL OPTION CALLS'!M944))</f>
        <v>-9600.0000000000018</v>
      </c>
      <c r="O944" s="81">
        <f>'NORMAL OPTION CALLS'!N944/('NORMAL OPTION CALLS'!M944)/'NORMAL OPTION CALLS'!G944%</f>
        <v>-54.545454545454547</v>
      </c>
    </row>
    <row r="945" spans="1:15">
      <c r="A945" s="77">
        <v>14</v>
      </c>
      <c r="B945" s="78">
        <v>43731</v>
      </c>
      <c r="C945" s="79">
        <v>8300</v>
      </c>
      <c r="D945" s="77" t="s">
        <v>21</v>
      </c>
      <c r="E945" s="77" t="s">
        <v>22</v>
      </c>
      <c r="F945" s="77" t="s">
        <v>294</v>
      </c>
      <c r="G945" s="77">
        <v>200</v>
      </c>
      <c r="H945" s="77">
        <v>150</v>
      </c>
      <c r="I945" s="77">
        <v>230</v>
      </c>
      <c r="J945" s="77">
        <v>260</v>
      </c>
      <c r="K945" s="77">
        <v>290</v>
      </c>
      <c r="L945" s="77">
        <v>260</v>
      </c>
      <c r="M945" s="77">
        <v>150</v>
      </c>
      <c r="N945" s="80">
        <f>IF('NORMAL OPTION CALLS'!E945="BUY",('NORMAL OPTION CALLS'!L945-'NORMAL OPTION CALLS'!G945)*('NORMAL OPTION CALLS'!M945),('NORMAL OPTION CALLS'!G945-'NORMAL OPTION CALLS'!L945)*('NORMAL OPTION CALLS'!M945))</f>
        <v>9000</v>
      </c>
      <c r="O945" s="81">
        <f>'NORMAL OPTION CALLS'!N945/('NORMAL OPTION CALLS'!M945)/'NORMAL OPTION CALLS'!G945%</f>
        <v>30</v>
      </c>
    </row>
    <row r="946" spans="1:15">
      <c r="A946" s="77">
        <v>15</v>
      </c>
      <c r="B946" s="78">
        <v>43731</v>
      </c>
      <c r="C946" s="79">
        <v>1800</v>
      </c>
      <c r="D946" s="77" t="s">
        <v>21</v>
      </c>
      <c r="E946" s="77" t="s">
        <v>22</v>
      </c>
      <c r="F946" s="77" t="s">
        <v>201</v>
      </c>
      <c r="G946" s="77">
        <v>35</v>
      </c>
      <c r="H946" s="77">
        <v>20</v>
      </c>
      <c r="I946" s="77">
        <v>43</v>
      </c>
      <c r="J946" s="77">
        <v>50</v>
      </c>
      <c r="K946" s="77">
        <v>57</v>
      </c>
      <c r="L946" s="77">
        <v>43</v>
      </c>
      <c r="M946" s="77">
        <v>600</v>
      </c>
      <c r="N946" s="80">
        <f>IF('NORMAL OPTION CALLS'!E946="BUY",('NORMAL OPTION CALLS'!L946-'NORMAL OPTION CALLS'!G946)*('NORMAL OPTION CALLS'!M946),('NORMAL OPTION CALLS'!G946-'NORMAL OPTION CALLS'!L946)*('NORMAL OPTION CALLS'!M946))</f>
        <v>4800</v>
      </c>
      <c r="O946" s="81">
        <f>'NORMAL OPTION CALLS'!N946/('NORMAL OPTION CALLS'!M946)/'NORMAL OPTION CALLS'!G946%</f>
        <v>22.857142857142858</v>
      </c>
    </row>
    <row r="947" spans="1:15">
      <c r="A947" s="77">
        <v>16</v>
      </c>
      <c r="B947" s="78">
        <v>43731</v>
      </c>
      <c r="C947" s="79">
        <v>65</v>
      </c>
      <c r="D947" s="77" t="s">
        <v>21</v>
      </c>
      <c r="E947" s="77" t="s">
        <v>22</v>
      </c>
      <c r="F947" s="77" t="s">
        <v>296</v>
      </c>
      <c r="G947" s="77">
        <v>2</v>
      </c>
      <c r="H947" s="77">
        <v>1</v>
      </c>
      <c r="I947" s="77">
        <v>2.5</v>
      </c>
      <c r="J947" s="77">
        <v>3</v>
      </c>
      <c r="K947" s="77">
        <v>3.5</v>
      </c>
      <c r="L947" s="77">
        <v>3.5</v>
      </c>
      <c r="M947" s="77">
        <v>8000</v>
      </c>
      <c r="N947" s="80">
        <f>IF('NORMAL OPTION CALLS'!E947="BUY",('NORMAL OPTION CALLS'!L947-'NORMAL OPTION CALLS'!G947)*('NORMAL OPTION CALLS'!M947),('NORMAL OPTION CALLS'!G947-'NORMAL OPTION CALLS'!L947)*('NORMAL OPTION CALLS'!M947))</f>
        <v>12000</v>
      </c>
      <c r="O947" s="81">
        <f>'NORMAL OPTION CALLS'!N947/('NORMAL OPTION CALLS'!M947)/'NORMAL OPTION CALLS'!G947%</f>
        <v>75</v>
      </c>
    </row>
    <row r="948" spans="1:15">
      <c r="A948" s="77">
        <v>17</v>
      </c>
      <c r="B948" s="78">
        <v>43728</v>
      </c>
      <c r="C948" s="79">
        <v>270</v>
      </c>
      <c r="D948" s="77" t="s">
        <v>47</v>
      </c>
      <c r="E948" s="77" t="s">
        <v>22</v>
      </c>
      <c r="F948" s="77" t="s">
        <v>345</v>
      </c>
      <c r="G948" s="77">
        <v>15</v>
      </c>
      <c r="H948" s="77">
        <v>9.5</v>
      </c>
      <c r="I948" s="77">
        <v>18</v>
      </c>
      <c r="J948" s="77">
        <v>21</v>
      </c>
      <c r="K948" s="77">
        <v>24</v>
      </c>
      <c r="L948" s="77">
        <v>9.5</v>
      </c>
      <c r="M948" s="77">
        <v>1300</v>
      </c>
      <c r="N948" s="80">
        <f>IF('NORMAL OPTION CALLS'!E948="BUY",('NORMAL OPTION CALLS'!L948-'NORMAL OPTION CALLS'!G948)*('NORMAL OPTION CALLS'!M948),('NORMAL OPTION CALLS'!G948-'NORMAL OPTION CALLS'!L948)*('NORMAL OPTION CALLS'!M948))</f>
        <v>-7150</v>
      </c>
      <c r="O948" s="81">
        <f>'NORMAL OPTION CALLS'!N948/('NORMAL OPTION CALLS'!M948)/'NORMAL OPTION CALLS'!G948%</f>
        <v>-36.666666666666671</v>
      </c>
    </row>
    <row r="949" spans="1:15">
      <c r="A949" s="77">
        <v>18</v>
      </c>
      <c r="B949" s="78">
        <v>43728</v>
      </c>
      <c r="C949" s="79">
        <v>135</v>
      </c>
      <c r="D949" s="77" t="s">
        <v>21</v>
      </c>
      <c r="E949" s="77" t="s">
        <v>22</v>
      </c>
      <c r="F949" s="77" t="s">
        <v>101</v>
      </c>
      <c r="G949" s="77">
        <v>3</v>
      </c>
      <c r="H949" s="77">
        <v>1.6</v>
      </c>
      <c r="I949" s="77">
        <v>3.7</v>
      </c>
      <c r="J949" s="77">
        <v>4.3</v>
      </c>
      <c r="K949" s="77">
        <v>5</v>
      </c>
      <c r="L949" s="77">
        <v>4</v>
      </c>
      <c r="M949" s="77">
        <v>5300</v>
      </c>
      <c r="N949" s="80">
        <f>IF('NORMAL OPTION CALLS'!E949="BUY",('NORMAL OPTION CALLS'!L949-'NORMAL OPTION CALLS'!G949)*('NORMAL OPTION CALLS'!M949),('NORMAL OPTION CALLS'!G949-'NORMAL OPTION CALLS'!L949)*('NORMAL OPTION CALLS'!M949))</f>
        <v>5300</v>
      </c>
      <c r="O949" s="81">
        <f>'NORMAL OPTION CALLS'!N949/('NORMAL OPTION CALLS'!M949)/'NORMAL OPTION CALLS'!G949%</f>
        <v>33.333333333333336</v>
      </c>
    </row>
    <row r="950" spans="1:15">
      <c r="A950" s="77">
        <v>19</v>
      </c>
      <c r="B950" s="78">
        <v>43728</v>
      </c>
      <c r="C950" s="79">
        <v>400</v>
      </c>
      <c r="D950" s="77" t="s">
        <v>21</v>
      </c>
      <c r="E950" s="77" t="s">
        <v>22</v>
      </c>
      <c r="F950" s="77" t="s">
        <v>76</v>
      </c>
      <c r="G950" s="77">
        <v>4</v>
      </c>
      <c r="H950" s="77">
        <v>0.5</v>
      </c>
      <c r="I950" s="77">
        <v>6</v>
      </c>
      <c r="J950" s="77">
        <v>8</v>
      </c>
      <c r="K950" s="77">
        <v>10</v>
      </c>
      <c r="L950" s="77">
        <v>10</v>
      </c>
      <c r="M950" s="77">
        <v>1800</v>
      </c>
      <c r="N950" s="80">
        <f>IF('NORMAL OPTION CALLS'!E950="BUY",('NORMAL OPTION CALLS'!L950-'NORMAL OPTION CALLS'!G950)*('NORMAL OPTION CALLS'!M950),('NORMAL OPTION CALLS'!G950-'NORMAL OPTION CALLS'!L950)*('NORMAL OPTION CALLS'!M950))</f>
        <v>10800</v>
      </c>
      <c r="O950" s="81">
        <f>'NORMAL OPTION CALLS'!N950/('NORMAL OPTION CALLS'!M950)/'NORMAL OPTION CALLS'!G950%</f>
        <v>150</v>
      </c>
    </row>
    <row r="951" spans="1:15">
      <c r="A951" s="77">
        <v>20</v>
      </c>
      <c r="B951" s="78">
        <v>43728</v>
      </c>
      <c r="C951" s="79">
        <v>135</v>
      </c>
      <c r="D951" s="77" t="s">
        <v>21</v>
      </c>
      <c r="E951" s="77" t="s">
        <v>22</v>
      </c>
      <c r="F951" s="77" t="s">
        <v>56</v>
      </c>
      <c r="G951" s="77">
        <v>3</v>
      </c>
      <c r="H951" s="77">
        <v>1</v>
      </c>
      <c r="I951" s="77">
        <v>4</v>
      </c>
      <c r="J951" s="77">
        <v>5</v>
      </c>
      <c r="K951" s="77">
        <v>6</v>
      </c>
      <c r="L951" s="77">
        <v>4</v>
      </c>
      <c r="M951" s="77">
        <v>3500</v>
      </c>
      <c r="N951" s="80">
        <f>IF('NORMAL OPTION CALLS'!E951="BUY",('NORMAL OPTION CALLS'!L951-'NORMAL OPTION CALLS'!G951)*('NORMAL OPTION CALLS'!M951),('NORMAL OPTION CALLS'!G951-'NORMAL OPTION CALLS'!L951)*('NORMAL OPTION CALLS'!M951))</f>
        <v>3500</v>
      </c>
      <c r="O951" s="81">
        <f>'NORMAL OPTION CALLS'!N951/('NORMAL OPTION CALLS'!M951)/'NORMAL OPTION CALLS'!G951%</f>
        <v>33.333333333333336</v>
      </c>
    </row>
    <row r="952" spans="1:15">
      <c r="A952" s="77">
        <v>21</v>
      </c>
      <c r="B952" s="78">
        <v>43728</v>
      </c>
      <c r="C952" s="79">
        <v>130</v>
      </c>
      <c r="D952" s="77" t="s">
        <v>21</v>
      </c>
      <c r="E952" s="77" t="s">
        <v>22</v>
      </c>
      <c r="F952" s="77" t="s">
        <v>56</v>
      </c>
      <c r="G952" s="77">
        <v>2</v>
      </c>
      <c r="H952" s="77">
        <v>0.5</v>
      </c>
      <c r="I952" s="77">
        <v>3</v>
      </c>
      <c r="J952" s="77">
        <v>4</v>
      </c>
      <c r="K952" s="77">
        <v>5</v>
      </c>
      <c r="L952" s="77">
        <v>3</v>
      </c>
      <c r="M952" s="77">
        <v>3500</v>
      </c>
      <c r="N952" s="80">
        <f>IF('NORMAL OPTION CALLS'!E952="BUY",('NORMAL OPTION CALLS'!L952-'NORMAL OPTION CALLS'!G952)*('NORMAL OPTION CALLS'!M952),('NORMAL OPTION CALLS'!G952-'NORMAL OPTION CALLS'!L952)*('NORMAL OPTION CALLS'!M952))</f>
        <v>3500</v>
      </c>
      <c r="O952" s="81">
        <f>'NORMAL OPTION CALLS'!N952/('NORMAL OPTION CALLS'!M952)/'NORMAL OPTION CALLS'!G952%</f>
        <v>50</v>
      </c>
    </row>
    <row r="953" spans="1:15">
      <c r="A953" s="77">
        <v>22</v>
      </c>
      <c r="B953" s="78">
        <v>43727</v>
      </c>
      <c r="C953" s="79">
        <v>640</v>
      </c>
      <c r="D953" s="77" t="s">
        <v>47</v>
      </c>
      <c r="E953" s="77" t="s">
        <v>22</v>
      </c>
      <c r="F953" s="77" t="s">
        <v>92</v>
      </c>
      <c r="G953" s="77">
        <v>11</v>
      </c>
      <c r="H953" s="77">
        <v>4</v>
      </c>
      <c r="I953" s="77">
        <v>15</v>
      </c>
      <c r="J953" s="77">
        <v>19</v>
      </c>
      <c r="K953" s="77">
        <v>23</v>
      </c>
      <c r="L953" s="77">
        <v>4</v>
      </c>
      <c r="M953" s="77">
        <v>1000</v>
      </c>
      <c r="N953" s="80">
        <f>IF('NORMAL OPTION CALLS'!E953="BUY",('NORMAL OPTION CALLS'!L953-'NORMAL OPTION CALLS'!G953)*('NORMAL OPTION CALLS'!M953),('NORMAL OPTION CALLS'!G953-'NORMAL OPTION CALLS'!L953)*('NORMAL OPTION CALLS'!M953))</f>
        <v>-7000</v>
      </c>
      <c r="O953" s="81">
        <f>'NORMAL OPTION CALLS'!N953/('NORMAL OPTION CALLS'!M953)/'NORMAL OPTION CALLS'!G953%</f>
        <v>-63.636363636363633</v>
      </c>
    </row>
    <row r="954" spans="1:15">
      <c r="A954" s="77">
        <v>23</v>
      </c>
      <c r="B954" s="78">
        <v>43727</v>
      </c>
      <c r="C954" s="79">
        <v>130</v>
      </c>
      <c r="D954" s="77" t="s">
        <v>21</v>
      </c>
      <c r="E954" s="77" t="s">
        <v>22</v>
      </c>
      <c r="F954" s="77" t="s">
        <v>56</v>
      </c>
      <c r="G954" s="77">
        <v>2</v>
      </c>
      <c r="H954" s="77">
        <v>0.5</v>
      </c>
      <c r="I954" s="77">
        <v>3</v>
      </c>
      <c r="J954" s="77">
        <v>4</v>
      </c>
      <c r="K954" s="77">
        <v>5</v>
      </c>
      <c r="L954" s="77">
        <v>4</v>
      </c>
      <c r="M954" s="77">
        <v>3500</v>
      </c>
      <c r="N954" s="80">
        <f>IF('NORMAL OPTION CALLS'!E954="BUY",('NORMAL OPTION CALLS'!L954-'NORMAL OPTION CALLS'!G954)*('NORMAL OPTION CALLS'!M954),('NORMAL OPTION CALLS'!G954-'NORMAL OPTION CALLS'!L954)*('NORMAL OPTION CALLS'!M954))</f>
        <v>7000</v>
      </c>
      <c r="O954" s="81">
        <f>'NORMAL OPTION CALLS'!N954/('NORMAL OPTION CALLS'!M954)/'NORMAL OPTION CALLS'!G954%</f>
        <v>100</v>
      </c>
    </row>
    <row r="955" spans="1:15">
      <c r="A955" s="77">
        <v>24</v>
      </c>
      <c r="B955" s="78">
        <v>43726</v>
      </c>
      <c r="C955" s="79">
        <v>2500</v>
      </c>
      <c r="D955" s="77" t="s">
        <v>47</v>
      </c>
      <c r="E955" s="77" t="s">
        <v>22</v>
      </c>
      <c r="F955" s="77" t="s">
        <v>416</v>
      </c>
      <c r="G955" s="77">
        <v>45</v>
      </c>
      <c r="H955" s="77">
        <v>8</v>
      </c>
      <c r="I955" s="77">
        <v>65</v>
      </c>
      <c r="J955" s="77">
        <v>85</v>
      </c>
      <c r="K955" s="77">
        <v>100</v>
      </c>
      <c r="L955" s="77">
        <v>8</v>
      </c>
      <c r="M955" s="77">
        <v>200</v>
      </c>
      <c r="N955" s="80">
        <f>IF('NORMAL OPTION CALLS'!E955="BUY",('NORMAL OPTION CALLS'!L955-'NORMAL OPTION CALLS'!G955)*('NORMAL OPTION CALLS'!M955),('NORMAL OPTION CALLS'!G955-'NORMAL OPTION CALLS'!L955)*('NORMAL OPTION CALLS'!M955))</f>
        <v>-7400</v>
      </c>
      <c r="O955" s="81">
        <f>'NORMAL OPTION CALLS'!N955/('NORMAL OPTION CALLS'!M955)/'NORMAL OPTION CALLS'!G955%</f>
        <v>-82.222222222222214</v>
      </c>
    </row>
    <row r="956" spans="1:15">
      <c r="A956" s="77">
        <v>25</v>
      </c>
      <c r="B956" s="78">
        <v>43726</v>
      </c>
      <c r="C956" s="79">
        <v>130</v>
      </c>
      <c r="D956" s="77" t="s">
        <v>21</v>
      </c>
      <c r="E956" s="77" t="s">
        <v>22</v>
      </c>
      <c r="F956" s="77" t="s">
        <v>56</v>
      </c>
      <c r="G956" s="77">
        <v>2.2000000000000002</v>
      </c>
      <c r="H956" s="77">
        <v>0.4</v>
      </c>
      <c r="I956" s="77">
        <v>3.2</v>
      </c>
      <c r="J956" s="77">
        <v>4.2</v>
      </c>
      <c r="K956" s="77">
        <v>5.2</v>
      </c>
      <c r="L956" s="77">
        <v>3.2</v>
      </c>
      <c r="M956" s="77">
        <v>3500</v>
      </c>
      <c r="N956" s="80">
        <f>IF('NORMAL OPTION CALLS'!E956="BUY",('NORMAL OPTION CALLS'!L956-'NORMAL OPTION CALLS'!G956)*('NORMAL OPTION CALLS'!M956),('NORMAL OPTION CALLS'!G956-'NORMAL OPTION CALLS'!L956)*('NORMAL OPTION CALLS'!M956))</f>
        <v>3500</v>
      </c>
      <c r="O956" s="81">
        <f>'NORMAL OPTION CALLS'!N956/('NORMAL OPTION CALLS'!M956)/'NORMAL OPTION CALLS'!G956%</f>
        <v>45.454545454545453</v>
      </c>
    </row>
    <row r="957" spans="1:15">
      <c r="A957" s="77">
        <v>26</v>
      </c>
      <c r="B957" s="78">
        <v>43726</v>
      </c>
      <c r="C957" s="79">
        <v>130</v>
      </c>
      <c r="D957" s="77" t="s">
        <v>47</v>
      </c>
      <c r="E957" s="77" t="s">
        <v>22</v>
      </c>
      <c r="F957" s="77" t="s">
        <v>64</v>
      </c>
      <c r="G957" s="77">
        <v>2.5</v>
      </c>
      <c r="H957" s="77">
        <v>1.3</v>
      </c>
      <c r="I957" s="77">
        <v>3.1</v>
      </c>
      <c r="J957" s="77">
        <v>3.7</v>
      </c>
      <c r="K957" s="77">
        <v>4.3</v>
      </c>
      <c r="L957" s="77">
        <v>3.1</v>
      </c>
      <c r="M957" s="77">
        <v>6000</v>
      </c>
      <c r="N957" s="80">
        <f>IF('NORMAL OPTION CALLS'!E957="BUY",('NORMAL OPTION CALLS'!L957-'NORMAL OPTION CALLS'!G957)*('NORMAL OPTION CALLS'!M957),('NORMAL OPTION CALLS'!G957-'NORMAL OPTION CALLS'!L957)*('NORMAL OPTION CALLS'!M957))</f>
        <v>3600.0000000000005</v>
      </c>
      <c r="O957" s="81">
        <f>'NORMAL OPTION CALLS'!N957/('NORMAL OPTION CALLS'!M957)/'NORMAL OPTION CALLS'!G957%</f>
        <v>24.000000000000004</v>
      </c>
    </row>
    <row r="958" spans="1:15">
      <c r="A958" s="77">
        <v>27</v>
      </c>
      <c r="B958" s="78">
        <v>43726</v>
      </c>
      <c r="C958" s="79">
        <v>1560</v>
      </c>
      <c r="D958" s="77" t="s">
        <v>21</v>
      </c>
      <c r="E958" s="77" t="s">
        <v>22</v>
      </c>
      <c r="F958" s="77" t="s">
        <v>201</v>
      </c>
      <c r="G958" s="77">
        <v>20</v>
      </c>
      <c r="H958" s="77">
        <v>6</v>
      </c>
      <c r="I958" s="77">
        <v>27</v>
      </c>
      <c r="J958" s="77">
        <v>34</v>
      </c>
      <c r="K958" s="77">
        <v>40</v>
      </c>
      <c r="L958" s="77">
        <v>40</v>
      </c>
      <c r="M958" s="77">
        <v>600</v>
      </c>
      <c r="N958" s="80">
        <f>IF('NORMAL OPTION CALLS'!E958="BUY",('NORMAL OPTION CALLS'!L958-'NORMAL OPTION CALLS'!G958)*('NORMAL OPTION CALLS'!M958),('NORMAL OPTION CALLS'!G958-'NORMAL OPTION CALLS'!L958)*('NORMAL OPTION CALLS'!M958))</f>
        <v>12000</v>
      </c>
      <c r="O958" s="81">
        <f>'NORMAL OPTION CALLS'!N958/('NORMAL OPTION CALLS'!M958)/'NORMAL OPTION CALLS'!G958%</f>
        <v>100</v>
      </c>
    </row>
    <row r="959" spans="1:15">
      <c r="A959" s="77">
        <v>28</v>
      </c>
      <c r="B959" s="78">
        <v>43725</v>
      </c>
      <c r="C959" s="79">
        <v>2600</v>
      </c>
      <c r="D959" s="77" t="s">
        <v>47</v>
      </c>
      <c r="E959" s="77" t="s">
        <v>22</v>
      </c>
      <c r="F959" s="77" t="s">
        <v>416</v>
      </c>
      <c r="G959" s="77">
        <v>48</v>
      </c>
      <c r="H959" s="77">
        <v>8</v>
      </c>
      <c r="I959" s="77">
        <v>70</v>
      </c>
      <c r="J959" s="77">
        <v>90</v>
      </c>
      <c r="K959" s="77">
        <v>110</v>
      </c>
      <c r="L959" s="77">
        <v>70</v>
      </c>
      <c r="M959" s="77">
        <v>200</v>
      </c>
      <c r="N959" s="80">
        <f>IF('NORMAL OPTION CALLS'!E959="BUY",('NORMAL OPTION CALLS'!L959-'NORMAL OPTION CALLS'!G959)*('NORMAL OPTION CALLS'!M959),('NORMAL OPTION CALLS'!G959-'NORMAL OPTION CALLS'!L959)*('NORMAL OPTION CALLS'!M959))</f>
        <v>4400</v>
      </c>
      <c r="O959" s="81">
        <f>'NORMAL OPTION CALLS'!N959/('NORMAL OPTION CALLS'!M959)/'NORMAL OPTION CALLS'!G959%</f>
        <v>45.833333333333336</v>
      </c>
    </row>
    <row r="960" spans="1:15">
      <c r="A960" s="77">
        <v>29</v>
      </c>
      <c r="B960" s="78">
        <v>43725</v>
      </c>
      <c r="C960" s="79">
        <v>650</v>
      </c>
      <c r="D960" s="77" t="s">
        <v>47</v>
      </c>
      <c r="E960" s="77" t="s">
        <v>22</v>
      </c>
      <c r="F960" s="77" t="s">
        <v>58</v>
      </c>
      <c r="G960" s="77">
        <v>10</v>
      </c>
      <c r="H960" s="77">
        <v>4.8</v>
      </c>
      <c r="I960" s="77">
        <v>13</v>
      </c>
      <c r="J960" s="77">
        <v>16</v>
      </c>
      <c r="K960" s="77">
        <v>19</v>
      </c>
      <c r="L960" s="77">
        <v>19</v>
      </c>
      <c r="M960" s="77">
        <v>1200</v>
      </c>
      <c r="N960" s="80">
        <f>IF('NORMAL OPTION CALLS'!E960="BUY",('NORMAL OPTION CALLS'!L960-'NORMAL OPTION CALLS'!G960)*('NORMAL OPTION CALLS'!M960),('NORMAL OPTION CALLS'!G960-'NORMAL OPTION CALLS'!L960)*('NORMAL OPTION CALLS'!M960))</f>
        <v>10800</v>
      </c>
      <c r="O960" s="81">
        <f>'NORMAL OPTION CALLS'!N960/('NORMAL OPTION CALLS'!M960)/'NORMAL OPTION CALLS'!G960%</f>
        <v>90</v>
      </c>
    </row>
    <row r="961" spans="1:15">
      <c r="A961" s="77">
        <v>30</v>
      </c>
      <c r="B961" s="78">
        <v>43724</v>
      </c>
      <c r="C961" s="79">
        <v>420</v>
      </c>
      <c r="D961" s="77" t="s">
        <v>21</v>
      </c>
      <c r="E961" s="77" t="s">
        <v>22</v>
      </c>
      <c r="F961" s="77" t="s">
        <v>415</v>
      </c>
      <c r="G961" s="77">
        <v>10.5</v>
      </c>
      <c r="H961" s="77">
        <v>5.5</v>
      </c>
      <c r="I961" s="77">
        <v>13</v>
      </c>
      <c r="J961" s="77">
        <v>15.5</v>
      </c>
      <c r="K961" s="77">
        <v>18</v>
      </c>
      <c r="L961" s="77">
        <v>13</v>
      </c>
      <c r="M961" s="77">
        <v>1500</v>
      </c>
      <c r="N961" s="80">
        <f>IF('NORMAL OPTION CALLS'!E961="BUY",('NORMAL OPTION CALLS'!L961-'NORMAL OPTION CALLS'!G961)*('NORMAL OPTION CALLS'!M961),('NORMAL OPTION CALLS'!G961-'NORMAL OPTION CALLS'!L961)*('NORMAL OPTION CALLS'!M961))</f>
        <v>3750</v>
      </c>
      <c r="O961" s="81">
        <f>'NORMAL OPTION CALLS'!N961/('NORMAL OPTION CALLS'!M961)/'NORMAL OPTION CALLS'!G961%</f>
        <v>23.80952380952381</v>
      </c>
    </row>
    <row r="962" spans="1:15">
      <c r="A962" s="77">
        <v>31</v>
      </c>
      <c r="B962" s="78">
        <v>43721</v>
      </c>
      <c r="C962" s="79">
        <v>780</v>
      </c>
      <c r="D962" s="77" t="s">
        <v>21</v>
      </c>
      <c r="E962" s="77" t="s">
        <v>22</v>
      </c>
      <c r="F962" s="77" t="s">
        <v>400</v>
      </c>
      <c r="G962" s="77">
        <v>17</v>
      </c>
      <c r="H962" s="77">
        <v>8</v>
      </c>
      <c r="I962" s="77">
        <v>22</v>
      </c>
      <c r="J962" s="77">
        <v>27</v>
      </c>
      <c r="K962" s="77">
        <v>32</v>
      </c>
      <c r="L962" s="77">
        <v>8</v>
      </c>
      <c r="M962" s="77">
        <v>800</v>
      </c>
      <c r="N962" s="80">
        <f>IF('NORMAL OPTION CALLS'!E962="BUY",('NORMAL OPTION CALLS'!L962-'NORMAL OPTION CALLS'!G962)*('NORMAL OPTION CALLS'!M962),('NORMAL OPTION CALLS'!G962-'NORMAL OPTION CALLS'!L962)*('NORMAL OPTION CALLS'!M962))</f>
        <v>-7200</v>
      </c>
      <c r="O962" s="81">
        <f>'NORMAL OPTION CALLS'!N962/('NORMAL OPTION CALLS'!M962)/'NORMAL OPTION CALLS'!G962%</f>
        <v>-52.941176470588232</v>
      </c>
    </row>
    <row r="963" spans="1:15">
      <c r="A963" s="77">
        <v>32</v>
      </c>
      <c r="B963" s="78">
        <v>43721</v>
      </c>
      <c r="C963" s="79">
        <v>270</v>
      </c>
      <c r="D963" s="77" t="s">
        <v>21</v>
      </c>
      <c r="E963" s="77" t="s">
        <v>22</v>
      </c>
      <c r="F963" s="77" t="s">
        <v>185</v>
      </c>
      <c r="G963" s="77">
        <v>6</v>
      </c>
      <c r="H963" s="77">
        <v>3</v>
      </c>
      <c r="I963" s="77">
        <v>8</v>
      </c>
      <c r="J963" s="77">
        <v>10</v>
      </c>
      <c r="K963" s="77">
        <v>12</v>
      </c>
      <c r="L963" s="77">
        <v>12</v>
      </c>
      <c r="M963" s="77">
        <v>2100</v>
      </c>
      <c r="N963" s="80">
        <f>IF('NORMAL OPTION CALLS'!E963="BUY",('NORMAL OPTION CALLS'!L963-'NORMAL OPTION CALLS'!G963)*('NORMAL OPTION CALLS'!M963),('NORMAL OPTION CALLS'!G963-'NORMAL OPTION CALLS'!L963)*('NORMAL OPTION CALLS'!M963))</f>
        <v>12600</v>
      </c>
      <c r="O963" s="81">
        <f>'NORMAL OPTION CALLS'!N963/('NORMAL OPTION CALLS'!M963)/'NORMAL OPTION CALLS'!G963%</f>
        <v>100</v>
      </c>
    </row>
    <row r="964" spans="1:15">
      <c r="A964" s="77">
        <v>33</v>
      </c>
      <c r="B964" s="78">
        <v>43721</v>
      </c>
      <c r="C964" s="79">
        <v>2800</v>
      </c>
      <c r="D964" s="77" t="s">
        <v>47</v>
      </c>
      <c r="E964" s="77" t="s">
        <v>22</v>
      </c>
      <c r="F964" s="77" t="s">
        <v>394</v>
      </c>
      <c r="G964" s="77">
        <v>40</v>
      </c>
      <c r="H964" s="77">
        <v>13</v>
      </c>
      <c r="I964" s="77">
        <v>55</v>
      </c>
      <c r="J964" s="77">
        <v>70</v>
      </c>
      <c r="K964" s="77">
        <v>85</v>
      </c>
      <c r="L964" s="77">
        <v>25</v>
      </c>
      <c r="M964" s="77">
        <v>302</v>
      </c>
      <c r="N964" s="80">
        <f>IF('NORMAL OPTION CALLS'!E964="BUY",('NORMAL OPTION CALLS'!L964-'NORMAL OPTION CALLS'!G964)*('NORMAL OPTION CALLS'!M964),('NORMAL OPTION CALLS'!G964-'NORMAL OPTION CALLS'!L964)*('NORMAL OPTION CALLS'!M964))</f>
        <v>-4530</v>
      </c>
      <c r="O964" s="81">
        <f>'NORMAL OPTION CALLS'!N964/('NORMAL OPTION CALLS'!M964)/'NORMAL OPTION CALLS'!G964%</f>
        <v>-37.5</v>
      </c>
    </row>
    <row r="965" spans="1:15">
      <c r="A965" s="77">
        <v>34</v>
      </c>
      <c r="B965" s="78">
        <v>43720</v>
      </c>
      <c r="C965" s="79">
        <v>200</v>
      </c>
      <c r="D965" s="77" t="s">
        <v>21</v>
      </c>
      <c r="E965" s="77" t="s">
        <v>22</v>
      </c>
      <c r="F965" s="77" t="s">
        <v>24</v>
      </c>
      <c r="G965" s="77">
        <v>3</v>
      </c>
      <c r="H965" s="77">
        <v>1</v>
      </c>
      <c r="I965" s="77">
        <v>4</v>
      </c>
      <c r="J965" s="77">
        <v>5</v>
      </c>
      <c r="K965" s="77">
        <v>6</v>
      </c>
      <c r="L965" s="77">
        <v>6</v>
      </c>
      <c r="M965" s="77">
        <v>3500</v>
      </c>
      <c r="N965" s="80">
        <f>IF('NORMAL OPTION CALLS'!E965="BUY",('NORMAL OPTION CALLS'!L965-'NORMAL OPTION CALLS'!G965)*('NORMAL OPTION CALLS'!M965),('NORMAL OPTION CALLS'!G965-'NORMAL OPTION CALLS'!L965)*('NORMAL OPTION CALLS'!M965))</f>
        <v>10500</v>
      </c>
      <c r="O965" s="81">
        <f>'NORMAL OPTION CALLS'!N965/('NORMAL OPTION CALLS'!M965)/'NORMAL OPTION CALLS'!G965%</f>
        <v>100</v>
      </c>
    </row>
    <row r="966" spans="1:15">
      <c r="A966" s="77">
        <v>35</v>
      </c>
      <c r="B966" s="78">
        <v>43720</v>
      </c>
      <c r="C966" s="79">
        <v>1750</v>
      </c>
      <c r="D966" s="77" t="s">
        <v>21</v>
      </c>
      <c r="E966" s="77" t="s">
        <v>22</v>
      </c>
      <c r="F966" s="77" t="s">
        <v>380</v>
      </c>
      <c r="G966" s="77">
        <v>40</v>
      </c>
      <c r="H966" s="77">
        <v>26</v>
      </c>
      <c r="I966" s="77">
        <v>47</v>
      </c>
      <c r="J966" s="77">
        <v>54</v>
      </c>
      <c r="K966" s="77">
        <v>60</v>
      </c>
      <c r="L966" s="77">
        <v>26</v>
      </c>
      <c r="M966" s="77">
        <v>600</v>
      </c>
      <c r="N966" s="80">
        <f>IF('NORMAL OPTION CALLS'!E966="BUY",('NORMAL OPTION CALLS'!L966-'NORMAL OPTION CALLS'!G966)*('NORMAL OPTION CALLS'!M966),('NORMAL OPTION CALLS'!G966-'NORMAL OPTION CALLS'!L966)*('NORMAL OPTION CALLS'!M966))</f>
        <v>-8400</v>
      </c>
      <c r="O966" s="81">
        <f>'NORMAL OPTION CALLS'!N966/('NORMAL OPTION CALLS'!M966)/'NORMAL OPTION CALLS'!G966%</f>
        <v>-35</v>
      </c>
    </row>
    <row r="967" spans="1:15">
      <c r="A967" s="77">
        <v>36</v>
      </c>
      <c r="B967" s="78">
        <v>43720</v>
      </c>
      <c r="C967" s="79">
        <v>150</v>
      </c>
      <c r="D967" s="77" t="s">
        <v>21</v>
      </c>
      <c r="E967" s="77" t="s">
        <v>22</v>
      </c>
      <c r="F967" s="77" t="s">
        <v>309</v>
      </c>
      <c r="G967" s="77">
        <v>3</v>
      </c>
      <c r="H967" s="77">
        <v>1</v>
      </c>
      <c r="I967" s="77">
        <v>4</v>
      </c>
      <c r="J967" s="77">
        <v>5</v>
      </c>
      <c r="K967" s="77">
        <v>6</v>
      </c>
      <c r="L967" s="77">
        <v>1</v>
      </c>
      <c r="M967" s="77">
        <v>4000</v>
      </c>
      <c r="N967" s="80">
        <f>IF('NORMAL OPTION CALLS'!E967="BUY",('NORMAL OPTION CALLS'!L967-'NORMAL OPTION CALLS'!G967)*('NORMAL OPTION CALLS'!M967),('NORMAL OPTION CALLS'!G967-'NORMAL OPTION CALLS'!L967)*('NORMAL OPTION CALLS'!M967))</f>
        <v>-8000</v>
      </c>
      <c r="O967" s="81">
        <f>'NORMAL OPTION CALLS'!N967/('NORMAL OPTION CALLS'!M967)/'NORMAL OPTION CALLS'!G967%</f>
        <v>-66.666666666666671</v>
      </c>
    </row>
    <row r="968" spans="1:15">
      <c r="A968" s="77">
        <v>37</v>
      </c>
      <c r="B968" s="78">
        <v>43719</v>
      </c>
      <c r="C968" s="79">
        <v>6600</v>
      </c>
      <c r="D968" s="77" t="s">
        <v>21</v>
      </c>
      <c r="E968" s="77" t="s">
        <v>22</v>
      </c>
      <c r="F968" s="77" t="s">
        <v>253</v>
      </c>
      <c r="G968" s="77">
        <v>130</v>
      </c>
      <c r="H968" s="77">
        <v>20</v>
      </c>
      <c r="I968" s="77">
        <v>200</v>
      </c>
      <c r="J968" s="77">
        <v>260</v>
      </c>
      <c r="K968" s="77">
        <v>340</v>
      </c>
      <c r="L968" s="77">
        <v>200</v>
      </c>
      <c r="M968" s="77">
        <v>75</v>
      </c>
      <c r="N968" s="80">
        <f>IF('NORMAL OPTION CALLS'!E968="BUY",('NORMAL OPTION CALLS'!L968-'NORMAL OPTION CALLS'!G968)*('NORMAL OPTION CALLS'!M968),('NORMAL OPTION CALLS'!G968-'NORMAL OPTION CALLS'!L968)*('NORMAL OPTION CALLS'!M968))</f>
        <v>5250</v>
      </c>
      <c r="O968" s="81">
        <f>'NORMAL OPTION CALLS'!N968/('NORMAL OPTION CALLS'!M968)/'NORMAL OPTION CALLS'!G968%</f>
        <v>53.846153846153847</v>
      </c>
    </row>
    <row r="969" spans="1:15">
      <c r="A969" s="77">
        <v>38</v>
      </c>
      <c r="B969" s="78">
        <v>43719</v>
      </c>
      <c r="C969" s="79">
        <v>100</v>
      </c>
      <c r="D969" s="77" t="s">
        <v>21</v>
      </c>
      <c r="E969" s="77" t="s">
        <v>22</v>
      </c>
      <c r="F969" s="77" t="s">
        <v>90</v>
      </c>
      <c r="G969" s="77">
        <v>5</v>
      </c>
      <c r="H969" s="77">
        <v>3.5</v>
      </c>
      <c r="I969" s="77">
        <v>6.3</v>
      </c>
      <c r="J969" s="77">
        <v>7.6</v>
      </c>
      <c r="K969" s="77">
        <v>9</v>
      </c>
      <c r="L969" s="77">
        <v>6.3</v>
      </c>
      <c r="M969" s="77">
        <v>3000</v>
      </c>
      <c r="N969" s="80">
        <f>IF('NORMAL OPTION CALLS'!E969="BUY",('NORMAL OPTION CALLS'!L969-'NORMAL OPTION CALLS'!G969)*('NORMAL OPTION CALLS'!M969),('NORMAL OPTION CALLS'!G969-'NORMAL OPTION CALLS'!L969)*('NORMAL OPTION CALLS'!M969))</f>
        <v>3899.9999999999995</v>
      </c>
      <c r="O969" s="81">
        <f>'NORMAL OPTION CALLS'!N969/('NORMAL OPTION CALLS'!M969)/'NORMAL OPTION CALLS'!G969%</f>
        <v>25.999999999999996</v>
      </c>
    </row>
    <row r="970" spans="1:15">
      <c r="A970" s="77">
        <v>39</v>
      </c>
      <c r="B970" s="78">
        <v>43719</v>
      </c>
      <c r="C970" s="79">
        <v>190</v>
      </c>
      <c r="D970" s="77" t="s">
        <v>21</v>
      </c>
      <c r="E970" s="77" t="s">
        <v>22</v>
      </c>
      <c r="F970" s="77" t="s">
        <v>24</v>
      </c>
      <c r="G970" s="77">
        <v>6.5</v>
      </c>
      <c r="H970" s="77">
        <v>4.5</v>
      </c>
      <c r="I970" s="77">
        <v>7.5</v>
      </c>
      <c r="J970" s="77">
        <v>8.5</v>
      </c>
      <c r="K970" s="77">
        <v>9.5</v>
      </c>
      <c r="L970" s="77">
        <v>7.5</v>
      </c>
      <c r="M970" s="77">
        <v>3500</v>
      </c>
      <c r="N970" s="80">
        <f>IF('NORMAL OPTION CALLS'!E970="BUY",('NORMAL OPTION CALLS'!L970-'NORMAL OPTION CALLS'!G970)*('NORMAL OPTION CALLS'!M970),('NORMAL OPTION CALLS'!G970-'NORMAL OPTION CALLS'!L970)*('NORMAL OPTION CALLS'!M970))</f>
        <v>3500</v>
      </c>
      <c r="O970" s="81">
        <f>'NORMAL OPTION CALLS'!N970/('NORMAL OPTION CALLS'!M970)/'NORMAL OPTION CALLS'!G970%</f>
        <v>15.384615384615383</v>
      </c>
    </row>
    <row r="971" spans="1:15">
      <c r="A971" s="77">
        <v>40</v>
      </c>
      <c r="B971" s="78">
        <v>43717</v>
      </c>
      <c r="C971" s="79">
        <v>400</v>
      </c>
      <c r="D971" s="77" t="s">
        <v>21</v>
      </c>
      <c r="E971" s="77" t="s">
        <v>22</v>
      </c>
      <c r="F971" s="77" t="s">
        <v>91</v>
      </c>
      <c r="G971" s="77">
        <v>10</v>
      </c>
      <c r="H971" s="77">
        <v>4</v>
      </c>
      <c r="I971" s="77">
        <v>13</v>
      </c>
      <c r="J971" s="77">
        <v>16</v>
      </c>
      <c r="K971" s="77">
        <v>19</v>
      </c>
      <c r="L971" s="77">
        <v>13</v>
      </c>
      <c r="M971" s="77">
        <v>1375</v>
      </c>
      <c r="N971" s="80">
        <f>IF('NORMAL OPTION CALLS'!E971="BUY",('NORMAL OPTION CALLS'!L971-'NORMAL OPTION CALLS'!G971)*('NORMAL OPTION CALLS'!M971),('NORMAL OPTION CALLS'!G971-'NORMAL OPTION CALLS'!L971)*('NORMAL OPTION CALLS'!M971))</f>
        <v>4125</v>
      </c>
      <c r="O971" s="81">
        <f>'NORMAL OPTION CALLS'!N971/('NORMAL OPTION CALLS'!M971)/'NORMAL OPTION CALLS'!G971%</f>
        <v>30</v>
      </c>
    </row>
    <row r="972" spans="1:15">
      <c r="A972" s="77">
        <v>41</v>
      </c>
      <c r="B972" s="78">
        <v>43717</v>
      </c>
      <c r="C972" s="79">
        <v>960</v>
      </c>
      <c r="D972" s="77" t="s">
        <v>21</v>
      </c>
      <c r="E972" s="77" t="s">
        <v>22</v>
      </c>
      <c r="F972" s="77" t="s">
        <v>414</v>
      </c>
      <c r="G972" s="77">
        <v>23</v>
      </c>
      <c r="H972" s="77">
        <v>13</v>
      </c>
      <c r="I972" s="77">
        <v>30</v>
      </c>
      <c r="J972" s="77">
        <v>36</v>
      </c>
      <c r="K972" s="77">
        <v>42</v>
      </c>
      <c r="L972" s="77">
        <v>36</v>
      </c>
      <c r="M972" s="77">
        <v>700</v>
      </c>
      <c r="N972" s="80">
        <f>IF('NORMAL OPTION CALLS'!E972="BUY",('NORMAL OPTION CALLS'!L972-'NORMAL OPTION CALLS'!G972)*('NORMAL OPTION CALLS'!M972),('NORMAL OPTION CALLS'!G972-'NORMAL OPTION CALLS'!L972)*('NORMAL OPTION CALLS'!M972))</f>
        <v>9100</v>
      </c>
      <c r="O972" s="81">
        <f>'NORMAL OPTION CALLS'!N972/('NORMAL OPTION CALLS'!M972)/'NORMAL OPTION CALLS'!G972%</f>
        <v>56.521739130434781</v>
      </c>
    </row>
    <row r="973" spans="1:15">
      <c r="A973" s="77">
        <v>42</v>
      </c>
      <c r="B973" s="78">
        <v>43714</v>
      </c>
      <c r="C973" s="79">
        <v>60</v>
      </c>
      <c r="D973" s="77" t="s">
        <v>21</v>
      </c>
      <c r="E973" s="77" t="s">
        <v>22</v>
      </c>
      <c r="F973" s="77" t="s">
        <v>296</v>
      </c>
      <c r="G973" s="77">
        <v>2</v>
      </c>
      <c r="H973" s="77">
        <v>1</v>
      </c>
      <c r="I973" s="77">
        <v>2.5</v>
      </c>
      <c r="J973" s="77">
        <v>3</v>
      </c>
      <c r="K973" s="77">
        <v>3.5</v>
      </c>
      <c r="L973" s="77">
        <v>2.5</v>
      </c>
      <c r="M973" s="77">
        <v>8000</v>
      </c>
      <c r="N973" s="80">
        <f>IF('NORMAL OPTION CALLS'!E973="BUY",('NORMAL OPTION CALLS'!L973-'NORMAL OPTION CALLS'!G973)*('NORMAL OPTION CALLS'!M973),('NORMAL OPTION CALLS'!G973-'NORMAL OPTION CALLS'!L973)*('NORMAL OPTION CALLS'!M973))</f>
        <v>4000</v>
      </c>
      <c r="O973" s="81">
        <f>'NORMAL OPTION CALLS'!N973/('NORMAL OPTION CALLS'!M973)/'NORMAL OPTION CALLS'!G973%</f>
        <v>25</v>
      </c>
    </row>
    <row r="974" spans="1:15">
      <c r="A974" s="77">
        <v>43</v>
      </c>
      <c r="B974" s="78">
        <v>43714</v>
      </c>
      <c r="C974" s="79">
        <v>2800</v>
      </c>
      <c r="D974" s="77" t="s">
        <v>21</v>
      </c>
      <c r="E974" s="77" t="s">
        <v>22</v>
      </c>
      <c r="F974" s="77" t="s">
        <v>413</v>
      </c>
      <c r="G974" s="77">
        <v>38</v>
      </c>
      <c r="H974" s="77">
        <v>14</v>
      </c>
      <c r="I974" s="77">
        <v>55</v>
      </c>
      <c r="J974" s="77">
        <v>68</v>
      </c>
      <c r="K974" s="77">
        <v>85</v>
      </c>
      <c r="L974" s="77">
        <v>50</v>
      </c>
      <c r="M974" s="77">
        <v>400</v>
      </c>
      <c r="N974" s="80">
        <f>IF('NORMAL OPTION CALLS'!E974="BUY",('NORMAL OPTION CALLS'!L974-'NORMAL OPTION CALLS'!G974)*('NORMAL OPTION CALLS'!M974),('NORMAL OPTION CALLS'!G974-'NORMAL OPTION CALLS'!L974)*('NORMAL OPTION CALLS'!M974))</f>
        <v>4800</v>
      </c>
      <c r="O974" s="81">
        <f>'NORMAL OPTION CALLS'!N974/('NORMAL OPTION CALLS'!M974)/'NORMAL OPTION CALLS'!G974%</f>
        <v>31.578947368421051</v>
      </c>
    </row>
    <row r="975" spans="1:15">
      <c r="A975" s="77">
        <v>44</v>
      </c>
      <c r="B975" s="78">
        <v>43714</v>
      </c>
      <c r="C975" s="79">
        <v>150</v>
      </c>
      <c r="D975" s="77" t="s">
        <v>47</v>
      </c>
      <c r="E975" s="77" t="s">
        <v>22</v>
      </c>
      <c r="F975" s="77" t="s">
        <v>69</v>
      </c>
      <c r="G975" s="77">
        <v>9</v>
      </c>
      <c r="H975" s="77">
        <v>6</v>
      </c>
      <c r="I975" s="77">
        <v>10.5</v>
      </c>
      <c r="J975" s="77">
        <v>12</v>
      </c>
      <c r="K975" s="77">
        <v>13.5</v>
      </c>
      <c r="L975" s="77">
        <v>6</v>
      </c>
      <c r="M975" s="77">
        <v>2800</v>
      </c>
      <c r="N975" s="80">
        <f>IF('NORMAL OPTION CALLS'!E975="BUY",('NORMAL OPTION CALLS'!L975-'NORMAL OPTION CALLS'!G975)*('NORMAL OPTION CALLS'!M975),('NORMAL OPTION CALLS'!G975-'NORMAL OPTION CALLS'!L975)*('NORMAL OPTION CALLS'!M975))</f>
        <v>-8400</v>
      </c>
      <c r="O975" s="81">
        <f>'NORMAL OPTION CALLS'!N975/('NORMAL OPTION CALLS'!M975)/'NORMAL OPTION CALLS'!G975%</f>
        <v>-33.333333333333336</v>
      </c>
    </row>
    <row r="976" spans="1:15">
      <c r="A976" s="77">
        <v>45</v>
      </c>
      <c r="B976" s="78">
        <v>43713</v>
      </c>
      <c r="C976" s="79">
        <v>270</v>
      </c>
      <c r="D976" s="77" t="s">
        <v>21</v>
      </c>
      <c r="E976" s="77" t="s">
        <v>22</v>
      </c>
      <c r="F976" s="77" t="s">
        <v>23</v>
      </c>
      <c r="G976" s="77">
        <v>9</v>
      </c>
      <c r="H976" s="77">
        <v>5</v>
      </c>
      <c r="I976" s="77">
        <v>11</v>
      </c>
      <c r="J976" s="77">
        <v>13</v>
      </c>
      <c r="K976" s="77">
        <v>15</v>
      </c>
      <c r="L976" s="77">
        <v>13</v>
      </c>
      <c r="M976" s="77">
        <v>2100</v>
      </c>
      <c r="N976" s="80">
        <f>IF('NORMAL OPTION CALLS'!E976="BUY",('NORMAL OPTION CALLS'!L976-'NORMAL OPTION CALLS'!G976)*('NORMAL OPTION CALLS'!M976),('NORMAL OPTION CALLS'!G976-'NORMAL OPTION CALLS'!L976)*('NORMAL OPTION CALLS'!M976))</f>
        <v>8400</v>
      </c>
      <c r="O976" s="81">
        <f>'NORMAL OPTION CALLS'!N976/('NORMAL OPTION CALLS'!M976)/'NORMAL OPTION CALLS'!G976%</f>
        <v>44.444444444444443</v>
      </c>
    </row>
    <row r="977" spans="1:15">
      <c r="A977" s="77">
        <v>46</v>
      </c>
      <c r="B977" s="78">
        <v>43713</v>
      </c>
      <c r="C977" s="79">
        <v>300</v>
      </c>
      <c r="D977" s="77" t="s">
        <v>21</v>
      </c>
      <c r="E977" s="77" t="s">
        <v>22</v>
      </c>
      <c r="F977" s="77" t="s">
        <v>412</v>
      </c>
      <c r="G977" s="77">
        <v>11</v>
      </c>
      <c r="H977" s="77">
        <v>6.5</v>
      </c>
      <c r="I977" s="77">
        <v>13.5</v>
      </c>
      <c r="J977" s="77">
        <v>16</v>
      </c>
      <c r="K977" s="77">
        <v>18.5</v>
      </c>
      <c r="L977" s="77">
        <v>13.5</v>
      </c>
      <c r="M977" s="77">
        <v>1600</v>
      </c>
      <c r="N977" s="80">
        <f>IF('NORMAL OPTION CALLS'!E977="BUY",('NORMAL OPTION CALLS'!L977-'NORMAL OPTION CALLS'!G977)*('NORMAL OPTION CALLS'!M977),('NORMAL OPTION CALLS'!G977-'NORMAL OPTION CALLS'!L977)*('NORMAL OPTION CALLS'!M977))</f>
        <v>4000</v>
      </c>
      <c r="O977" s="81">
        <f>'NORMAL OPTION CALLS'!N977/('NORMAL OPTION CALLS'!M977)/'NORMAL OPTION CALLS'!G977%</f>
        <v>22.727272727272727</v>
      </c>
    </row>
    <row r="978" spans="1:15">
      <c r="A978" s="77">
        <v>47</v>
      </c>
      <c r="B978" s="78">
        <v>43712</v>
      </c>
      <c r="C978" s="79">
        <v>640</v>
      </c>
      <c r="D978" s="77" t="s">
        <v>21</v>
      </c>
      <c r="E978" s="77" t="s">
        <v>22</v>
      </c>
      <c r="F978" s="77" t="s">
        <v>326</v>
      </c>
      <c r="G978" s="77">
        <v>31</v>
      </c>
      <c r="H978" s="77">
        <v>21</v>
      </c>
      <c r="I978" s="77">
        <v>36</v>
      </c>
      <c r="J978" s="77">
        <v>41</v>
      </c>
      <c r="K978" s="77">
        <v>46</v>
      </c>
      <c r="L978" s="77">
        <v>36</v>
      </c>
      <c r="M978" s="77">
        <v>800</v>
      </c>
      <c r="N978" s="80">
        <f>IF('NORMAL OPTION CALLS'!E978="BUY",('NORMAL OPTION CALLS'!L978-'NORMAL OPTION CALLS'!G978)*('NORMAL OPTION CALLS'!M978),('NORMAL OPTION CALLS'!G978-'NORMAL OPTION CALLS'!L978)*('NORMAL OPTION CALLS'!M978))</f>
        <v>4000</v>
      </c>
      <c r="O978" s="81">
        <f>'NORMAL OPTION CALLS'!N978/('NORMAL OPTION CALLS'!M978)/'NORMAL OPTION CALLS'!G978%</f>
        <v>16.129032258064516</v>
      </c>
    </row>
    <row r="979" spans="1:15">
      <c r="A979" s="77">
        <v>48</v>
      </c>
      <c r="B979" s="78">
        <v>43712</v>
      </c>
      <c r="C979" s="79">
        <v>720</v>
      </c>
      <c r="D979" s="77" t="s">
        <v>21</v>
      </c>
      <c r="E979" s="77" t="s">
        <v>22</v>
      </c>
      <c r="F979" s="77" t="s">
        <v>400</v>
      </c>
      <c r="G979" s="77">
        <v>21</v>
      </c>
      <c r="H979" s="77">
        <v>12</v>
      </c>
      <c r="I979" s="77">
        <v>26</v>
      </c>
      <c r="J979" s="77">
        <v>31</v>
      </c>
      <c r="K979" s="77">
        <v>36</v>
      </c>
      <c r="L979" s="77">
        <v>26</v>
      </c>
      <c r="M979" s="77">
        <v>800</v>
      </c>
      <c r="N979" s="80">
        <f>IF('NORMAL OPTION CALLS'!E979="BUY",('NORMAL OPTION CALLS'!L979-'NORMAL OPTION CALLS'!G979)*('NORMAL OPTION CALLS'!M979),('NORMAL OPTION CALLS'!G979-'NORMAL OPTION CALLS'!L979)*('NORMAL OPTION CALLS'!M979))</f>
        <v>4000</v>
      </c>
      <c r="O979" s="81">
        <f>'NORMAL OPTION CALLS'!N979/('NORMAL OPTION CALLS'!M979)/'NORMAL OPTION CALLS'!G979%</f>
        <v>23.80952380952381</v>
      </c>
    </row>
    <row r="980" spans="1:15">
      <c r="A980" s="77">
        <v>49</v>
      </c>
      <c r="B980" s="78">
        <v>43711</v>
      </c>
      <c r="C980" s="79">
        <v>230</v>
      </c>
      <c r="D980" s="77" t="s">
        <v>21</v>
      </c>
      <c r="E980" s="77" t="s">
        <v>22</v>
      </c>
      <c r="F980" s="77" t="s">
        <v>410</v>
      </c>
      <c r="G980" s="77">
        <v>8.5</v>
      </c>
      <c r="H980" s="77">
        <v>4</v>
      </c>
      <c r="I980" s="77">
        <v>11</v>
      </c>
      <c r="J980" s="77">
        <v>13.5</v>
      </c>
      <c r="K980" s="77">
        <v>16</v>
      </c>
      <c r="L980" s="77">
        <v>11</v>
      </c>
      <c r="M980" s="77">
        <v>1600</v>
      </c>
      <c r="N980" s="80">
        <f>IF('NORMAL OPTION CALLS'!E980="BUY",('NORMAL OPTION CALLS'!L980-'NORMAL OPTION CALLS'!G980)*('NORMAL OPTION CALLS'!M980),('NORMAL OPTION CALLS'!G980-'NORMAL OPTION CALLS'!L980)*('NORMAL OPTION CALLS'!M980))</f>
        <v>4000</v>
      </c>
      <c r="O980" s="81">
        <f>'NORMAL OPTION CALLS'!N980/('NORMAL OPTION CALLS'!M980)/'NORMAL OPTION CALLS'!G980%</f>
        <v>29.411764705882351</v>
      </c>
    </row>
    <row r="981" spans="1:15">
      <c r="A981" s="77">
        <v>50</v>
      </c>
      <c r="B981" s="78">
        <v>43711</v>
      </c>
      <c r="C981" s="79">
        <v>470</v>
      </c>
      <c r="D981" s="77" t="s">
        <v>21</v>
      </c>
      <c r="E981" s="77" t="s">
        <v>22</v>
      </c>
      <c r="F981" s="77" t="s">
        <v>205</v>
      </c>
      <c r="G981" s="77">
        <v>14</v>
      </c>
      <c r="H981" s="77">
        <v>7</v>
      </c>
      <c r="I981" s="77">
        <v>18</v>
      </c>
      <c r="J981" s="77">
        <v>22</v>
      </c>
      <c r="K981" s="77">
        <v>26</v>
      </c>
      <c r="L981" s="77">
        <v>18</v>
      </c>
      <c r="M981" s="77">
        <v>1000</v>
      </c>
      <c r="N981" s="80">
        <f>IF('NORMAL OPTION CALLS'!E981="BUY",('NORMAL OPTION CALLS'!L981-'NORMAL OPTION CALLS'!G981)*('NORMAL OPTION CALLS'!M981),('NORMAL OPTION CALLS'!G981-'NORMAL OPTION CALLS'!L981)*('NORMAL OPTION CALLS'!M981))</f>
        <v>4000</v>
      </c>
      <c r="O981" s="81">
        <f>'NORMAL OPTION CALLS'!N981/('NORMAL OPTION CALLS'!M981)/'NORMAL OPTION CALLS'!G981%</f>
        <v>28.571428571428569</v>
      </c>
    </row>
    <row r="982" spans="1:15" ht="16.5">
      <c r="A982" s="82" t="s">
        <v>95</v>
      </c>
      <c r="B982" s="83"/>
      <c r="C982" s="84"/>
      <c r="D982" s="85"/>
      <c r="E982" s="86"/>
      <c r="F982" s="86"/>
      <c r="G982" s="87"/>
      <c r="H982" s="88"/>
      <c r="I982" s="88"/>
      <c r="J982" s="88"/>
      <c r="K982" s="86"/>
      <c r="L982" s="89"/>
      <c r="M982" s="90"/>
    </row>
    <row r="983" spans="1:15" ht="16.5">
      <c r="A983" s="82" t="s">
        <v>96</v>
      </c>
      <c r="B983" s="83"/>
      <c r="C983" s="84"/>
      <c r="D983" s="85"/>
      <c r="E983" s="86"/>
      <c r="F983" s="86"/>
      <c r="G983" s="87"/>
      <c r="H983" s="86"/>
      <c r="I983" s="86"/>
      <c r="J983" s="86"/>
      <c r="K983" s="86"/>
      <c r="L983" s="89"/>
      <c r="M983" s="90"/>
    </row>
    <row r="984" spans="1:15" ht="16.5">
      <c r="A984" s="82" t="s">
        <v>96</v>
      </c>
      <c r="B984" s="83"/>
      <c r="C984" s="84"/>
      <c r="D984" s="85"/>
      <c r="E984" s="86"/>
      <c r="F984" s="86"/>
      <c r="G984" s="87"/>
      <c r="H984" s="86"/>
      <c r="I984" s="86"/>
      <c r="J984" s="86"/>
      <c r="K984" s="86"/>
    </row>
    <row r="985" spans="1:15" ht="17.25" thickBot="1">
      <c r="A985" s="91"/>
      <c r="B985" s="92"/>
      <c r="C985" s="92"/>
      <c r="D985" s="93"/>
      <c r="E985" s="93"/>
      <c r="F985" s="93"/>
      <c r="G985" s="94"/>
      <c r="H985" s="95"/>
      <c r="I985" s="96" t="s">
        <v>27</v>
      </c>
      <c r="J985" s="96"/>
      <c r="K985" s="97"/>
    </row>
    <row r="986" spans="1:15" ht="16.5">
      <c r="A986" s="98"/>
      <c r="B986" s="92"/>
      <c r="C986" s="92"/>
      <c r="D986" s="158" t="s">
        <v>28</v>
      </c>
      <c r="E986" s="158"/>
      <c r="F986" s="99">
        <v>50</v>
      </c>
      <c r="G986" s="100">
        <f>'NORMAL OPTION CALLS'!G987+'NORMAL OPTION CALLS'!G988+'NORMAL OPTION CALLS'!G989+'NORMAL OPTION CALLS'!G990+'NORMAL OPTION CALLS'!G991+'NORMAL OPTION CALLS'!G992</f>
        <v>100</v>
      </c>
      <c r="H986" s="93">
        <v>50</v>
      </c>
      <c r="I986" s="101">
        <f>'NORMAL OPTION CALLS'!H987/'NORMAL OPTION CALLS'!H986%</f>
        <v>76</v>
      </c>
      <c r="J986" s="101"/>
      <c r="K986" s="101"/>
    </row>
    <row r="987" spans="1:15" ht="16.5">
      <c r="A987" s="98"/>
      <c r="B987" s="92"/>
      <c r="C987" s="92"/>
      <c r="D987" s="159" t="s">
        <v>29</v>
      </c>
      <c r="E987" s="159"/>
      <c r="F987" s="103">
        <v>38</v>
      </c>
      <c r="G987" s="104">
        <f>('NORMAL OPTION CALLS'!F987/'NORMAL OPTION CALLS'!F986)*100</f>
        <v>76</v>
      </c>
      <c r="H987" s="93">
        <v>38</v>
      </c>
      <c r="I987" s="97"/>
      <c r="J987" s="97"/>
      <c r="K987" s="93"/>
    </row>
    <row r="988" spans="1:15" ht="16.5">
      <c r="A988" s="105"/>
      <c r="B988" s="92"/>
      <c r="C988" s="92"/>
      <c r="D988" s="159" t="s">
        <v>31</v>
      </c>
      <c r="E988" s="159"/>
      <c r="F988" s="103">
        <v>0</v>
      </c>
      <c r="G988" s="104">
        <f>('NORMAL OPTION CALLS'!F988/'NORMAL OPTION CALLS'!F986)*100</f>
        <v>0</v>
      </c>
      <c r="H988" s="106"/>
      <c r="I988" s="93"/>
      <c r="J988" s="93"/>
      <c r="K988" s="93"/>
    </row>
    <row r="989" spans="1:15" ht="16.5">
      <c r="A989" s="105"/>
      <c r="B989" s="92"/>
      <c r="C989" s="92"/>
      <c r="D989" s="159" t="s">
        <v>32</v>
      </c>
      <c r="E989" s="159"/>
      <c r="F989" s="103">
        <v>0</v>
      </c>
      <c r="G989" s="104">
        <f>('NORMAL OPTION CALLS'!F989/'NORMAL OPTION CALLS'!F986)*100</f>
        <v>0</v>
      </c>
      <c r="H989" s="106"/>
      <c r="I989" s="93"/>
      <c r="J989" s="93"/>
      <c r="K989" s="93"/>
      <c r="L989" s="97"/>
      <c r="M989" s="90"/>
    </row>
    <row r="990" spans="1:15" ht="16.5">
      <c r="A990" s="105"/>
      <c r="B990" s="92"/>
      <c r="C990" s="92"/>
      <c r="D990" s="159" t="s">
        <v>33</v>
      </c>
      <c r="E990" s="159"/>
      <c r="F990" s="103">
        <v>12</v>
      </c>
      <c r="G990" s="104">
        <f>('NORMAL OPTION CALLS'!F990/'NORMAL OPTION CALLS'!F986)*100</f>
        <v>24</v>
      </c>
      <c r="H990" s="106"/>
      <c r="I990" s="93" t="s">
        <v>34</v>
      </c>
      <c r="J990" s="93"/>
      <c r="K990" s="97"/>
      <c r="M990" s="90"/>
    </row>
    <row r="991" spans="1:15" ht="16.5">
      <c r="A991" s="105"/>
      <c r="B991" s="92"/>
      <c r="C991" s="92"/>
      <c r="D991" s="159" t="s">
        <v>35</v>
      </c>
      <c r="E991" s="159"/>
      <c r="F991" s="103">
        <v>0</v>
      </c>
      <c r="G991" s="104">
        <f>('NORMAL OPTION CALLS'!F991/'NORMAL OPTION CALLS'!F986)*100</f>
        <v>0</v>
      </c>
      <c r="H991" s="106"/>
      <c r="I991" s="93"/>
      <c r="J991" s="93"/>
      <c r="K991" s="97"/>
      <c r="M991" s="90"/>
    </row>
    <row r="992" spans="1:15" ht="17.25" thickBot="1">
      <c r="A992" s="105"/>
      <c r="B992" s="92"/>
      <c r="C992" s="92"/>
      <c r="D992" s="160" t="s">
        <v>36</v>
      </c>
      <c r="E992" s="160"/>
      <c r="F992" s="107"/>
      <c r="G992" s="108">
        <f>('NORMAL OPTION CALLS'!F992/'NORMAL OPTION CALLS'!F986)*100</f>
        <v>0</v>
      </c>
      <c r="H992" s="106"/>
      <c r="I992" s="93"/>
      <c r="J992" s="93"/>
      <c r="K992" s="102"/>
    </row>
    <row r="993" spans="1:15" ht="16.5">
      <c r="A993" s="109" t="s">
        <v>37</v>
      </c>
      <c r="B993" s="92"/>
      <c r="C993" s="92"/>
      <c r="D993" s="98"/>
      <c r="E993" s="98"/>
      <c r="F993" s="93"/>
      <c r="G993" s="93"/>
      <c r="H993" s="110"/>
      <c r="I993" s="111"/>
      <c r="J993" s="111"/>
      <c r="K993" s="111"/>
      <c r="L993" s="93"/>
    </row>
    <row r="994" spans="1:15" ht="16.5">
      <c r="A994" s="112" t="s">
        <v>38</v>
      </c>
      <c r="B994" s="92"/>
      <c r="C994" s="92"/>
      <c r="D994" s="113"/>
      <c r="E994" s="114"/>
      <c r="F994" s="98"/>
      <c r="G994" s="111"/>
      <c r="H994" s="110"/>
      <c r="I994" s="111"/>
      <c r="J994" s="111"/>
      <c r="K994" s="111"/>
    </row>
    <row r="995" spans="1:15" ht="16.5">
      <c r="A995" s="112" t="s">
        <v>39</v>
      </c>
      <c r="B995" s="92"/>
      <c r="C995" s="92"/>
      <c r="D995" s="98"/>
      <c r="E995" s="114"/>
      <c r="F995" s="98"/>
      <c r="G995" s="111"/>
      <c r="H995" s="110"/>
      <c r="I995" s="97"/>
      <c r="J995" s="97"/>
      <c r="K995" s="97"/>
      <c r="L995" s="93"/>
    </row>
    <row r="996" spans="1:15" ht="16.5">
      <c r="A996" s="112" t="s">
        <v>40</v>
      </c>
      <c r="B996" s="113"/>
      <c r="C996" s="92"/>
      <c r="D996" s="98"/>
      <c r="E996" s="114"/>
      <c r="F996" s="98"/>
      <c r="G996" s="111"/>
      <c r="H996" s="95"/>
      <c r="I996" s="97"/>
      <c r="J996" s="97"/>
      <c r="K996" s="97"/>
      <c r="L996" s="93"/>
      <c r="N996" s="98"/>
    </row>
    <row r="997" spans="1:15" ht="16.5">
      <c r="A997" s="112" t="s">
        <v>41</v>
      </c>
      <c r="B997" s="105"/>
      <c r="C997" s="113"/>
      <c r="D997" s="98"/>
      <c r="E997" s="116"/>
      <c r="F997" s="111"/>
      <c r="G997" s="111"/>
      <c r="H997" s="95"/>
      <c r="I997" s="97"/>
      <c r="J997" s="97"/>
      <c r="K997" s="97"/>
      <c r="L997" s="111"/>
    </row>
    <row r="998" spans="1:15">
      <c r="A998" s="161" t="s">
        <v>0</v>
      </c>
      <c r="B998" s="161"/>
      <c r="C998" s="161"/>
      <c r="D998" s="161"/>
      <c r="E998" s="161"/>
      <c r="F998" s="161"/>
      <c r="G998" s="161"/>
      <c r="H998" s="161"/>
      <c r="I998" s="161"/>
      <c r="J998" s="161"/>
      <c r="K998" s="161"/>
      <c r="L998" s="161"/>
      <c r="M998" s="161"/>
      <c r="N998" s="161"/>
      <c r="O998" s="161"/>
    </row>
    <row r="999" spans="1:15">
      <c r="A999" s="161"/>
      <c r="B999" s="161"/>
      <c r="C999" s="161"/>
      <c r="D999" s="161"/>
      <c r="E999" s="161"/>
      <c r="F999" s="161"/>
      <c r="G999" s="161"/>
      <c r="H999" s="161"/>
      <c r="I999" s="161"/>
      <c r="J999" s="161"/>
      <c r="K999" s="161"/>
      <c r="L999" s="161"/>
      <c r="M999" s="161"/>
      <c r="N999" s="161"/>
      <c r="O999" s="161"/>
    </row>
    <row r="1000" spans="1:15">
      <c r="A1000" s="161"/>
      <c r="B1000" s="161"/>
      <c r="C1000" s="161"/>
      <c r="D1000" s="161"/>
      <c r="E1000" s="161"/>
      <c r="F1000" s="161"/>
      <c r="G1000" s="161"/>
      <c r="H1000" s="161"/>
      <c r="I1000" s="161"/>
      <c r="J1000" s="161"/>
      <c r="K1000" s="161"/>
      <c r="L1000" s="161"/>
      <c r="M1000" s="161"/>
      <c r="N1000" s="161"/>
      <c r="O1000" s="161"/>
    </row>
    <row r="1001" spans="1:15">
      <c r="A1001" s="162" t="s">
        <v>328</v>
      </c>
      <c r="B1001" s="163"/>
      <c r="C1001" s="163"/>
      <c r="D1001" s="163"/>
      <c r="E1001" s="163"/>
      <c r="F1001" s="163"/>
      <c r="G1001" s="163"/>
      <c r="H1001" s="163"/>
      <c r="I1001" s="163"/>
      <c r="J1001" s="163"/>
      <c r="K1001" s="163"/>
      <c r="L1001" s="163"/>
      <c r="M1001" s="163"/>
      <c r="N1001" s="163"/>
      <c r="O1001" s="164"/>
    </row>
    <row r="1002" spans="1:15">
      <c r="A1002" s="162" t="s">
        <v>329</v>
      </c>
      <c r="B1002" s="163"/>
      <c r="C1002" s="163"/>
      <c r="D1002" s="163"/>
      <c r="E1002" s="163"/>
      <c r="F1002" s="163"/>
      <c r="G1002" s="163"/>
      <c r="H1002" s="163"/>
      <c r="I1002" s="163"/>
      <c r="J1002" s="163"/>
      <c r="K1002" s="163"/>
      <c r="L1002" s="163"/>
      <c r="M1002" s="163"/>
      <c r="N1002" s="163"/>
      <c r="O1002" s="164"/>
    </row>
    <row r="1003" spans="1:15">
      <c r="A1003" s="165" t="s">
        <v>3</v>
      </c>
      <c r="B1003" s="165"/>
      <c r="C1003" s="165"/>
      <c r="D1003" s="165"/>
      <c r="E1003" s="165"/>
      <c r="F1003" s="165"/>
      <c r="G1003" s="165"/>
      <c r="H1003" s="165"/>
      <c r="I1003" s="165"/>
      <c r="J1003" s="165"/>
      <c r="K1003" s="165"/>
      <c r="L1003" s="165"/>
      <c r="M1003" s="165"/>
      <c r="N1003" s="165"/>
      <c r="O1003" s="165"/>
    </row>
    <row r="1004" spans="1:15" ht="16.5">
      <c r="A1004" s="166" t="s">
        <v>398</v>
      </c>
      <c r="B1004" s="166"/>
      <c r="C1004" s="166"/>
      <c r="D1004" s="166"/>
      <c r="E1004" s="166"/>
      <c r="F1004" s="166"/>
      <c r="G1004" s="166"/>
      <c r="H1004" s="166"/>
      <c r="I1004" s="166"/>
      <c r="J1004" s="166"/>
      <c r="K1004" s="166"/>
      <c r="L1004" s="166"/>
      <c r="M1004" s="166"/>
      <c r="N1004" s="166"/>
      <c r="O1004" s="166"/>
    </row>
    <row r="1005" spans="1:15" ht="16.5">
      <c r="A1005" s="166" t="s">
        <v>5</v>
      </c>
      <c r="B1005" s="166"/>
      <c r="C1005" s="166"/>
      <c r="D1005" s="166"/>
      <c r="E1005" s="166"/>
      <c r="F1005" s="166"/>
      <c r="G1005" s="166"/>
      <c r="H1005" s="166"/>
      <c r="I1005" s="166"/>
      <c r="J1005" s="166"/>
      <c r="K1005" s="166"/>
      <c r="L1005" s="166"/>
      <c r="M1005" s="166"/>
      <c r="N1005" s="166"/>
      <c r="O1005" s="166"/>
    </row>
    <row r="1006" spans="1:15">
      <c r="A1006" s="167" t="s">
        <v>6</v>
      </c>
      <c r="B1006" s="168" t="s">
        <v>7</v>
      </c>
      <c r="C1006" s="169" t="s">
        <v>8</v>
      </c>
      <c r="D1006" s="168" t="s">
        <v>9</v>
      </c>
      <c r="E1006" s="167" t="s">
        <v>10</v>
      </c>
      <c r="F1006" s="167" t="s">
        <v>11</v>
      </c>
      <c r="G1006" s="169" t="s">
        <v>12</v>
      </c>
      <c r="H1006" s="169" t="s">
        <v>13</v>
      </c>
      <c r="I1006" s="169" t="s">
        <v>14</v>
      </c>
      <c r="J1006" s="169" t="s">
        <v>15</v>
      </c>
      <c r="K1006" s="169" t="s">
        <v>16</v>
      </c>
      <c r="L1006" s="170" t="s">
        <v>17</v>
      </c>
      <c r="M1006" s="168" t="s">
        <v>18</v>
      </c>
      <c r="N1006" s="168" t="s">
        <v>19</v>
      </c>
      <c r="O1006" s="168" t="s">
        <v>20</v>
      </c>
    </row>
    <row r="1007" spans="1:15">
      <c r="A1007" s="167"/>
      <c r="B1007" s="168"/>
      <c r="C1007" s="169"/>
      <c r="D1007" s="168"/>
      <c r="E1007" s="167"/>
      <c r="F1007" s="167"/>
      <c r="G1007" s="169"/>
      <c r="H1007" s="169"/>
      <c r="I1007" s="169"/>
      <c r="J1007" s="169"/>
      <c r="K1007" s="169"/>
      <c r="L1007" s="170"/>
      <c r="M1007" s="168"/>
      <c r="N1007" s="168"/>
      <c r="O1007" s="168"/>
    </row>
    <row r="1008" spans="1:15">
      <c r="A1008" s="77">
        <v>1</v>
      </c>
      <c r="B1008" s="78">
        <v>43707</v>
      </c>
      <c r="C1008" s="79">
        <v>440</v>
      </c>
      <c r="D1008" s="77" t="s">
        <v>21</v>
      </c>
      <c r="E1008" s="77" t="s">
        <v>22</v>
      </c>
      <c r="F1008" s="77" t="s">
        <v>326</v>
      </c>
      <c r="G1008" s="77">
        <v>33</v>
      </c>
      <c r="H1008" s="77">
        <v>23</v>
      </c>
      <c r="I1008" s="77">
        <v>38</v>
      </c>
      <c r="J1008" s="77">
        <v>43</v>
      </c>
      <c r="K1008" s="77">
        <v>48</v>
      </c>
      <c r="L1008" s="77">
        <v>43</v>
      </c>
      <c r="M1008" s="77">
        <v>800</v>
      </c>
      <c r="N1008" s="80">
        <f>IF('NORMAL OPTION CALLS'!E1008="BUY",('NORMAL OPTION CALLS'!L1008-'NORMAL OPTION CALLS'!G1008)*('NORMAL OPTION CALLS'!M1008),('NORMAL OPTION CALLS'!G1008-'NORMAL OPTION CALLS'!L1008)*('NORMAL OPTION CALLS'!M1008))</f>
        <v>8000</v>
      </c>
      <c r="O1008" s="81">
        <f>'NORMAL OPTION CALLS'!N1008/('NORMAL OPTION CALLS'!M1008)/'NORMAL OPTION CALLS'!G1008%</f>
        <v>30.303030303030301</v>
      </c>
    </row>
    <row r="1009" spans="1:15">
      <c r="A1009" s="77">
        <v>2</v>
      </c>
      <c r="B1009" s="78">
        <v>43707</v>
      </c>
      <c r="C1009" s="79">
        <v>270</v>
      </c>
      <c r="D1009" s="77" t="s">
        <v>47</v>
      </c>
      <c r="E1009" s="77" t="s">
        <v>22</v>
      </c>
      <c r="F1009" s="77" t="s">
        <v>49</v>
      </c>
      <c r="G1009" s="77">
        <v>11</v>
      </c>
      <c r="H1009" s="77">
        <v>14</v>
      </c>
      <c r="I1009" s="77">
        <v>12.5</v>
      </c>
      <c r="J1009" s="77">
        <v>14</v>
      </c>
      <c r="K1009" s="77">
        <v>15.5</v>
      </c>
      <c r="L1009" s="77">
        <v>12.5</v>
      </c>
      <c r="M1009" s="77">
        <v>3000</v>
      </c>
      <c r="N1009" s="80">
        <f>IF('NORMAL OPTION CALLS'!E1009="BUY",('NORMAL OPTION CALLS'!L1009-'NORMAL OPTION CALLS'!G1009)*('NORMAL OPTION CALLS'!M1009),('NORMAL OPTION CALLS'!G1009-'NORMAL OPTION CALLS'!L1009)*('NORMAL OPTION CALLS'!M1009))</f>
        <v>4500</v>
      </c>
      <c r="O1009" s="81">
        <f>'NORMAL OPTION CALLS'!N1009/('NORMAL OPTION CALLS'!M1009)/'NORMAL OPTION CALLS'!G1009%</f>
        <v>13.636363636363637</v>
      </c>
    </row>
    <row r="1010" spans="1:15">
      <c r="A1010" s="77">
        <v>3</v>
      </c>
      <c r="B1010" s="78">
        <v>43706</v>
      </c>
      <c r="C1010" s="79">
        <v>350</v>
      </c>
      <c r="D1010" s="77" t="s">
        <v>21</v>
      </c>
      <c r="E1010" s="77" t="s">
        <v>22</v>
      </c>
      <c r="F1010" s="77" t="s">
        <v>358</v>
      </c>
      <c r="G1010" s="77">
        <v>12</v>
      </c>
      <c r="H1010" s="77">
        <v>8</v>
      </c>
      <c r="I1010" s="77">
        <v>14</v>
      </c>
      <c r="J1010" s="77">
        <v>16</v>
      </c>
      <c r="K1010" s="77">
        <v>18</v>
      </c>
      <c r="L1010" s="77">
        <v>12</v>
      </c>
      <c r="M1010" s="77">
        <v>1851</v>
      </c>
      <c r="N1010" s="80">
        <f>IF('NORMAL OPTION CALLS'!E1010="BUY",('NORMAL OPTION CALLS'!L1010-'NORMAL OPTION CALLS'!G1010)*('NORMAL OPTION CALLS'!M1010),('NORMAL OPTION CALLS'!G1010-'NORMAL OPTION CALLS'!L1010)*('NORMAL OPTION CALLS'!M1010))</f>
        <v>0</v>
      </c>
      <c r="O1010" s="81">
        <f>'NORMAL OPTION CALLS'!N1010/('NORMAL OPTION CALLS'!M1010)/'NORMAL OPTION CALLS'!G1010%</f>
        <v>0</v>
      </c>
    </row>
    <row r="1011" spans="1:15">
      <c r="A1011" s="77">
        <v>4</v>
      </c>
      <c r="B1011" s="78">
        <v>43706</v>
      </c>
      <c r="C1011" s="79">
        <v>270</v>
      </c>
      <c r="D1011" s="77" t="s">
        <v>47</v>
      </c>
      <c r="E1011" s="77" t="s">
        <v>22</v>
      </c>
      <c r="F1011" s="77" t="s">
        <v>49</v>
      </c>
      <c r="G1011" s="77">
        <v>7.7</v>
      </c>
      <c r="H1011" s="77">
        <v>6</v>
      </c>
      <c r="I1011" s="77">
        <v>9.3000000000000007</v>
      </c>
      <c r="J1011" s="77">
        <v>11</v>
      </c>
      <c r="K1011" s="77">
        <v>12.5</v>
      </c>
      <c r="L1011" s="77">
        <v>9.1999999999999993</v>
      </c>
      <c r="M1011" s="77">
        <v>3000</v>
      </c>
      <c r="N1011" s="80">
        <f>IF('NORMAL OPTION CALLS'!E1011="BUY",('NORMAL OPTION CALLS'!L1011-'NORMAL OPTION CALLS'!G1011)*('NORMAL OPTION CALLS'!M1011),('NORMAL OPTION CALLS'!G1011-'NORMAL OPTION CALLS'!L1011)*('NORMAL OPTION CALLS'!M1011))</f>
        <v>4499.9999999999973</v>
      </c>
      <c r="O1011" s="81">
        <f>'NORMAL OPTION CALLS'!N1011/('NORMAL OPTION CALLS'!M1011)/'NORMAL OPTION CALLS'!G1011%</f>
        <v>19.480519480519469</v>
      </c>
    </row>
    <row r="1012" spans="1:15">
      <c r="A1012" s="77">
        <v>5</v>
      </c>
      <c r="B1012" s="78">
        <v>43705</v>
      </c>
      <c r="C1012" s="79">
        <v>1220</v>
      </c>
      <c r="D1012" s="77" t="s">
        <v>21</v>
      </c>
      <c r="E1012" s="77" t="s">
        <v>22</v>
      </c>
      <c r="F1012" s="77" t="s">
        <v>265</v>
      </c>
      <c r="G1012" s="77">
        <v>40</v>
      </c>
      <c r="H1012" s="77">
        <v>25</v>
      </c>
      <c r="I1012" s="77">
        <v>48</v>
      </c>
      <c r="J1012" s="77">
        <v>56</v>
      </c>
      <c r="K1012" s="77">
        <v>64</v>
      </c>
      <c r="L1012" s="77">
        <v>25</v>
      </c>
      <c r="M1012" s="77">
        <v>500</v>
      </c>
      <c r="N1012" s="80">
        <f>IF('NORMAL OPTION CALLS'!E1012="BUY",('NORMAL OPTION CALLS'!L1012-'NORMAL OPTION CALLS'!G1012)*('NORMAL OPTION CALLS'!M1012),('NORMAL OPTION CALLS'!G1012-'NORMAL OPTION CALLS'!L1012)*('NORMAL OPTION CALLS'!M1012))</f>
        <v>-7500</v>
      </c>
      <c r="O1012" s="81">
        <f>'NORMAL OPTION CALLS'!N1012/('NORMAL OPTION CALLS'!M1012)/'NORMAL OPTION CALLS'!G1012%</f>
        <v>-37.5</v>
      </c>
    </row>
    <row r="1013" spans="1:15">
      <c r="A1013" s="77">
        <v>6</v>
      </c>
      <c r="B1013" s="78">
        <v>43705</v>
      </c>
      <c r="C1013" s="79">
        <v>260</v>
      </c>
      <c r="D1013" s="77" t="s">
        <v>21</v>
      </c>
      <c r="E1013" s="77" t="s">
        <v>22</v>
      </c>
      <c r="F1013" s="77" t="s">
        <v>185</v>
      </c>
      <c r="G1013" s="77">
        <v>12</v>
      </c>
      <c r="H1013" s="77">
        <v>8</v>
      </c>
      <c r="I1013" s="77">
        <v>14</v>
      </c>
      <c r="J1013" s="77">
        <v>16</v>
      </c>
      <c r="K1013" s="77">
        <v>18</v>
      </c>
      <c r="L1013" s="77">
        <v>14</v>
      </c>
      <c r="M1013" s="77">
        <v>2100</v>
      </c>
      <c r="N1013" s="80">
        <f>IF('NORMAL OPTION CALLS'!E1013="BUY",('NORMAL OPTION CALLS'!L1013-'NORMAL OPTION CALLS'!G1013)*('NORMAL OPTION CALLS'!M1013),('NORMAL OPTION CALLS'!G1013-'NORMAL OPTION CALLS'!L1013)*('NORMAL OPTION CALLS'!M1013))</f>
        <v>4200</v>
      </c>
      <c r="O1013" s="81">
        <f>'NORMAL OPTION CALLS'!N1013/('NORMAL OPTION CALLS'!M1013)/'NORMAL OPTION CALLS'!G1013%</f>
        <v>16.666666666666668</v>
      </c>
    </row>
    <row r="1014" spans="1:15">
      <c r="A1014" s="77">
        <v>7</v>
      </c>
      <c r="B1014" s="78">
        <v>43705</v>
      </c>
      <c r="C1014" s="79">
        <v>1500</v>
      </c>
      <c r="D1014" s="77" t="s">
        <v>21</v>
      </c>
      <c r="E1014" s="77" t="s">
        <v>22</v>
      </c>
      <c r="F1014" s="77" t="s">
        <v>312</v>
      </c>
      <c r="G1014" s="77">
        <v>52</v>
      </c>
      <c r="H1014" s="77">
        <v>36</v>
      </c>
      <c r="I1014" s="77">
        <v>60</v>
      </c>
      <c r="J1014" s="77">
        <v>68</v>
      </c>
      <c r="K1014" s="77">
        <v>76</v>
      </c>
      <c r="L1014" s="77">
        <v>60</v>
      </c>
      <c r="M1014" s="77">
        <v>500</v>
      </c>
      <c r="N1014" s="80">
        <f>IF('NORMAL OPTION CALLS'!E1014="BUY",('NORMAL OPTION CALLS'!L1014-'NORMAL OPTION CALLS'!G1014)*('NORMAL OPTION CALLS'!M1014),('NORMAL OPTION CALLS'!G1014-'NORMAL OPTION CALLS'!L1014)*('NORMAL OPTION CALLS'!M1014))</f>
        <v>4000</v>
      </c>
      <c r="O1014" s="81">
        <f>'NORMAL OPTION CALLS'!N1014/('NORMAL OPTION CALLS'!M1014)/'NORMAL OPTION CALLS'!G1014%</f>
        <v>15.384615384615383</v>
      </c>
    </row>
    <row r="1015" spans="1:15">
      <c r="A1015" s="77">
        <v>8</v>
      </c>
      <c r="B1015" s="78">
        <v>43704</v>
      </c>
      <c r="C1015" s="79">
        <v>1500</v>
      </c>
      <c r="D1015" s="77" t="s">
        <v>21</v>
      </c>
      <c r="E1015" s="77" t="s">
        <v>22</v>
      </c>
      <c r="F1015" s="77" t="s">
        <v>211</v>
      </c>
      <c r="G1015" s="77">
        <v>16</v>
      </c>
      <c r="H1015" s="77">
        <v>3</v>
      </c>
      <c r="I1015" s="77">
        <v>26</v>
      </c>
      <c r="J1015" s="77">
        <v>36</v>
      </c>
      <c r="K1015" s="77">
        <v>46</v>
      </c>
      <c r="L1015" s="77">
        <v>23</v>
      </c>
      <c r="M1015" s="77">
        <v>550</v>
      </c>
      <c r="N1015" s="80">
        <f>IF('NORMAL OPTION CALLS'!E1015="BUY",('NORMAL OPTION CALLS'!L1015-'NORMAL OPTION CALLS'!G1015)*('NORMAL OPTION CALLS'!M1015),('NORMAL OPTION CALLS'!G1015-'NORMAL OPTION CALLS'!L1015)*('NORMAL OPTION CALLS'!M1015))</f>
        <v>3850</v>
      </c>
      <c r="O1015" s="81">
        <f>'NORMAL OPTION CALLS'!N1015/('NORMAL OPTION CALLS'!M1015)/'NORMAL OPTION CALLS'!G1015%</f>
        <v>43.75</v>
      </c>
    </row>
    <row r="1016" spans="1:15">
      <c r="A1016" s="77">
        <v>9</v>
      </c>
      <c r="B1016" s="78">
        <v>43704</v>
      </c>
      <c r="C1016" s="79">
        <v>120</v>
      </c>
      <c r="D1016" s="77" t="s">
        <v>21</v>
      </c>
      <c r="E1016" s="77" t="s">
        <v>22</v>
      </c>
      <c r="F1016" s="77" t="s">
        <v>75</v>
      </c>
      <c r="G1016" s="77">
        <v>2</v>
      </c>
      <c r="H1016" s="77">
        <v>0.2</v>
      </c>
      <c r="I1016" s="77">
        <v>3.4</v>
      </c>
      <c r="J1016" s="77">
        <v>4.5</v>
      </c>
      <c r="K1016" s="77">
        <v>5.8</v>
      </c>
      <c r="L1016" s="77">
        <v>3.4</v>
      </c>
      <c r="M1016" s="77">
        <v>3000</v>
      </c>
      <c r="N1016" s="80">
        <f>IF('NORMAL OPTION CALLS'!E1016="BUY",('NORMAL OPTION CALLS'!L1016-'NORMAL OPTION CALLS'!G1016)*('NORMAL OPTION CALLS'!M1016),('NORMAL OPTION CALLS'!G1016-'NORMAL OPTION CALLS'!L1016)*('NORMAL OPTION CALLS'!M1016))</f>
        <v>4200</v>
      </c>
      <c r="O1016" s="81">
        <f>'NORMAL OPTION CALLS'!N1016/('NORMAL OPTION CALLS'!M1016)/'NORMAL OPTION CALLS'!G1016%</f>
        <v>70</v>
      </c>
    </row>
    <row r="1017" spans="1:15">
      <c r="A1017" s="77">
        <v>10</v>
      </c>
      <c r="B1017" s="78">
        <v>43704</v>
      </c>
      <c r="C1017" s="79">
        <v>500</v>
      </c>
      <c r="D1017" s="77" t="s">
        <v>21</v>
      </c>
      <c r="E1017" s="77" t="s">
        <v>22</v>
      </c>
      <c r="F1017" s="77" t="s">
        <v>93</v>
      </c>
      <c r="G1017" s="77">
        <v>4.5</v>
      </c>
      <c r="H1017" s="77">
        <v>0.5</v>
      </c>
      <c r="I1017" s="77">
        <v>8</v>
      </c>
      <c r="J1017" s="77">
        <v>11.5</v>
      </c>
      <c r="K1017" s="77">
        <v>15</v>
      </c>
      <c r="L1017" s="77">
        <v>8</v>
      </c>
      <c r="M1017" s="77">
        <v>1100</v>
      </c>
      <c r="N1017" s="80">
        <f>IF('NORMAL OPTION CALLS'!E1017="BUY",('NORMAL OPTION CALLS'!L1017-'NORMAL OPTION CALLS'!G1017)*('NORMAL OPTION CALLS'!M1017),('NORMAL OPTION CALLS'!G1017-'NORMAL OPTION CALLS'!L1017)*('NORMAL OPTION CALLS'!M1017))</f>
        <v>3850</v>
      </c>
      <c r="O1017" s="81">
        <f>'NORMAL OPTION CALLS'!N1017/('NORMAL OPTION CALLS'!M1017)/'NORMAL OPTION CALLS'!G1017%</f>
        <v>77.777777777777786</v>
      </c>
    </row>
    <row r="1018" spans="1:15">
      <c r="A1018" s="77">
        <v>11</v>
      </c>
      <c r="B1018" s="78">
        <v>43703</v>
      </c>
      <c r="C1018" s="79">
        <v>340</v>
      </c>
      <c r="D1018" s="77" t="s">
        <v>21</v>
      </c>
      <c r="E1018" s="77" t="s">
        <v>22</v>
      </c>
      <c r="F1018" s="77" t="s">
        <v>76</v>
      </c>
      <c r="G1018" s="77">
        <v>3.5</v>
      </c>
      <c r="H1018" s="77">
        <v>1.5</v>
      </c>
      <c r="I1018" s="77">
        <v>5.5</v>
      </c>
      <c r="J1018" s="77">
        <v>7.5</v>
      </c>
      <c r="K1018" s="77">
        <v>9.5</v>
      </c>
      <c r="L1018" s="77">
        <v>5.5</v>
      </c>
      <c r="M1018" s="77">
        <v>1800</v>
      </c>
      <c r="N1018" s="80">
        <f>IF('NORMAL OPTION CALLS'!E1018="BUY",('NORMAL OPTION CALLS'!L1018-'NORMAL OPTION CALLS'!G1018)*('NORMAL OPTION CALLS'!M1018),('NORMAL OPTION CALLS'!G1018-'NORMAL OPTION CALLS'!L1018)*('NORMAL OPTION CALLS'!M1018))</f>
        <v>3600</v>
      </c>
      <c r="O1018" s="81">
        <f>'NORMAL OPTION CALLS'!N1018/('NORMAL OPTION CALLS'!M1018)/'NORMAL OPTION CALLS'!G1018%</f>
        <v>57.142857142857139</v>
      </c>
    </row>
    <row r="1019" spans="1:15">
      <c r="A1019" s="77">
        <v>12</v>
      </c>
      <c r="B1019" s="78">
        <v>43703</v>
      </c>
      <c r="C1019" s="79">
        <v>40</v>
      </c>
      <c r="D1019" s="77" t="s">
        <v>21</v>
      </c>
      <c r="E1019" s="77" t="s">
        <v>22</v>
      </c>
      <c r="F1019" s="77" t="s">
        <v>405</v>
      </c>
      <c r="G1019" s="77">
        <v>2</v>
      </c>
      <c r="H1019" s="77">
        <v>0.2</v>
      </c>
      <c r="I1019" s="77">
        <v>3</v>
      </c>
      <c r="J1019" s="77">
        <v>4</v>
      </c>
      <c r="K1019" s="77">
        <v>5</v>
      </c>
      <c r="L1019" s="77">
        <v>4</v>
      </c>
      <c r="M1019" s="77">
        <v>4000</v>
      </c>
      <c r="N1019" s="80">
        <f>IF('NORMAL OPTION CALLS'!E1019="BUY",('NORMAL OPTION CALLS'!L1019-'NORMAL OPTION CALLS'!G1019)*('NORMAL OPTION CALLS'!M1019),('NORMAL OPTION CALLS'!G1019-'NORMAL OPTION CALLS'!L1019)*('NORMAL OPTION CALLS'!M1019))</f>
        <v>8000</v>
      </c>
      <c r="O1019" s="81">
        <f>'NORMAL OPTION CALLS'!N1019/('NORMAL OPTION CALLS'!M1019)/'NORMAL OPTION CALLS'!G1019%</f>
        <v>100</v>
      </c>
    </row>
    <row r="1020" spans="1:15">
      <c r="A1020" s="77">
        <v>13</v>
      </c>
      <c r="B1020" s="78">
        <v>43703</v>
      </c>
      <c r="C1020" s="79">
        <v>320</v>
      </c>
      <c r="D1020" s="77" t="s">
        <v>47</v>
      </c>
      <c r="E1020" s="77" t="s">
        <v>22</v>
      </c>
      <c r="F1020" s="77" t="s">
        <v>99</v>
      </c>
      <c r="G1020" s="77">
        <v>4.5</v>
      </c>
      <c r="H1020" s="77">
        <v>0.5</v>
      </c>
      <c r="I1020" s="77">
        <v>8.5</v>
      </c>
      <c r="J1020" s="77">
        <v>12.5</v>
      </c>
      <c r="K1020" s="77">
        <v>16.5</v>
      </c>
      <c r="L1020" s="77">
        <v>0.5</v>
      </c>
      <c r="M1020" s="77">
        <v>1061</v>
      </c>
      <c r="N1020" s="80">
        <f>IF('NORMAL OPTION CALLS'!E1020="BUY",('NORMAL OPTION CALLS'!L1020-'NORMAL OPTION CALLS'!G1020)*('NORMAL OPTION CALLS'!M1020),('NORMAL OPTION CALLS'!G1020-'NORMAL OPTION CALLS'!L1020)*('NORMAL OPTION CALLS'!M1020))</f>
        <v>-4244</v>
      </c>
      <c r="O1020" s="81">
        <f>'NORMAL OPTION CALLS'!N1020/('NORMAL OPTION CALLS'!M1020)/'NORMAL OPTION CALLS'!G1020%</f>
        <v>-88.888888888888886</v>
      </c>
    </row>
    <row r="1021" spans="1:15">
      <c r="A1021" s="77">
        <v>14</v>
      </c>
      <c r="B1021" s="78">
        <v>43700</v>
      </c>
      <c r="C1021" s="79">
        <v>55</v>
      </c>
      <c r="D1021" s="77" t="s">
        <v>21</v>
      </c>
      <c r="E1021" s="77" t="s">
        <v>22</v>
      </c>
      <c r="F1021" s="77" t="s">
        <v>296</v>
      </c>
      <c r="G1021" s="77">
        <v>2</v>
      </c>
      <c r="H1021" s="77">
        <v>1</v>
      </c>
      <c r="I1021" s="77">
        <v>2.5</v>
      </c>
      <c r="J1021" s="77">
        <v>3</v>
      </c>
      <c r="K1021" s="77">
        <v>3.5</v>
      </c>
      <c r="L1021" s="77">
        <v>2.5</v>
      </c>
      <c r="M1021" s="77">
        <v>8000</v>
      </c>
      <c r="N1021" s="80">
        <f>IF('NORMAL OPTION CALLS'!E1021="BUY",('NORMAL OPTION CALLS'!L1021-'NORMAL OPTION CALLS'!G1021)*('NORMAL OPTION CALLS'!M1021),('NORMAL OPTION CALLS'!G1021-'NORMAL OPTION CALLS'!L1021)*('NORMAL OPTION CALLS'!M1021))</f>
        <v>4000</v>
      </c>
      <c r="O1021" s="81">
        <f>'NORMAL OPTION CALLS'!N1021/('NORMAL OPTION CALLS'!M1021)/'NORMAL OPTION CALLS'!G1021%</f>
        <v>25</v>
      </c>
    </row>
    <row r="1022" spans="1:15">
      <c r="A1022" s="77">
        <v>15</v>
      </c>
      <c r="B1022" s="78">
        <v>43700</v>
      </c>
      <c r="C1022" s="79">
        <v>480</v>
      </c>
      <c r="D1022" s="77" t="s">
        <v>21</v>
      </c>
      <c r="E1022" s="77" t="s">
        <v>22</v>
      </c>
      <c r="F1022" s="77" t="s">
        <v>326</v>
      </c>
      <c r="G1022" s="77">
        <v>19</v>
      </c>
      <c r="H1022" s="77">
        <v>11</v>
      </c>
      <c r="I1022" s="77">
        <v>24</v>
      </c>
      <c r="J1022" s="77">
        <v>29</v>
      </c>
      <c r="K1022" s="77">
        <v>34</v>
      </c>
      <c r="L1022" s="77">
        <v>23.9</v>
      </c>
      <c r="M1022" s="77">
        <v>800</v>
      </c>
      <c r="N1022" s="80">
        <f>IF('NORMAL OPTION CALLS'!E1022="BUY",('NORMAL OPTION CALLS'!L1022-'NORMAL OPTION CALLS'!G1022)*('NORMAL OPTION CALLS'!M1022),('NORMAL OPTION CALLS'!G1022-'NORMAL OPTION CALLS'!L1022)*('NORMAL OPTION CALLS'!M1022))</f>
        <v>3919.9999999999991</v>
      </c>
      <c r="O1022" s="81">
        <f>'NORMAL OPTION CALLS'!N1022/('NORMAL OPTION CALLS'!M1022)/'NORMAL OPTION CALLS'!G1022%</f>
        <v>25.789473684210517</v>
      </c>
    </row>
    <row r="1023" spans="1:15">
      <c r="A1023" s="77">
        <v>16</v>
      </c>
      <c r="B1023" s="78">
        <v>43699</v>
      </c>
      <c r="C1023" s="79">
        <v>1460</v>
      </c>
      <c r="D1023" s="77" t="s">
        <v>47</v>
      </c>
      <c r="E1023" s="77" t="s">
        <v>22</v>
      </c>
      <c r="F1023" s="77" t="s">
        <v>382</v>
      </c>
      <c r="G1023" s="77">
        <v>28</v>
      </c>
      <c r="H1023" s="77">
        <v>10</v>
      </c>
      <c r="I1023" s="77">
        <v>38</v>
      </c>
      <c r="J1023" s="77">
        <v>48</v>
      </c>
      <c r="K1023" s="77">
        <v>58</v>
      </c>
      <c r="L1023" s="77">
        <v>10</v>
      </c>
      <c r="M1023" s="77">
        <v>400</v>
      </c>
      <c r="N1023" s="80">
        <f>IF('NORMAL OPTION CALLS'!E1023="BUY",('NORMAL OPTION CALLS'!L1023-'NORMAL OPTION CALLS'!G1023)*('NORMAL OPTION CALLS'!M1023),('NORMAL OPTION CALLS'!G1023-'NORMAL OPTION CALLS'!L1023)*('NORMAL OPTION CALLS'!M1023))</f>
        <v>-7200</v>
      </c>
      <c r="O1023" s="81">
        <f>'NORMAL OPTION CALLS'!N1023/('NORMAL OPTION CALLS'!M1023)/'NORMAL OPTION CALLS'!G1023%</f>
        <v>-64.285714285714278</v>
      </c>
    </row>
    <row r="1024" spans="1:15">
      <c r="A1024" s="77">
        <v>17</v>
      </c>
      <c r="B1024" s="78">
        <v>43699</v>
      </c>
      <c r="C1024" s="79">
        <v>65</v>
      </c>
      <c r="D1024" s="77" t="s">
        <v>47</v>
      </c>
      <c r="E1024" s="77" t="s">
        <v>22</v>
      </c>
      <c r="F1024" s="77" t="s">
        <v>180</v>
      </c>
      <c r="G1024" s="77">
        <v>3.6</v>
      </c>
      <c r="H1024" s="77">
        <v>2.2000000000000002</v>
      </c>
      <c r="I1024" s="77">
        <v>4.4000000000000004</v>
      </c>
      <c r="J1024" s="77">
        <v>5</v>
      </c>
      <c r="K1024" s="77">
        <v>5.7</v>
      </c>
      <c r="L1024" s="77">
        <v>2.2000000000000002</v>
      </c>
      <c r="M1024" s="77">
        <v>6000</v>
      </c>
      <c r="N1024" s="80">
        <f>IF('NORMAL OPTION CALLS'!E1024="BUY",('NORMAL OPTION CALLS'!L1024-'NORMAL OPTION CALLS'!G1024)*('NORMAL OPTION CALLS'!M1024),('NORMAL OPTION CALLS'!G1024-'NORMAL OPTION CALLS'!L1024)*('NORMAL OPTION CALLS'!M1024))</f>
        <v>-8400</v>
      </c>
      <c r="O1024" s="81">
        <f>'NORMAL OPTION CALLS'!N1024/('NORMAL OPTION CALLS'!M1024)/'NORMAL OPTION CALLS'!G1024%</f>
        <v>-38.888888888888879</v>
      </c>
    </row>
    <row r="1025" spans="1:15">
      <c r="A1025" s="77">
        <v>18</v>
      </c>
      <c r="B1025" s="78">
        <v>43698</v>
      </c>
      <c r="C1025" s="79">
        <v>500</v>
      </c>
      <c r="D1025" s="77" t="s">
        <v>47</v>
      </c>
      <c r="E1025" s="77" t="s">
        <v>22</v>
      </c>
      <c r="F1025" s="77" t="s">
        <v>326</v>
      </c>
      <c r="G1025" s="77">
        <v>31</v>
      </c>
      <c r="H1025" s="77">
        <v>21</v>
      </c>
      <c r="I1025" s="77">
        <v>36</v>
      </c>
      <c r="J1025" s="77">
        <v>41</v>
      </c>
      <c r="K1025" s="77">
        <v>46</v>
      </c>
      <c r="L1025" s="77">
        <v>36</v>
      </c>
      <c r="M1025" s="77">
        <v>800</v>
      </c>
      <c r="N1025" s="80">
        <f>IF('NORMAL OPTION CALLS'!E1025="BUY",('NORMAL OPTION CALLS'!L1025-'NORMAL OPTION CALLS'!G1025)*('NORMAL OPTION CALLS'!M1025),('NORMAL OPTION CALLS'!G1025-'NORMAL OPTION CALLS'!L1025)*('NORMAL OPTION CALLS'!M1025))</f>
        <v>4000</v>
      </c>
      <c r="O1025" s="81">
        <f>'NORMAL OPTION CALLS'!N1025/('NORMAL OPTION CALLS'!M1025)/'NORMAL OPTION CALLS'!G1025%</f>
        <v>16.129032258064516</v>
      </c>
    </row>
    <row r="1026" spans="1:15">
      <c r="A1026" s="77">
        <v>19</v>
      </c>
      <c r="B1026" s="78">
        <v>43698</v>
      </c>
      <c r="C1026" s="79">
        <v>1500</v>
      </c>
      <c r="D1026" s="77" t="s">
        <v>47</v>
      </c>
      <c r="E1026" s="77" t="s">
        <v>22</v>
      </c>
      <c r="F1026" s="77" t="s">
        <v>382</v>
      </c>
      <c r="G1026" s="77">
        <v>20</v>
      </c>
      <c r="H1026" s="77">
        <v>3</v>
      </c>
      <c r="I1026" s="77">
        <v>30</v>
      </c>
      <c r="J1026" s="77">
        <v>40</v>
      </c>
      <c r="K1026" s="77">
        <v>50</v>
      </c>
      <c r="L1026" s="77">
        <v>30</v>
      </c>
      <c r="M1026" s="77">
        <v>400</v>
      </c>
      <c r="N1026" s="80">
        <f>IF('NORMAL OPTION CALLS'!E1026="BUY",('NORMAL OPTION CALLS'!L1026-'NORMAL OPTION CALLS'!G1026)*('NORMAL OPTION CALLS'!M1026),('NORMAL OPTION CALLS'!G1026-'NORMAL OPTION CALLS'!L1026)*('NORMAL OPTION CALLS'!M1026))</f>
        <v>4000</v>
      </c>
      <c r="O1026" s="81">
        <f>'NORMAL OPTION CALLS'!N1026/('NORMAL OPTION CALLS'!M1026)/'NORMAL OPTION CALLS'!G1026%</f>
        <v>50</v>
      </c>
    </row>
    <row r="1027" spans="1:15">
      <c r="A1027" s="77">
        <v>20</v>
      </c>
      <c r="B1027" s="78">
        <v>43697</v>
      </c>
      <c r="C1027" s="79">
        <v>120</v>
      </c>
      <c r="D1027" s="77" t="s">
        <v>21</v>
      </c>
      <c r="E1027" s="77" t="s">
        <v>22</v>
      </c>
      <c r="F1027" s="77" t="s">
        <v>75</v>
      </c>
      <c r="G1027" s="77">
        <v>6.5</v>
      </c>
      <c r="H1027" s="77">
        <v>5.0999999999999996</v>
      </c>
      <c r="I1027" s="77">
        <v>7.8</v>
      </c>
      <c r="J1027" s="77">
        <v>10</v>
      </c>
      <c r="K1027" s="77">
        <v>11.2</v>
      </c>
      <c r="L1027" s="77">
        <v>5.0999999999999996</v>
      </c>
      <c r="M1027" s="77">
        <v>3000</v>
      </c>
      <c r="N1027" s="80">
        <f>IF('NORMAL OPTION CALLS'!E1027="BUY",('NORMAL OPTION CALLS'!L1027-'NORMAL OPTION CALLS'!G1027)*('NORMAL OPTION CALLS'!M1027),('NORMAL OPTION CALLS'!G1027-'NORMAL OPTION CALLS'!L1027)*('NORMAL OPTION CALLS'!M1027))</f>
        <v>-4200.0000000000009</v>
      </c>
      <c r="O1027" s="81">
        <f>'NORMAL OPTION CALLS'!N1027/('NORMAL OPTION CALLS'!M1027)/'NORMAL OPTION CALLS'!G1027%</f>
        <v>-21.538461538461544</v>
      </c>
    </row>
    <row r="1028" spans="1:15">
      <c r="A1028" s="77">
        <v>21</v>
      </c>
      <c r="B1028" s="78">
        <v>43697</v>
      </c>
      <c r="C1028" s="79">
        <v>260</v>
      </c>
      <c r="D1028" s="77" t="s">
        <v>21</v>
      </c>
      <c r="E1028" s="77" t="s">
        <v>22</v>
      </c>
      <c r="F1028" s="77" t="s">
        <v>284</v>
      </c>
      <c r="G1028" s="77">
        <v>2.5</v>
      </c>
      <c r="H1028" s="77">
        <v>0.5</v>
      </c>
      <c r="I1028" s="77">
        <v>4</v>
      </c>
      <c r="J1028" s="77">
        <v>5.5</v>
      </c>
      <c r="K1028" s="77">
        <v>7</v>
      </c>
      <c r="L1028" s="77">
        <v>0.5</v>
      </c>
      <c r="M1028" s="77">
        <v>3200</v>
      </c>
      <c r="N1028" s="80">
        <f>IF('NORMAL OPTION CALLS'!E1028="BUY",('NORMAL OPTION CALLS'!L1028-'NORMAL OPTION CALLS'!G1028)*('NORMAL OPTION CALLS'!M1028),('NORMAL OPTION CALLS'!G1028-'NORMAL OPTION CALLS'!L1028)*('NORMAL OPTION CALLS'!M1028))</f>
        <v>-6400</v>
      </c>
      <c r="O1028" s="81">
        <f>'NORMAL OPTION CALLS'!N1028/('NORMAL OPTION CALLS'!M1028)/'NORMAL OPTION CALLS'!G1028%</f>
        <v>-80</v>
      </c>
    </row>
    <row r="1029" spans="1:15">
      <c r="A1029" s="77">
        <v>22</v>
      </c>
      <c r="B1029" s="78">
        <v>43696</v>
      </c>
      <c r="C1029" s="79">
        <v>630</v>
      </c>
      <c r="D1029" s="77" t="s">
        <v>21</v>
      </c>
      <c r="E1029" s="77" t="s">
        <v>22</v>
      </c>
      <c r="F1029" s="77" t="s">
        <v>237</v>
      </c>
      <c r="G1029" s="77">
        <v>14</v>
      </c>
      <c r="H1029" s="77">
        <v>4</v>
      </c>
      <c r="I1029" s="77">
        <v>20</v>
      </c>
      <c r="J1029" s="77">
        <v>26</v>
      </c>
      <c r="K1029" s="77">
        <v>32</v>
      </c>
      <c r="L1029" s="77">
        <v>4</v>
      </c>
      <c r="M1029" s="77">
        <v>700</v>
      </c>
      <c r="N1029" s="80">
        <f>IF('NORMAL OPTION CALLS'!E1029="BUY",('NORMAL OPTION CALLS'!L1029-'NORMAL OPTION CALLS'!G1029)*('NORMAL OPTION CALLS'!M1029),('NORMAL OPTION CALLS'!G1029-'NORMAL OPTION CALLS'!L1029)*('NORMAL OPTION CALLS'!M1029))</f>
        <v>-7000</v>
      </c>
      <c r="O1029" s="81">
        <f>'NORMAL OPTION CALLS'!N1029/('NORMAL OPTION CALLS'!M1029)/'NORMAL OPTION CALLS'!G1029%</f>
        <v>-71.428571428571416</v>
      </c>
    </row>
    <row r="1030" spans="1:15">
      <c r="A1030" s="77">
        <v>23</v>
      </c>
      <c r="B1030" s="78">
        <v>43696</v>
      </c>
      <c r="C1030" s="79">
        <v>270</v>
      </c>
      <c r="D1030" s="77" t="s">
        <v>21</v>
      </c>
      <c r="E1030" s="77" t="s">
        <v>22</v>
      </c>
      <c r="F1030" s="77" t="s">
        <v>195</v>
      </c>
      <c r="G1030" s="77">
        <v>5.5</v>
      </c>
      <c r="H1030" s="77">
        <v>2.5</v>
      </c>
      <c r="I1030" s="77">
        <v>7</v>
      </c>
      <c r="J1030" s="77">
        <v>8.5</v>
      </c>
      <c r="K1030" s="77">
        <v>10</v>
      </c>
      <c r="L1030" s="77">
        <v>2.5</v>
      </c>
      <c r="M1030" s="77">
        <v>2700</v>
      </c>
      <c r="N1030" s="80">
        <f>IF('NORMAL OPTION CALLS'!E1030="BUY",('NORMAL OPTION CALLS'!L1030-'NORMAL OPTION CALLS'!G1030)*('NORMAL OPTION CALLS'!M1030),('NORMAL OPTION CALLS'!G1030-'NORMAL OPTION CALLS'!L1030)*('NORMAL OPTION CALLS'!M1030))</f>
        <v>-8100</v>
      </c>
      <c r="O1030" s="81">
        <f>'NORMAL OPTION CALLS'!N1030/('NORMAL OPTION CALLS'!M1030)/'NORMAL OPTION CALLS'!G1030%</f>
        <v>-54.545454545454547</v>
      </c>
    </row>
    <row r="1031" spans="1:15">
      <c r="A1031" s="77">
        <v>24</v>
      </c>
      <c r="B1031" s="78">
        <v>43696</v>
      </c>
      <c r="C1031" s="79">
        <v>430</v>
      </c>
      <c r="D1031" s="77" t="s">
        <v>21</v>
      </c>
      <c r="E1031" s="77" t="s">
        <v>22</v>
      </c>
      <c r="F1031" s="77" t="s">
        <v>91</v>
      </c>
      <c r="G1031" s="77">
        <v>6</v>
      </c>
      <c r="H1031" s="77">
        <v>1</v>
      </c>
      <c r="I1031" s="77">
        <v>9</v>
      </c>
      <c r="J1031" s="77">
        <v>12</v>
      </c>
      <c r="K1031" s="77">
        <v>15</v>
      </c>
      <c r="L1031" s="77">
        <v>1</v>
      </c>
      <c r="M1031" s="77">
        <v>1350</v>
      </c>
      <c r="N1031" s="80">
        <f>IF('NORMAL OPTION CALLS'!E1031="BUY",('NORMAL OPTION CALLS'!L1031-'NORMAL OPTION CALLS'!G1031)*('NORMAL OPTION CALLS'!M1031),('NORMAL OPTION CALLS'!G1031-'NORMAL OPTION CALLS'!L1031)*('NORMAL OPTION CALLS'!M1031))</f>
        <v>-6750</v>
      </c>
      <c r="O1031" s="81">
        <f>'NORMAL OPTION CALLS'!N1031/('NORMAL OPTION CALLS'!M1031)/'NORMAL OPTION CALLS'!G1031%</f>
        <v>-83.333333333333343</v>
      </c>
    </row>
    <row r="1032" spans="1:15">
      <c r="A1032" s="77">
        <v>25</v>
      </c>
      <c r="B1032" s="78">
        <v>43693</v>
      </c>
      <c r="C1032" s="79">
        <v>80</v>
      </c>
      <c r="D1032" s="77" t="s">
        <v>21</v>
      </c>
      <c r="E1032" s="77" t="s">
        <v>22</v>
      </c>
      <c r="F1032" s="77" t="s">
        <v>55</v>
      </c>
      <c r="G1032" s="77">
        <v>6</v>
      </c>
      <c r="H1032" s="77">
        <v>2.5</v>
      </c>
      <c r="I1032" s="77">
        <v>8</v>
      </c>
      <c r="J1032" s="77">
        <v>10</v>
      </c>
      <c r="K1032" s="77">
        <v>12</v>
      </c>
      <c r="L1032" s="77">
        <v>2.5</v>
      </c>
      <c r="M1032" s="77">
        <v>2200</v>
      </c>
      <c r="N1032" s="80">
        <f>IF('NORMAL OPTION CALLS'!E1032="BUY",('NORMAL OPTION CALLS'!L1032-'NORMAL OPTION CALLS'!G1032)*('NORMAL OPTION CALLS'!M1032),('NORMAL OPTION CALLS'!G1032-'NORMAL OPTION CALLS'!L1032)*('NORMAL OPTION CALLS'!M1032))</f>
        <v>-7700</v>
      </c>
      <c r="O1032" s="81">
        <f>'NORMAL OPTION CALLS'!N1032/('NORMAL OPTION CALLS'!M1032)/'NORMAL OPTION CALLS'!G1032%</f>
        <v>-58.333333333333336</v>
      </c>
    </row>
    <row r="1033" spans="1:15">
      <c r="A1033" s="77">
        <v>26</v>
      </c>
      <c r="B1033" s="78">
        <v>43693</v>
      </c>
      <c r="C1033" s="79">
        <v>540</v>
      </c>
      <c r="D1033" s="77" t="s">
        <v>21</v>
      </c>
      <c r="E1033" s="77" t="s">
        <v>22</v>
      </c>
      <c r="F1033" s="77" t="s">
        <v>326</v>
      </c>
      <c r="G1033" s="77">
        <v>18</v>
      </c>
      <c r="H1033" s="77">
        <v>8</v>
      </c>
      <c r="I1033" s="77">
        <v>23</v>
      </c>
      <c r="J1033" s="77">
        <v>28</v>
      </c>
      <c r="K1033" s="77">
        <v>33</v>
      </c>
      <c r="L1033" s="77">
        <v>33</v>
      </c>
      <c r="M1033" s="77">
        <v>800</v>
      </c>
      <c r="N1033" s="80">
        <f>IF('NORMAL OPTION CALLS'!E1033="BUY",('NORMAL OPTION CALLS'!L1033-'NORMAL OPTION CALLS'!G1033)*('NORMAL OPTION CALLS'!M1033),('NORMAL OPTION CALLS'!G1033-'NORMAL OPTION CALLS'!L1033)*('NORMAL OPTION CALLS'!M1033))</f>
        <v>12000</v>
      </c>
      <c r="O1033" s="81">
        <f>'NORMAL OPTION CALLS'!N1033/('NORMAL OPTION CALLS'!M1033)/'NORMAL OPTION CALLS'!G1033%</f>
        <v>83.333333333333343</v>
      </c>
    </row>
    <row r="1034" spans="1:15">
      <c r="A1034" s="77">
        <v>27</v>
      </c>
      <c r="B1034" s="78">
        <v>43693</v>
      </c>
      <c r="C1034" s="79">
        <v>145</v>
      </c>
      <c r="D1034" s="77" t="s">
        <v>21</v>
      </c>
      <c r="E1034" s="77" t="s">
        <v>22</v>
      </c>
      <c r="F1034" s="77" t="s">
        <v>64</v>
      </c>
      <c r="G1034" s="77">
        <v>5.3</v>
      </c>
      <c r="H1034" s="77">
        <v>4</v>
      </c>
      <c r="I1034" s="77">
        <v>6</v>
      </c>
      <c r="J1034" s="77">
        <v>6.8</v>
      </c>
      <c r="K1034" s="77">
        <v>7.6</v>
      </c>
      <c r="L1034" s="77">
        <v>5.9</v>
      </c>
      <c r="M1034" s="77">
        <v>6000</v>
      </c>
      <c r="N1034" s="80">
        <f>IF('NORMAL OPTION CALLS'!E1034="BUY",('NORMAL OPTION CALLS'!L1034-'NORMAL OPTION CALLS'!G1034)*('NORMAL OPTION CALLS'!M1034),('NORMAL OPTION CALLS'!G1034-'NORMAL OPTION CALLS'!L1034)*('NORMAL OPTION CALLS'!M1034))</f>
        <v>3600.0000000000032</v>
      </c>
      <c r="O1034" s="81">
        <f>'NORMAL OPTION CALLS'!N1034/('NORMAL OPTION CALLS'!M1034)/'NORMAL OPTION CALLS'!G1034%</f>
        <v>11.320754716981142</v>
      </c>
    </row>
    <row r="1035" spans="1:15">
      <c r="A1035" s="77">
        <v>28</v>
      </c>
      <c r="B1035" s="78">
        <v>43693</v>
      </c>
      <c r="C1035" s="79">
        <v>210</v>
      </c>
      <c r="D1035" s="77" t="s">
        <v>21</v>
      </c>
      <c r="E1035" s="77" t="s">
        <v>22</v>
      </c>
      <c r="F1035" s="77" t="s">
        <v>403</v>
      </c>
      <c r="G1035" s="77">
        <v>2.1</v>
      </c>
      <c r="H1035" s="77">
        <v>0.4</v>
      </c>
      <c r="I1035" s="77">
        <v>3.5</v>
      </c>
      <c r="J1035" s="77">
        <v>4.9000000000000004</v>
      </c>
      <c r="K1035" s="77">
        <v>6.3</v>
      </c>
      <c r="L1035" s="77">
        <v>3.5</v>
      </c>
      <c r="M1035" s="77">
        <v>3200</v>
      </c>
      <c r="N1035" s="80">
        <f>IF('NORMAL OPTION CALLS'!E1035="BUY",('NORMAL OPTION CALLS'!L1035-'NORMAL OPTION CALLS'!G1035)*('NORMAL OPTION CALLS'!M1035),('NORMAL OPTION CALLS'!G1035-'NORMAL OPTION CALLS'!L1035)*('NORMAL OPTION CALLS'!M1035))</f>
        <v>4480</v>
      </c>
      <c r="O1035" s="81">
        <f>'NORMAL OPTION CALLS'!N1035/('NORMAL OPTION CALLS'!M1035)/'NORMAL OPTION CALLS'!G1035%</f>
        <v>66.666666666666657</v>
      </c>
    </row>
    <row r="1036" spans="1:15">
      <c r="A1036" s="77">
        <v>29</v>
      </c>
      <c r="B1036" s="78">
        <v>43691</v>
      </c>
      <c r="C1036" s="79">
        <v>350</v>
      </c>
      <c r="D1036" s="77" t="s">
        <v>21</v>
      </c>
      <c r="E1036" s="77" t="s">
        <v>22</v>
      </c>
      <c r="F1036" s="77" t="s">
        <v>345</v>
      </c>
      <c r="G1036" s="77">
        <v>14.5</v>
      </c>
      <c r="H1036" s="77">
        <v>9.5</v>
      </c>
      <c r="I1036" s="77">
        <v>17.5</v>
      </c>
      <c r="J1036" s="77">
        <v>20.5</v>
      </c>
      <c r="K1036" s="77">
        <v>23.5</v>
      </c>
      <c r="L1036" s="77">
        <v>9.5</v>
      </c>
      <c r="M1036" s="77">
        <v>1300</v>
      </c>
      <c r="N1036" s="80">
        <f>IF('NORMAL OPTION CALLS'!E1036="BUY",('NORMAL OPTION CALLS'!L1036-'NORMAL OPTION CALLS'!G1036)*('NORMAL OPTION CALLS'!M1036),('NORMAL OPTION CALLS'!G1036-'NORMAL OPTION CALLS'!L1036)*('NORMAL OPTION CALLS'!M1036))</f>
        <v>-6500</v>
      </c>
      <c r="O1036" s="81">
        <f>'NORMAL OPTION CALLS'!N1036/('NORMAL OPTION CALLS'!M1036)/'NORMAL OPTION CALLS'!G1036%</f>
        <v>-34.482758620689658</v>
      </c>
    </row>
    <row r="1037" spans="1:15">
      <c r="A1037" s="77">
        <v>30</v>
      </c>
      <c r="B1037" s="78">
        <v>43691</v>
      </c>
      <c r="C1037" s="79">
        <v>370</v>
      </c>
      <c r="D1037" s="77" t="s">
        <v>21</v>
      </c>
      <c r="E1037" s="77" t="s">
        <v>22</v>
      </c>
      <c r="F1037" s="77" t="s">
        <v>99</v>
      </c>
      <c r="G1037" s="77">
        <v>10</v>
      </c>
      <c r="H1037" s="77">
        <v>3</v>
      </c>
      <c r="I1037" s="77">
        <v>14</v>
      </c>
      <c r="J1037" s="77">
        <v>18</v>
      </c>
      <c r="K1037" s="77">
        <v>22</v>
      </c>
      <c r="L1037" s="77">
        <v>3</v>
      </c>
      <c r="M1037" s="77">
        <v>1061</v>
      </c>
      <c r="N1037" s="80">
        <f>IF('NORMAL OPTION CALLS'!E1037="BUY",('NORMAL OPTION CALLS'!L1037-'NORMAL OPTION CALLS'!G1037)*('NORMAL OPTION CALLS'!M1037),('NORMAL OPTION CALLS'!G1037-'NORMAL OPTION CALLS'!L1037)*('NORMAL OPTION CALLS'!M1037))</f>
        <v>-7427</v>
      </c>
      <c r="O1037" s="81">
        <f>'NORMAL OPTION CALLS'!N1037/('NORMAL OPTION CALLS'!M1037)/'NORMAL OPTION CALLS'!G1037%</f>
        <v>-70</v>
      </c>
    </row>
    <row r="1038" spans="1:15">
      <c r="A1038" s="77">
        <v>31</v>
      </c>
      <c r="B1038" s="78">
        <v>43691</v>
      </c>
      <c r="C1038" s="79">
        <v>1600</v>
      </c>
      <c r="D1038" s="77" t="s">
        <v>21</v>
      </c>
      <c r="E1038" s="77" t="s">
        <v>22</v>
      </c>
      <c r="F1038" s="77" t="s">
        <v>380</v>
      </c>
      <c r="G1038" s="77">
        <v>30</v>
      </c>
      <c r="H1038" s="77">
        <v>16</v>
      </c>
      <c r="I1038" s="77">
        <v>38</v>
      </c>
      <c r="J1038" s="77">
        <v>46</v>
      </c>
      <c r="K1038" s="77">
        <v>54</v>
      </c>
      <c r="L1038" s="77">
        <v>54</v>
      </c>
      <c r="M1038" s="77">
        <v>600</v>
      </c>
      <c r="N1038" s="80">
        <f>IF('NORMAL OPTION CALLS'!E1038="BUY",('NORMAL OPTION CALLS'!L1038-'NORMAL OPTION CALLS'!G1038)*('NORMAL OPTION CALLS'!M1038),('NORMAL OPTION CALLS'!G1038-'NORMAL OPTION CALLS'!L1038)*('NORMAL OPTION CALLS'!M1038))</f>
        <v>14400</v>
      </c>
      <c r="O1038" s="81">
        <f>'NORMAL OPTION CALLS'!N1038/('NORMAL OPTION CALLS'!M1038)/'NORMAL OPTION CALLS'!G1038%</f>
        <v>80</v>
      </c>
    </row>
    <row r="1039" spans="1:15">
      <c r="A1039" s="77">
        <v>32</v>
      </c>
      <c r="B1039" s="78">
        <v>43690</v>
      </c>
      <c r="C1039" s="79">
        <v>1300</v>
      </c>
      <c r="D1039" s="77" t="s">
        <v>21</v>
      </c>
      <c r="E1039" s="77" t="s">
        <v>22</v>
      </c>
      <c r="F1039" s="77" t="s">
        <v>225</v>
      </c>
      <c r="G1039" s="77">
        <v>22</v>
      </c>
      <c r="H1039" s="77">
        <v>8</v>
      </c>
      <c r="I1039" s="77">
        <v>30</v>
      </c>
      <c r="J1039" s="77">
        <v>38</v>
      </c>
      <c r="K1039" s="77">
        <v>46</v>
      </c>
      <c r="L1039" s="77">
        <v>38</v>
      </c>
      <c r="M1039" s="77">
        <v>500</v>
      </c>
      <c r="N1039" s="80">
        <f>IF('NORMAL OPTION CALLS'!E1039="BUY",('NORMAL OPTION CALLS'!L1039-'NORMAL OPTION CALLS'!G1039)*('NORMAL OPTION CALLS'!M1039),('NORMAL OPTION CALLS'!G1039-'NORMAL OPTION CALLS'!L1039)*('NORMAL OPTION CALLS'!M1039))</f>
        <v>8000</v>
      </c>
      <c r="O1039" s="81">
        <f>'NORMAL OPTION CALLS'!N1039/('NORMAL OPTION CALLS'!M1039)/'NORMAL OPTION CALLS'!G1039%</f>
        <v>72.727272727272734</v>
      </c>
    </row>
    <row r="1040" spans="1:15">
      <c r="A1040" s="77">
        <v>33</v>
      </c>
      <c r="B1040" s="78">
        <v>43690</v>
      </c>
      <c r="C1040" s="79">
        <v>580</v>
      </c>
      <c r="D1040" s="77" t="s">
        <v>21</v>
      </c>
      <c r="E1040" s="77" t="s">
        <v>22</v>
      </c>
      <c r="F1040" s="77" t="s">
        <v>326</v>
      </c>
      <c r="G1040" s="77">
        <v>37</v>
      </c>
      <c r="H1040" s="77">
        <v>28</v>
      </c>
      <c r="I1040" s="77">
        <v>42</v>
      </c>
      <c r="J1040" s="77">
        <v>47</v>
      </c>
      <c r="K1040" s="77">
        <v>52</v>
      </c>
      <c r="L1040" s="77">
        <v>28</v>
      </c>
      <c r="M1040" s="77">
        <v>800</v>
      </c>
      <c r="N1040" s="80">
        <f>IF('NORMAL OPTION CALLS'!E1040="BUY",('NORMAL OPTION CALLS'!L1040-'NORMAL OPTION CALLS'!G1040)*('NORMAL OPTION CALLS'!M1040),('NORMAL OPTION CALLS'!G1040-'NORMAL OPTION CALLS'!L1040)*('NORMAL OPTION CALLS'!M1040))</f>
        <v>-7200</v>
      </c>
      <c r="O1040" s="81">
        <f>'NORMAL OPTION CALLS'!N1040/('NORMAL OPTION CALLS'!M1040)/'NORMAL OPTION CALLS'!G1040%</f>
        <v>-24.324324324324326</v>
      </c>
    </row>
    <row r="1041" spans="1:15">
      <c r="A1041" s="77">
        <v>34</v>
      </c>
      <c r="B1041" s="78">
        <v>43686</v>
      </c>
      <c r="C1041" s="79">
        <v>50</v>
      </c>
      <c r="D1041" s="77" t="s">
        <v>21</v>
      </c>
      <c r="E1041" s="77" t="s">
        <v>22</v>
      </c>
      <c r="F1041" s="77" t="s">
        <v>78</v>
      </c>
      <c r="G1041" s="77">
        <v>6</v>
      </c>
      <c r="H1041" s="77">
        <v>4</v>
      </c>
      <c r="I1041" s="77">
        <v>7</v>
      </c>
      <c r="J1041" s="77">
        <v>8</v>
      </c>
      <c r="K1041" s="77">
        <v>9</v>
      </c>
      <c r="L1041" s="77">
        <v>6.8</v>
      </c>
      <c r="M1041" s="77">
        <v>4000</v>
      </c>
      <c r="N1041" s="80">
        <f>IF('NORMAL OPTION CALLS'!E1041="BUY",('NORMAL OPTION CALLS'!L1041-'NORMAL OPTION CALLS'!G1041)*('NORMAL OPTION CALLS'!M1041),('NORMAL OPTION CALLS'!G1041-'NORMAL OPTION CALLS'!L1041)*('NORMAL OPTION CALLS'!M1041))</f>
        <v>3199.9999999999991</v>
      </c>
      <c r="O1041" s="81">
        <f>'NORMAL OPTION CALLS'!N1041/('NORMAL OPTION CALLS'!M1041)/'NORMAL OPTION CALLS'!G1041%</f>
        <v>13.33333333333333</v>
      </c>
    </row>
    <row r="1042" spans="1:15">
      <c r="A1042" s="77">
        <v>35</v>
      </c>
      <c r="B1042" s="78">
        <v>43686</v>
      </c>
      <c r="C1042" s="79">
        <v>145</v>
      </c>
      <c r="D1042" s="77" t="s">
        <v>21</v>
      </c>
      <c r="E1042" s="77" t="s">
        <v>22</v>
      </c>
      <c r="F1042" s="77" t="s">
        <v>64</v>
      </c>
      <c r="G1042" s="77">
        <v>4.3</v>
      </c>
      <c r="H1042" s="77">
        <v>3.1</v>
      </c>
      <c r="I1042" s="77">
        <v>5</v>
      </c>
      <c r="J1042" s="77">
        <v>5.6</v>
      </c>
      <c r="K1042" s="77">
        <v>6.2</v>
      </c>
      <c r="L1042" s="77">
        <v>4.9000000000000004</v>
      </c>
      <c r="M1042" s="77">
        <v>6200</v>
      </c>
      <c r="N1042" s="80">
        <f>IF('NORMAL OPTION CALLS'!E1042="BUY",('NORMAL OPTION CALLS'!L1042-'NORMAL OPTION CALLS'!G1042)*('NORMAL OPTION CALLS'!M1042),('NORMAL OPTION CALLS'!G1042-'NORMAL OPTION CALLS'!L1042)*('NORMAL OPTION CALLS'!M1042))</f>
        <v>3720.0000000000032</v>
      </c>
      <c r="O1042" s="81">
        <f>'NORMAL OPTION CALLS'!N1042/('NORMAL OPTION CALLS'!M1042)/'NORMAL OPTION CALLS'!G1042%</f>
        <v>13.953488372093037</v>
      </c>
    </row>
    <row r="1043" spans="1:15">
      <c r="A1043" s="77">
        <v>36</v>
      </c>
      <c r="B1043" s="78">
        <v>43686</v>
      </c>
      <c r="C1043" s="79">
        <v>185</v>
      </c>
      <c r="D1043" s="77" t="s">
        <v>21</v>
      </c>
      <c r="E1043" s="77" t="s">
        <v>22</v>
      </c>
      <c r="F1043" s="77" t="s">
        <v>356</v>
      </c>
      <c r="G1043" s="77">
        <v>5</v>
      </c>
      <c r="H1043" s="77">
        <v>2</v>
      </c>
      <c r="I1043" s="77">
        <v>6.5</v>
      </c>
      <c r="J1043" s="77">
        <v>8</v>
      </c>
      <c r="K1043" s="77">
        <v>9.5</v>
      </c>
      <c r="L1043" s="77">
        <v>2</v>
      </c>
      <c r="M1043" s="77">
        <v>2400</v>
      </c>
      <c r="N1043" s="80">
        <f>IF('NORMAL OPTION CALLS'!E1043="BUY",('NORMAL OPTION CALLS'!L1043-'NORMAL OPTION CALLS'!G1043)*('NORMAL OPTION CALLS'!M1043),('NORMAL OPTION CALLS'!G1043-'NORMAL OPTION CALLS'!L1043)*('NORMAL OPTION CALLS'!M1043))</f>
        <v>-7200</v>
      </c>
      <c r="O1043" s="81">
        <f>'NORMAL OPTION CALLS'!N1043/('NORMAL OPTION CALLS'!M1043)/'NORMAL OPTION CALLS'!G1043%</f>
        <v>-60</v>
      </c>
    </row>
    <row r="1044" spans="1:15">
      <c r="A1044" s="77">
        <v>37</v>
      </c>
      <c r="B1044" s="78">
        <v>43685</v>
      </c>
      <c r="C1044" s="79">
        <v>155</v>
      </c>
      <c r="D1044" s="77" t="s">
        <v>21</v>
      </c>
      <c r="E1044" s="77" t="s">
        <v>22</v>
      </c>
      <c r="F1044" s="77" t="s">
        <v>87</v>
      </c>
      <c r="G1044" s="77">
        <v>5.6</v>
      </c>
      <c r="H1044" s="77">
        <v>2.8</v>
      </c>
      <c r="I1044" s="77">
        <v>7</v>
      </c>
      <c r="J1044" s="77">
        <v>8.5</v>
      </c>
      <c r="K1044" s="77">
        <v>10</v>
      </c>
      <c r="L1044" s="77">
        <v>8.5</v>
      </c>
      <c r="M1044" s="77">
        <v>3000</v>
      </c>
      <c r="N1044" s="80">
        <f>IF('NORMAL OPTION CALLS'!E1044="BUY",('NORMAL OPTION CALLS'!L1044-'NORMAL OPTION CALLS'!G1044)*('NORMAL OPTION CALLS'!M1044),('NORMAL OPTION CALLS'!G1044-'NORMAL OPTION CALLS'!L1044)*('NORMAL OPTION CALLS'!M1044))</f>
        <v>8700.0000000000018</v>
      </c>
      <c r="O1044" s="81">
        <f>'NORMAL OPTION CALLS'!N1044/('NORMAL OPTION CALLS'!M1044)/'NORMAL OPTION CALLS'!G1044%</f>
        <v>51.785714285714306</v>
      </c>
    </row>
    <row r="1045" spans="1:15">
      <c r="A1045" s="77">
        <v>38</v>
      </c>
      <c r="B1045" s="78">
        <v>43685</v>
      </c>
      <c r="C1045" s="79">
        <v>360</v>
      </c>
      <c r="D1045" s="77" t="s">
        <v>47</v>
      </c>
      <c r="E1045" s="77" t="s">
        <v>22</v>
      </c>
      <c r="F1045" s="77" t="s">
        <v>99</v>
      </c>
      <c r="G1045" s="77">
        <v>12</v>
      </c>
      <c r="H1045" s="77">
        <v>5</v>
      </c>
      <c r="I1045" s="77">
        <v>16</v>
      </c>
      <c r="J1045" s="77">
        <v>20</v>
      </c>
      <c r="K1045" s="77">
        <v>24</v>
      </c>
      <c r="L1045" s="77">
        <v>16</v>
      </c>
      <c r="M1045" s="77">
        <v>1061</v>
      </c>
      <c r="N1045" s="80">
        <f>IF('NORMAL OPTION CALLS'!E1045="BUY",('NORMAL OPTION CALLS'!L1045-'NORMAL OPTION CALLS'!G1045)*('NORMAL OPTION CALLS'!M1045),('NORMAL OPTION CALLS'!G1045-'NORMAL OPTION CALLS'!L1045)*('NORMAL OPTION CALLS'!M1045))</f>
        <v>4244</v>
      </c>
      <c r="O1045" s="81">
        <f>'NORMAL OPTION CALLS'!N1045/('NORMAL OPTION CALLS'!M1045)/'NORMAL OPTION CALLS'!G1045%</f>
        <v>33.333333333333336</v>
      </c>
    </row>
    <row r="1046" spans="1:15">
      <c r="A1046" s="77">
        <v>39</v>
      </c>
      <c r="B1046" s="78">
        <v>43685</v>
      </c>
      <c r="C1046" s="79">
        <v>110</v>
      </c>
      <c r="D1046" s="77" t="s">
        <v>21</v>
      </c>
      <c r="E1046" s="77" t="s">
        <v>22</v>
      </c>
      <c r="F1046" s="77" t="s">
        <v>59</v>
      </c>
      <c r="G1046" s="77">
        <v>4</v>
      </c>
      <c r="H1046" s="77">
        <v>2.8</v>
      </c>
      <c r="I1046" s="77">
        <v>4.5999999999999996</v>
      </c>
      <c r="J1046" s="77">
        <v>5.2</v>
      </c>
      <c r="K1046" s="77">
        <v>5.8</v>
      </c>
      <c r="L1046" s="77">
        <v>5.2</v>
      </c>
      <c r="M1046" s="77">
        <v>1061</v>
      </c>
      <c r="N1046" s="80">
        <f>IF('NORMAL OPTION CALLS'!E1046="BUY",('NORMAL OPTION CALLS'!L1046-'NORMAL OPTION CALLS'!G1046)*('NORMAL OPTION CALLS'!M1046),('NORMAL OPTION CALLS'!G1046-'NORMAL OPTION CALLS'!L1046)*('NORMAL OPTION CALLS'!M1046))</f>
        <v>1273.2000000000003</v>
      </c>
      <c r="O1046" s="81">
        <f>'NORMAL OPTION CALLS'!N1046/('NORMAL OPTION CALLS'!M1046)/'NORMAL OPTION CALLS'!G1046%</f>
        <v>30.000000000000004</v>
      </c>
    </row>
    <row r="1047" spans="1:15">
      <c r="A1047" s="77">
        <v>40</v>
      </c>
      <c r="B1047" s="78">
        <v>43684</v>
      </c>
      <c r="C1047" s="79">
        <v>800</v>
      </c>
      <c r="D1047" s="77" t="s">
        <v>21</v>
      </c>
      <c r="E1047" s="77" t="s">
        <v>22</v>
      </c>
      <c r="F1047" s="77" t="s">
        <v>262</v>
      </c>
      <c r="G1047" s="77">
        <v>18</v>
      </c>
      <c r="H1047" s="77">
        <v>8</v>
      </c>
      <c r="I1047" s="77">
        <v>23</v>
      </c>
      <c r="J1047" s="77">
        <v>28</v>
      </c>
      <c r="K1047" s="77">
        <v>33</v>
      </c>
      <c r="L1047" s="77">
        <v>8</v>
      </c>
      <c r="M1047" s="77">
        <v>700</v>
      </c>
      <c r="N1047" s="80">
        <f>IF('NORMAL OPTION CALLS'!E1047="BUY",('NORMAL OPTION CALLS'!L1047-'NORMAL OPTION CALLS'!G1047)*('NORMAL OPTION CALLS'!M1047),('NORMAL OPTION CALLS'!G1047-'NORMAL OPTION CALLS'!L1047)*('NORMAL OPTION CALLS'!M1047))</f>
        <v>-7000</v>
      </c>
      <c r="O1047" s="81">
        <f>'NORMAL OPTION CALLS'!N1047/('NORMAL OPTION CALLS'!M1047)/'NORMAL OPTION CALLS'!G1047%</f>
        <v>-55.555555555555557</v>
      </c>
    </row>
    <row r="1048" spans="1:15">
      <c r="A1048" s="77">
        <v>41</v>
      </c>
      <c r="B1048" s="78">
        <v>43684</v>
      </c>
      <c r="C1048" s="79">
        <v>1250</v>
      </c>
      <c r="D1048" s="77" t="s">
        <v>21</v>
      </c>
      <c r="E1048" s="77" t="s">
        <v>22</v>
      </c>
      <c r="F1048" s="77" t="s">
        <v>339</v>
      </c>
      <c r="G1048" s="77">
        <v>21</v>
      </c>
      <c r="H1048" s="77">
        <v>11</v>
      </c>
      <c r="I1048" s="77">
        <v>26</v>
      </c>
      <c r="J1048" s="77">
        <v>31</v>
      </c>
      <c r="K1048" s="77">
        <v>36</v>
      </c>
      <c r="L1048" s="77">
        <v>26</v>
      </c>
      <c r="M1048" s="77">
        <v>750</v>
      </c>
      <c r="N1048" s="80">
        <f>IF('NORMAL OPTION CALLS'!E1048="BUY",('NORMAL OPTION CALLS'!L1048-'NORMAL OPTION CALLS'!G1048)*('NORMAL OPTION CALLS'!M1048),('NORMAL OPTION CALLS'!G1048-'NORMAL OPTION CALLS'!L1048)*('NORMAL OPTION CALLS'!M1048))</f>
        <v>3750</v>
      </c>
      <c r="O1048" s="81">
        <f>'NORMAL OPTION CALLS'!N1048/('NORMAL OPTION CALLS'!M1048)/'NORMAL OPTION CALLS'!G1048%</f>
        <v>23.80952380952381</v>
      </c>
    </row>
    <row r="1049" spans="1:15">
      <c r="A1049" s="77">
        <v>42</v>
      </c>
      <c r="B1049" s="78">
        <v>43683</v>
      </c>
      <c r="C1049" s="79">
        <v>90</v>
      </c>
      <c r="D1049" s="77" t="s">
        <v>21</v>
      </c>
      <c r="E1049" s="77" t="s">
        <v>22</v>
      </c>
      <c r="F1049" s="77" t="s">
        <v>55</v>
      </c>
      <c r="G1049" s="77">
        <v>6.5</v>
      </c>
      <c r="H1049" s="77">
        <v>3</v>
      </c>
      <c r="I1049" s="77">
        <v>8.5</v>
      </c>
      <c r="J1049" s="77">
        <v>10.5</v>
      </c>
      <c r="K1049" s="77">
        <v>12.5</v>
      </c>
      <c r="L1049" s="77">
        <v>8.5</v>
      </c>
      <c r="M1049" s="77">
        <v>2250</v>
      </c>
      <c r="N1049" s="80">
        <f>IF('NORMAL OPTION CALLS'!E1049="BUY",('NORMAL OPTION CALLS'!L1049-'NORMAL OPTION CALLS'!G1049)*('NORMAL OPTION CALLS'!M1049),('NORMAL OPTION CALLS'!G1049-'NORMAL OPTION CALLS'!L1049)*('NORMAL OPTION CALLS'!M1049))</f>
        <v>4500</v>
      </c>
      <c r="O1049" s="81">
        <f>'NORMAL OPTION CALLS'!N1049/('NORMAL OPTION CALLS'!M1049)/'NORMAL OPTION CALLS'!G1049%</f>
        <v>30.769230769230766</v>
      </c>
    </row>
    <row r="1050" spans="1:15">
      <c r="A1050" s="77">
        <v>43</v>
      </c>
      <c r="B1050" s="78">
        <v>43683</v>
      </c>
      <c r="C1050" s="79">
        <v>1340</v>
      </c>
      <c r="D1050" s="77" t="s">
        <v>21</v>
      </c>
      <c r="E1050" s="77" t="s">
        <v>22</v>
      </c>
      <c r="F1050" s="77" t="s">
        <v>336</v>
      </c>
      <c r="G1050" s="77">
        <v>32</v>
      </c>
      <c r="H1050" s="77">
        <v>17</v>
      </c>
      <c r="I1050" s="77">
        <v>40</v>
      </c>
      <c r="J1050" s="77">
        <v>48</v>
      </c>
      <c r="K1050" s="77">
        <v>56</v>
      </c>
      <c r="L1050" s="77">
        <v>17</v>
      </c>
      <c r="M1050" s="77">
        <v>500</v>
      </c>
      <c r="N1050" s="80">
        <f>IF('NORMAL OPTION CALLS'!E1050="BUY",('NORMAL OPTION CALLS'!L1050-'NORMAL OPTION CALLS'!G1050)*('NORMAL OPTION CALLS'!M1050),('NORMAL OPTION CALLS'!G1050-'NORMAL OPTION CALLS'!L1050)*('NORMAL OPTION CALLS'!M1050))</f>
        <v>-7500</v>
      </c>
      <c r="O1050" s="81">
        <f>'NORMAL OPTION CALLS'!N1050/('NORMAL OPTION CALLS'!M1050)/'NORMAL OPTION CALLS'!G1050%</f>
        <v>-46.875</v>
      </c>
    </row>
    <row r="1051" spans="1:15">
      <c r="A1051" s="77">
        <v>44</v>
      </c>
      <c r="B1051" s="78">
        <v>43683</v>
      </c>
      <c r="C1051" s="79">
        <v>2200</v>
      </c>
      <c r="D1051" s="77" t="s">
        <v>21</v>
      </c>
      <c r="E1051" s="77" t="s">
        <v>22</v>
      </c>
      <c r="F1051" s="77" t="s">
        <v>60</v>
      </c>
      <c r="G1051" s="77">
        <v>50</v>
      </c>
      <c r="H1051" s="77">
        <v>25</v>
      </c>
      <c r="I1051" s="77">
        <v>65</v>
      </c>
      <c r="J1051" s="77">
        <v>80</v>
      </c>
      <c r="K1051" s="77">
        <v>95</v>
      </c>
      <c r="L1051" s="77">
        <v>65</v>
      </c>
      <c r="M1051" s="77">
        <v>250</v>
      </c>
      <c r="N1051" s="80">
        <f>IF('NORMAL OPTION CALLS'!E1051="BUY",('NORMAL OPTION CALLS'!L1051-'NORMAL OPTION CALLS'!G1051)*('NORMAL OPTION CALLS'!M1051),('NORMAL OPTION CALLS'!G1051-'NORMAL OPTION CALLS'!L1051)*('NORMAL OPTION CALLS'!M1051))</f>
        <v>3750</v>
      </c>
      <c r="O1051" s="81">
        <f>'NORMAL OPTION CALLS'!N1051/('NORMAL OPTION CALLS'!M1051)/'NORMAL OPTION CALLS'!G1051%</f>
        <v>30</v>
      </c>
    </row>
    <row r="1052" spans="1:15">
      <c r="A1052" s="77">
        <v>45</v>
      </c>
      <c r="B1052" s="78">
        <v>43683</v>
      </c>
      <c r="C1052" s="79">
        <v>3000</v>
      </c>
      <c r="D1052" s="77" t="s">
        <v>21</v>
      </c>
      <c r="E1052" s="77" t="s">
        <v>22</v>
      </c>
      <c r="F1052" s="77" t="s">
        <v>314</v>
      </c>
      <c r="G1052" s="77">
        <v>90</v>
      </c>
      <c r="H1052" s="77">
        <v>62</v>
      </c>
      <c r="I1052" s="77">
        <v>105</v>
      </c>
      <c r="J1052" s="77">
        <v>120</v>
      </c>
      <c r="K1052" s="77">
        <v>135</v>
      </c>
      <c r="L1052" s="77">
        <v>135</v>
      </c>
      <c r="M1052" s="77">
        <v>250</v>
      </c>
      <c r="N1052" s="80">
        <f>IF('NORMAL OPTION CALLS'!E1052="BUY",('NORMAL OPTION CALLS'!L1052-'NORMAL OPTION CALLS'!G1052)*('NORMAL OPTION CALLS'!M1052),('NORMAL OPTION CALLS'!G1052-'NORMAL OPTION CALLS'!L1052)*('NORMAL OPTION CALLS'!M1052))</f>
        <v>11250</v>
      </c>
      <c r="O1052" s="81">
        <f>'NORMAL OPTION CALLS'!N1052/('NORMAL OPTION CALLS'!M1052)/'NORMAL OPTION CALLS'!G1052%</f>
        <v>50</v>
      </c>
    </row>
    <row r="1053" spans="1:15">
      <c r="A1053" s="77">
        <v>46</v>
      </c>
      <c r="B1053" s="78">
        <v>43683</v>
      </c>
      <c r="C1053" s="79">
        <v>50</v>
      </c>
      <c r="D1053" s="77" t="s">
        <v>21</v>
      </c>
      <c r="E1053" s="77" t="s">
        <v>22</v>
      </c>
      <c r="F1053" s="77" t="s">
        <v>78</v>
      </c>
      <c r="G1053" s="77">
        <v>3</v>
      </c>
      <c r="H1053" s="77">
        <v>1</v>
      </c>
      <c r="I1053" s="77">
        <v>4</v>
      </c>
      <c r="J1053" s="77">
        <v>5</v>
      </c>
      <c r="K1053" s="77">
        <v>6</v>
      </c>
      <c r="L1053" s="77">
        <v>6</v>
      </c>
      <c r="M1053" s="77">
        <v>4000</v>
      </c>
      <c r="N1053" s="80">
        <f>IF('NORMAL OPTION CALLS'!E1053="BUY",('NORMAL OPTION CALLS'!L1053-'NORMAL OPTION CALLS'!G1053)*('NORMAL OPTION CALLS'!M1053),('NORMAL OPTION CALLS'!G1053-'NORMAL OPTION CALLS'!L1053)*('NORMAL OPTION CALLS'!M1053))</f>
        <v>12000</v>
      </c>
      <c r="O1053" s="81">
        <f>'NORMAL OPTION CALLS'!N1053/('NORMAL OPTION CALLS'!M1053)/'NORMAL OPTION CALLS'!G1053%</f>
        <v>100</v>
      </c>
    </row>
    <row r="1054" spans="1:15">
      <c r="A1054" s="77">
        <v>47</v>
      </c>
      <c r="B1054" s="78">
        <v>43682</v>
      </c>
      <c r="C1054" s="79">
        <v>1400</v>
      </c>
      <c r="D1054" s="77" t="s">
        <v>21</v>
      </c>
      <c r="E1054" s="77" t="s">
        <v>22</v>
      </c>
      <c r="F1054" s="77" t="s">
        <v>211</v>
      </c>
      <c r="G1054" s="77">
        <v>35</v>
      </c>
      <c r="H1054" s="77">
        <v>20</v>
      </c>
      <c r="I1054" s="77">
        <v>43</v>
      </c>
      <c r="J1054" s="77">
        <v>51</v>
      </c>
      <c r="K1054" s="77">
        <v>59</v>
      </c>
      <c r="L1054" s="77">
        <v>51</v>
      </c>
      <c r="M1054" s="77">
        <v>550</v>
      </c>
      <c r="N1054" s="80">
        <f>IF('NORMAL OPTION CALLS'!E1054="BUY",('NORMAL OPTION CALLS'!L1054-'NORMAL OPTION CALLS'!G1054)*('NORMAL OPTION CALLS'!M1054),('NORMAL OPTION CALLS'!G1054-'NORMAL OPTION CALLS'!L1054)*('NORMAL OPTION CALLS'!M1054))</f>
        <v>8800</v>
      </c>
      <c r="O1054" s="81">
        <f>'NORMAL OPTION CALLS'!N1054/('NORMAL OPTION CALLS'!M1054)/'NORMAL OPTION CALLS'!G1054%</f>
        <v>45.714285714285715</v>
      </c>
    </row>
    <row r="1055" spans="1:15">
      <c r="A1055" s="77">
        <v>48</v>
      </c>
      <c r="B1055" s="78">
        <v>43682</v>
      </c>
      <c r="C1055" s="79">
        <v>400</v>
      </c>
      <c r="D1055" s="77" t="s">
        <v>21</v>
      </c>
      <c r="E1055" s="77" t="s">
        <v>22</v>
      </c>
      <c r="F1055" s="77" t="s">
        <v>395</v>
      </c>
      <c r="G1055" s="77">
        <v>17</v>
      </c>
      <c r="H1055" s="77">
        <v>12</v>
      </c>
      <c r="I1055" s="77">
        <v>20.5</v>
      </c>
      <c r="J1055" s="77">
        <v>24</v>
      </c>
      <c r="K1055" s="77">
        <v>27.5</v>
      </c>
      <c r="L1055" s="77">
        <v>20.3</v>
      </c>
      <c r="M1055" s="77">
        <v>1200</v>
      </c>
      <c r="N1055" s="80">
        <f>IF('NORMAL OPTION CALLS'!E1055="BUY",('NORMAL OPTION CALLS'!L1055-'NORMAL OPTION CALLS'!G1055)*('NORMAL OPTION CALLS'!M1055),('NORMAL OPTION CALLS'!G1055-'NORMAL OPTION CALLS'!L1055)*('NORMAL OPTION CALLS'!M1055))</f>
        <v>3960.0000000000009</v>
      </c>
      <c r="O1055" s="81">
        <f>'NORMAL OPTION CALLS'!N1055/('NORMAL OPTION CALLS'!M1055)/'NORMAL OPTION CALLS'!G1055%</f>
        <v>19.411764705882355</v>
      </c>
    </row>
    <row r="1056" spans="1:15">
      <c r="A1056" s="77">
        <v>49</v>
      </c>
      <c r="B1056" s="78">
        <v>43679</v>
      </c>
      <c r="C1056" s="79">
        <v>720</v>
      </c>
      <c r="D1056" s="77" t="s">
        <v>21</v>
      </c>
      <c r="E1056" s="77" t="s">
        <v>22</v>
      </c>
      <c r="F1056" s="77" t="s">
        <v>400</v>
      </c>
      <c r="G1056" s="77">
        <v>26</v>
      </c>
      <c r="H1056" s="77">
        <v>16</v>
      </c>
      <c r="I1056" s="77">
        <v>31</v>
      </c>
      <c r="J1056" s="77">
        <v>36</v>
      </c>
      <c r="K1056" s="77">
        <v>41</v>
      </c>
      <c r="L1056" s="77">
        <v>36</v>
      </c>
      <c r="M1056" s="77">
        <v>800</v>
      </c>
      <c r="N1056" s="80">
        <f>IF('NORMAL OPTION CALLS'!E1056="BUY",('NORMAL OPTION CALLS'!L1056-'NORMAL OPTION CALLS'!G1056)*('NORMAL OPTION CALLS'!M1056),('NORMAL OPTION CALLS'!G1056-'NORMAL OPTION CALLS'!L1056)*('NORMAL OPTION CALLS'!M1056))</f>
        <v>8000</v>
      </c>
      <c r="O1056" s="81">
        <f>'NORMAL OPTION CALLS'!N1056/('NORMAL OPTION CALLS'!M1056)/'NORMAL OPTION CALLS'!G1056%</f>
        <v>38.46153846153846</v>
      </c>
    </row>
    <row r="1057" spans="1:15">
      <c r="A1057" s="77">
        <v>50</v>
      </c>
      <c r="B1057" s="78">
        <v>43679</v>
      </c>
      <c r="C1057" s="79">
        <v>2650</v>
      </c>
      <c r="D1057" s="77" t="s">
        <v>21</v>
      </c>
      <c r="E1057" s="77" t="s">
        <v>22</v>
      </c>
      <c r="F1057" s="77" t="s">
        <v>57</v>
      </c>
      <c r="G1057" s="77">
        <v>41</v>
      </c>
      <c r="H1057" s="77">
        <v>12</v>
      </c>
      <c r="I1057" s="77">
        <v>55</v>
      </c>
      <c r="J1057" s="77">
        <v>70</v>
      </c>
      <c r="K1057" s="77">
        <v>85</v>
      </c>
      <c r="L1057" s="77">
        <v>55</v>
      </c>
      <c r="M1057" s="77">
        <v>250</v>
      </c>
      <c r="N1057" s="80">
        <f>IF('NORMAL OPTION CALLS'!E1057="BUY",('NORMAL OPTION CALLS'!L1057-'NORMAL OPTION CALLS'!G1057)*('NORMAL OPTION CALLS'!M1057),('NORMAL OPTION CALLS'!G1057-'NORMAL OPTION CALLS'!L1057)*('NORMAL OPTION CALLS'!M1057))</f>
        <v>3500</v>
      </c>
      <c r="O1057" s="81">
        <f>'NORMAL OPTION CALLS'!N1057/('NORMAL OPTION CALLS'!M1057)/'NORMAL OPTION CALLS'!G1057%</f>
        <v>34.146341463414636</v>
      </c>
    </row>
    <row r="1058" spans="1:15">
      <c r="A1058" s="77">
        <v>51</v>
      </c>
      <c r="B1058" s="78">
        <v>43679</v>
      </c>
      <c r="C1058" s="79">
        <v>130</v>
      </c>
      <c r="D1058" s="77" t="s">
        <v>21</v>
      </c>
      <c r="E1058" s="77" t="s">
        <v>22</v>
      </c>
      <c r="F1058" s="77" t="s">
        <v>59</v>
      </c>
      <c r="G1058" s="77">
        <v>4.3</v>
      </c>
      <c r="H1058" s="77">
        <v>3.3</v>
      </c>
      <c r="I1058" s="77">
        <v>4.9000000000000004</v>
      </c>
      <c r="J1058" s="77">
        <v>5.5</v>
      </c>
      <c r="K1058" s="77">
        <v>6.1</v>
      </c>
      <c r="L1058" s="77">
        <v>4.9000000000000004</v>
      </c>
      <c r="M1058" s="77">
        <v>6200</v>
      </c>
      <c r="N1058" s="80">
        <f>IF('NORMAL OPTION CALLS'!E1058="BUY",('NORMAL OPTION CALLS'!L1058-'NORMAL OPTION CALLS'!G1058)*('NORMAL OPTION CALLS'!M1058),('NORMAL OPTION CALLS'!G1058-'NORMAL OPTION CALLS'!L1058)*('NORMAL OPTION CALLS'!M1058))</f>
        <v>3720.0000000000032</v>
      </c>
      <c r="O1058" s="81">
        <f>'NORMAL OPTION CALLS'!N1058/('NORMAL OPTION CALLS'!M1058)/'NORMAL OPTION CALLS'!G1058%</f>
        <v>13.953488372093037</v>
      </c>
    </row>
    <row r="1059" spans="1:15">
      <c r="A1059" s="77">
        <v>52</v>
      </c>
      <c r="B1059" s="78">
        <v>43678</v>
      </c>
      <c r="C1059" s="79">
        <v>400</v>
      </c>
      <c r="D1059" s="77" t="s">
        <v>47</v>
      </c>
      <c r="E1059" s="77" t="s">
        <v>22</v>
      </c>
      <c r="F1059" s="77" t="s">
        <v>91</v>
      </c>
      <c r="G1059" s="77">
        <v>5.5</v>
      </c>
      <c r="H1059" s="77">
        <v>0.5</v>
      </c>
      <c r="I1059" s="77">
        <v>8.5</v>
      </c>
      <c r="J1059" s="77">
        <v>11.5</v>
      </c>
      <c r="K1059" s="77">
        <v>14.5</v>
      </c>
      <c r="L1059" s="77">
        <v>8.3000000000000007</v>
      </c>
      <c r="M1059" s="77">
        <v>1375</v>
      </c>
      <c r="N1059" s="80">
        <f>IF('NORMAL OPTION CALLS'!E1059="BUY",('NORMAL OPTION CALLS'!L1059-'NORMAL OPTION CALLS'!G1059)*('NORMAL OPTION CALLS'!M1059),('NORMAL OPTION CALLS'!G1059-'NORMAL OPTION CALLS'!L1059)*('NORMAL OPTION CALLS'!M1059))</f>
        <v>3850.0000000000009</v>
      </c>
      <c r="O1059" s="81">
        <f>'NORMAL OPTION CALLS'!N1059/('NORMAL OPTION CALLS'!M1059)/'NORMAL OPTION CALLS'!G1059%</f>
        <v>50.909090909090921</v>
      </c>
    </row>
    <row r="1060" spans="1:15">
      <c r="A1060" s="77">
        <v>53</v>
      </c>
      <c r="B1060" s="78">
        <v>43678</v>
      </c>
      <c r="C1060" s="79">
        <v>580</v>
      </c>
      <c r="D1060" s="77" t="s">
        <v>21</v>
      </c>
      <c r="E1060" s="77" t="s">
        <v>22</v>
      </c>
      <c r="F1060" s="77" t="s">
        <v>54</v>
      </c>
      <c r="G1060" s="77">
        <v>21</v>
      </c>
      <c r="H1060" s="77">
        <v>15</v>
      </c>
      <c r="I1060" s="77">
        <v>25</v>
      </c>
      <c r="J1060" s="77">
        <v>29</v>
      </c>
      <c r="K1060" s="77">
        <v>33</v>
      </c>
      <c r="L1060" s="77">
        <v>25</v>
      </c>
      <c r="M1060" s="77">
        <v>900</v>
      </c>
      <c r="N1060" s="80">
        <f>IF('NORMAL OPTION CALLS'!E1060="BUY",('NORMAL OPTION CALLS'!L1060-'NORMAL OPTION CALLS'!G1060)*('NORMAL OPTION CALLS'!M1060),('NORMAL OPTION CALLS'!G1060-'NORMAL OPTION CALLS'!L1060)*('NORMAL OPTION CALLS'!M1060))</f>
        <v>3600</v>
      </c>
      <c r="O1060" s="81">
        <f>'NORMAL OPTION CALLS'!N1060/('NORMAL OPTION CALLS'!M1060)/'NORMAL OPTION CALLS'!G1060%</f>
        <v>19.047619047619047</v>
      </c>
    </row>
    <row r="1061" spans="1:15">
      <c r="A1061" s="77">
        <v>54</v>
      </c>
      <c r="B1061" s="78">
        <v>43678</v>
      </c>
      <c r="C1061" s="79">
        <v>600</v>
      </c>
      <c r="D1061" s="77" t="s">
        <v>21</v>
      </c>
      <c r="E1061" s="77" t="s">
        <v>22</v>
      </c>
      <c r="F1061" s="77" t="s">
        <v>94</v>
      </c>
      <c r="G1061" s="77">
        <v>24</v>
      </c>
      <c r="H1061" s="77">
        <v>16</v>
      </c>
      <c r="I1061" s="77">
        <v>28</v>
      </c>
      <c r="J1061" s="77">
        <v>32</v>
      </c>
      <c r="K1061" s="77">
        <v>36</v>
      </c>
      <c r="L1061" s="77">
        <v>27.3</v>
      </c>
      <c r="M1061" s="77">
        <v>1000</v>
      </c>
      <c r="N1061" s="80">
        <f>IF('NORMAL OPTION CALLS'!E1061="BUY",('NORMAL OPTION CALLS'!L1061-'NORMAL OPTION CALLS'!G1061)*('NORMAL OPTION CALLS'!M1061),('NORMAL OPTION CALLS'!G1061-'NORMAL OPTION CALLS'!L1061)*('NORMAL OPTION CALLS'!M1061))</f>
        <v>3300.0000000000009</v>
      </c>
      <c r="O1061" s="81">
        <f>'NORMAL OPTION CALLS'!N1061/('NORMAL OPTION CALLS'!M1061)/'NORMAL OPTION CALLS'!G1061%</f>
        <v>13.750000000000004</v>
      </c>
    </row>
    <row r="1062" spans="1:15">
      <c r="A1062" s="77">
        <v>55</v>
      </c>
      <c r="B1062" s="78">
        <v>43678</v>
      </c>
      <c r="C1062" s="79">
        <v>580</v>
      </c>
      <c r="D1062" s="77" t="s">
        <v>21</v>
      </c>
      <c r="E1062" s="77" t="s">
        <v>22</v>
      </c>
      <c r="F1062" s="77" t="s">
        <v>54</v>
      </c>
      <c r="G1062" s="77">
        <v>21</v>
      </c>
      <c r="H1062" s="77">
        <v>15</v>
      </c>
      <c r="I1062" s="77">
        <v>25</v>
      </c>
      <c r="J1062" s="77">
        <v>29</v>
      </c>
      <c r="K1062" s="77">
        <v>33</v>
      </c>
      <c r="L1062" s="77">
        <v>25</v>
      </c>
      <c r="M1062" s="77">
        <v>900</v>
      </c>
      <c r="N1062" s="80">
        <f>IF('NORMAL OPTION CALLS'!E1062="BUY",('NORMAL OPTION CALLS'!L1062-'NORMAL OPTION CALLS'!G1062)*('NORMAL OPTION CALLS'!M1062),('NORMAL OPTION CALLS'!G1062-'NORMAL OPTION CALLS'!L1062)*('NORMAL OPTION CALLS'!M1062))</f>
        <v>3600</v>
      </c>
      <c r="O1062" s="81">
        <f>'NORMAL OPTION CALLS'!N1062/('NORMAL OPTION CALLS'!M1062)/'NORMAL OPTION CALLS'!G1062%</f>
        <v>19.047619047619047</v>
      </c>
    </row>
    <row r="1063" spans="1:15" ht="16.5">
      <c r="A1063" s="82" t="s">
        <v>95</v>
      </c>
      <c r="B1063" s="83"/>
      <c r="C1063" s="84"/>
      <c r="D1063" s="85"/>
      <c r="E1063" s="86"/>
      <c r="F1063" s="86"/>
      <c r="G1063" s="87"/>
      <c r="H1063" s="88"/>
      <c r="I1063" s="88"/>
      <c r="J1063" s="88"/>
      <c r="K1063" s="86"/>
      <c r="L1063" s="89"/>
      <c r="M1063" s="90"/>
    </row>
    <row r="1064" spans="1:15" ht="16.5">
      <c r="A1064" s="82" t="s">
        <v>96</v>
      </c>
      <c r="B1064" s="83"/>
      <c r="C1064" s="84"/>
      <c r="D1064" s="85"/>
      <c r="E1064" s="86"/>
      <c r="F1064" s="86"/>
      <c r="G1064" s="87"/>
      <c r="H1064" s="86"/>
      <c r="I1064" s="86"/>
      <c r="J1064" s="86"/>
      <c r="K1064" s="86"/>
      <c r="L1064" s="89"/>
      <c r="M1064" s="90"/>
    </row>
    <row r="1065" spans="1:15" ht="16.5">
      <c r="A1065" s="82" t="s">
        <v>96</v>
      </c>
      <c r="B1065" s="83"/>
      <c r="C1065" s="84"/>
      <c r="D1065" s="85"/>
      <c r="E1065" s="86"/>
      <c r="F1065" s="86"/>
      <c r="G1065" s="87"/>
      <c r="H1065" s="86"/>
      <c r="I1065" s="86"/>
      <c r="J1065" s="86"/>
      <c r="K1065" s="86"/>
    </row>
    <row r="1066" spans="1:15" ht="17.25" thickBot="1">
      <c r="A1066" s="91"/>
      <c r="B1066" s="92"/>
      <c r="C1066" s="92"/>
      <c r="D1066" s="93"/>
      <c r="E1066" s="93"/>
      <c r="F1066" s="93"/>
      <c r="G1066" s="94"/>
      <c r="H1066" s="95"/>
      <c r="I1066" s="96" t="s">
        <v>27</v>
      </c>
      <c r="J1066" s="96"/>
      <c r="K1066" s="97"/>
    </row>
    <row r="1067" spans="1:15" ht="16.5">
      <c r="A1067" s="98"/>
      <c r="B1067" s="92"/>
      <c r="C1067" s="92"/>
      <c r="D1067" s="158" t="s">
        <v>28</v>
      </c>
      <c r="E1067" s="158"/>
      <c r="F1067" s="99">
        <v>54</v>
      </c>
      <c r="G1067" s="100">
        <f>'NORMAL OPTION CALLS'!G1068+'NORMAL OPTION CALLS'!G1069+'NORMAL OPTION CALLS'!G1070+'NORMAL OPTION CALLS'!G1071+'NORMAL OPTION CALLS'!G1072+'NORMAL OPTION CALLS'!G1073</f>
        <v>100</v>
      </c>
      <c r="H1067" s="93">
        <v>54</v>
      </c>
      <c r="I1067" s="101">
        <f>'NORMAL OPTION CALLS'!H1068/'NORMAL OPTION CALLS'!H1067%</f>
        <v>70.370370370370367</v>
      </c>
      <c r="J1067" s="101"/>
      <c r="K1067" s="101"/>
    </row>
    <row r="1068" spans="1:15" ht="16.5">
      <c r="A1068" s="98"/>
      <c r="B1068" s="92"/>
      <c r="C1068" s="92"/>
      <c r="D1068" s="159" t="s">
        <v>29</v>
      </c>
      <c r="E1068" s="159"/>
      <c r="F1068" s="103">
        <v>38</v>
      </c>
      <c r="G1068" s="104">
        <f>('NORMAL OPTION CALLS'!F1068/'NORMAL OPTION CALLS'!F1067)*100</f>
        <v>70.370370370370367</v>
      </c>
      <c r="H1068" s="93">
        <v>38</v>
      </c>
      <c r="I1068" s="97"/>
      <c r="J1068" s="97"/>
      <c r="K1068" s="93"/>
    </row>
    <row r="1069" spans="1:15" ht="16.5">
      <c r="A1069" s="105"/>
      <c r="B1069" s="92"/>
      <c r="C1069" s="92"/>
      <c r="D1069" s="159" t="s">
        <v>31</v>
      </c>
      <c r="E1069" s="159"/>
      <c r="F1069" s="103">
        <v>0</v>
      </c>
      <c r="G1069" s="104">
        <f>('NORMAL OPTION CALLS'!F1069/'NORMAL OPTION CALLS'!F1067)*100</f>
        <v>0</v>
      </c>
      <c r="H1069" s="106"/>
      <c r="I1069" s="93"/>
      <c r="J1069" s="93"/>
      <c r="K1069" s="93"/>
    </row>
    <row r="1070" spans="1:15" ht="16.5">
      <c r="A1070" s="105"/>
      <c r="B1070" s="92"/>
      <c r="C1070" s="92"/>
      <c r="D1070" s="159" t="s">
        <v>32</v>
      </c>
      <c r="E1070" s="159"/>
      <c r="F1070" s="103">
        <v>0</v>
      </c>
      <c r="G1070" s="104">
        <f>('NORMAL OPTION CALLS'!F1070/'NORMAL OPTION CALLS'!F1067)*100</f>
        <v>0</v>
      </c>
      <c r="H1070" s="106"/>
      <c r="I1070" s="93"/>
      <c r="J1070" s="93"/>
      <c r="K1070" s="93"/>
      <c r="L1070" s="97"/>
      <c r="M1070" s="90"/>
    </row>
    <row r="1071" spans="1:15" ht="16.5">
      <c r="A1071" s="105"/>
      <c r="B1071" s="92"/>
      <c r="C1071" s="92"/>
      <c r="D1071" s="159" t="s">
        <v>33</v>
      </c>
      <c r="E1071" s="159"/>
      <c r="F1071" s="103">
        <v>16</v>
      </c>
      <c r="G1071" s="104">
        <f>('NORMAL OPTION CALLS'!F1071/'NORMAL OPTION CALLS'!F1067)*100</f>
        <v>29.629629629629626</v>
      </c>
      <c r="H1071" s="106"/>
      <c r="I1071" s="93" t="s">
        <v>34</v>
      </c>
      <c r="J1071" s="93"/>
      <c r="K1071" s="97"/>
      <c r="M1071" s="90"/>
    </row>
    <row r="1072" spans="1:15" ht="16.5">
      <c r="A1072" s="105"/>
      <c r="B1072" s="92"/>
      <c r="C1072" s="92"/>
      <c r="D1072" s="159" t="s">
        <v>35</v>
      </c>
      <c r="E1072" s="159"/>
      <c r="F1072" s="103">
        <v>0</v>
      </c>
      <c r="G1072" s="104">
        <f>('NORMAL OPTION CALLS'!F1072/'NORMAL OPTION CALLS'!F1067)*100</f>
        <v>0</v>
      </c>
      <c r="H1072" s="106"/>
      <c r="I1072" s="93"/>
      <c r="J1072" s="93"/>
      <c r="K1072" s="97"/>
      <c r="M1072" s="90"/>
    </row>
    <row r="1073" spans="1:15" ht="17.25" thickBot="1">
      <c r="A1073" s="105"/>
      <c r="B1073" s="92"/>
      <c r="C1073" s="92"/>
      <c r="D1073" s="160" t="s">
        <v>36</v>
      </c>
      <c r="E1073" s="160"/>
      <c r="F1073" s="107"/>
      <c r="G1073" s="108">
        <f>('NORMAL OPTION CALLS'!F1073/'NORMAL OPTION CALLS'!F1067)*100</f>
        <v>0</v>
      </c>
      <c r="H1073" s="106"/>
      <c r="I1073" s="93"/>
      <c r="J1073" s="93"/>
      <c r="K1073" s="102"/>
    </row>
    <row r="1074" spans="1:15" ht="16.5">
      <c r="A1074" s="109" t="s">
        <v>37</v>
      </c>
      <c r="B1074" s="92"/>
      <c r="C1074" s="92"/>
      <c r="D1074" s="98"/>
      <c r="E1074" s="98"/>
      <c r="F1074" s="93"/>
      <c r="G1074" s="93"/>
      <c r="H1074" s="110"/>
      <c r="I1074" s="111"/>
      <c r="J1074" s="111"/>
      <c r="K1074" s="111"/>
      <c r="L1074" s="93"/>
    </row>
    <row r="1075" spans="1:15" ht="16.5">
      <c r="A1075" s="112" t="s">
        <v>38</v>
      </c>
      <c r="B1075" s="92"/>
      <c r="C1075" s="92"/>
      <c r="D1075" s="113"/>
      <c r="E1075" s="114"/>
      <c r="F1075" s="98"/>
      <c r="G1075" s="111"/>
      <c r="H1075" s="110"/>
      <c r="I1075" s="111"/>
      <c r="J1075" s="111"/>
      <c r="K1075" s="111"/>
    </row>
    <row r="1076" spans="1:15" ht="16.5">
      <c r="A1076" s="112" t="s">
        <v>39</v>
      </c>
      <c r="B1076" s="92"/>
      <c r="C1076" s="92"/>
      <c r="D1076" s="98"/>
      <c r="E1076" s="114"/>
      <c r="F1076" s="98"/>
      <c r="G1076" s="111"/>
      <c r="H1076" s="110"/>
      <c r="I1076" s="97"/>
      <c r="J1076" s="97"/>
      <c r="K1076" s="97"/>
      <c r="L1076" s="93"/>
    </row>
    <row r="1077" spans="1:15" ht="16.5">
      <c r="A1077" s="112" t="s">
        <v>40</v>
      </c>
      <c r="B1077" s="113"/>
      <c r="C1077" s="92"/>
      <c r="D1077" s="98"/>
      <c r="E1077" s="114"/>
      <c r="F1077" s="98"/>
      <c r="G1077" s="111"/>
      <c r="H1077" s="95"/>
      <c r="I1077" s="97"/>
      <c r="J1077" s="97"/>
      <c r="K1077" s="97"/>
      <c r="L1077" s="93"/>
      <c r="N1077" s="98"/>
    </row>
    <row r="1078" spans="1:15" ht="16.5">
      <c r="A1078" s="112" t="s">
        <v>41</v>
      </c>
      <c r="B1078" s="105"/>
      <c r="C1078" s="113"/>
      <c r="D1078" s="98"/>
      <c r="E1078" s="116"/>
      <c r="F1078" s="111"/>
      <c r="G1078" s="111"/>
      <c r="H1078" s="95"/>
      <c r="I1078" s="97"/>
      <c r="J1078" s="97"/>
      <c r="K1078" s="97"/>
      <c r="L1078" s="111"/>
    </row>
    <row r="1079" spans="1:15">
      <c r="A1079" s="161" t="s">
        <v>0</v>
      </c>
      <c r="B1079" s="161"/>
      <c r="C1079" s="161"/>
      <c r="D1079" s="161"/>
      <c r="E1079" s="161"/>
      <c r="F1079" s="161"/>
      <c r="G1079" s="161"/>
      <c r="H1079" s="161"/>
      <c r="I1079" s="161"/>
      <c r="J1079" s="161"/>
      <c r="K1079" s="161"/>
      <c r="L1079" s="161"/>
      <c r="M1079" s="161"/>
      <c r="N1079" s="161"/>
      <c r="O1079" s="161"/>
    </row>
    <row r="1080" spans="1:15">
      <c r="A1080" s="161"/>
      <c r="B1080" s="161"/>
      <c r="C1080" s="161"/>
      <c r="D1080" s="161"/>
      <c r="E1080" s="161"/>
      <c r="F1080" s="161"/>
      <c r="G1080" s="161"/>
      <c r="H1080" s="161"/>
      <c r="I1080" s="161"/>
      <c r="J1080" s="161"/>
      <c r="K1080" s="161"/>
      <c r="L1080" s="161"/>
      <c r="M1080" s="161"/>
      <c r="N1080" s="161"/>
      <c r="O1080" s="161"/>
    </row>
    <row r="1081" spans="1:15">
      <c r="A1081" s="161"/>
      <c r="B1081" s="161"/>
      <c r="C1081" s="161"/>
      <c r="D1081" s="161"/>
      <c r="E1081" s="161"/>
      <c r="F1081" s="161"/>
      <c r="G1081" s="161"/>
      <c r="H1081" s="161"/>
      <c r="I1081" s="161"/>
      <c r="J1081" s="161"/>
      <c r="K1081" s="161"/>
      <c r="L1081" s="161"/>
      <c r="M1081" s="161"/>
      <c r="N1081" s="161"/>
      <c r="O1081" s="161"/>
    </row>
    <row r="1082" spans="1:15">
      <c r="A1082" s="162" t="s">
        <v>328</v>
      </c>
      <c r="B1082" s="163"/>
      <c r="C1082" s="163"/>
      <c r="D1082" s="163"/>
      <c r="E1082" s="163"/>
      <c r="F1082" s="163"/>
      <c r="G1082" s="163"/>
      <c r="H1082" s="163"/>
      <c r="I1082" s="163"/>
      <c r="J1082" s="163"/>
      <c r="K1082" s="163"/>
      <c r="L1082" s="163"/>
      <c r="M1082" s="163"/>
      <c r="N1082" s="163"/>
      <c r="O1082" s="164"/>
    </row>
    <row r="1083" spans="1:15">
      <c r="A1083" s="162" t="s">
        <v>329</v>
      </c>
      <c r="B1083" s="163"/>
      <c r="C1083" s="163"/>
      <c r="D1083" s="163"/>
      <c r="E1083" s="163"/>
      <c r="F1083" s="163"/>
      <c r="G1083" s="163"/>
      <c r="H1083" s="163"/>
      <c r="I1083" s="163"/>
      <c r="J1083" s="163"/>
      <c r="K1083" s="163"/>
      <c r="L1083" s="163"/>
      <c r="M1083" s="163"/>
      <c r="N1083" s="163"/>
      <c r="O1083" s="164"/>
    </row>
    <row r="1084" spans="1:15">
      <c r="A1084" s="165" t="s">
        <v>3</v>
      </c>
      <c r="B1084" s="165"/>
      <c r="C1084" s="165"/>
      <c r="D1084" s="165"/>
      <c r="E1084" s="165"/>
      <c r="F1084" s="165"/>
      <c r="G1084" s="165"/>
      <c r="H1084" s="165"/>
      <c r="I1084" s="165"/>
      <c r="J1084" s="165"/>
      <c r="K1084" s="165"/>
      <c r="L1084" s="165"/>
      <c r="M1084" s="165"/>
      <c r="N1084" s="165"/>
      <c r="O1084" s="165"/>
    </row>
    <row r="1085" spans="1:15" ht="16.5">
      <c r="A1085" s="166" t="s">
        <v>391</v>
      </c>
      <c r="B1085" s="166"/>
      <c r="C1085" s="166"/>
      <c r="D1085" s="166"/>
      <c r="E1085" s="166"/>
      <c r="F1085" s="166"/>
      <c r="G1085" s="166"/>
      <c r="H1085" s="166"/>
      <c r="I1085" s="166"/>
      <c r="J1085" s="166"/>
      <c r="K1085" s="166"/>
      <c r="L1085" s="166"/>
      <c r="M1085" s="166"/>
      <c r="N1085" s="166"/>
      <c r="O1085" s="166"/>
    </row>
    <row r="1086" spans="1:15" ht="16.5">
      <c r="A1086" s="166" t="s">
        <v>5</v>
      </c>
      <c r="B1086" s="166"/>
      <c r="C1086" s="166"/>
      <c r="D1086" s="166"/>
      <c r="E1086" s="166"/>
      <c r="F1086" s="166"/>
      <c r="G1086" s="166"/>
      <c r="H1086" s="166"/>
      <c r="I1086" s="166"/>
      <c r="J1086" s="166"/>
      <c r="K1086" s="166"/>
      <c r="L1086" s="166"/>
      <c r="M1086" s="166"/>
      <c r="N1086" s="166"/>
      <c r="O1086" s="166"/>
    </row>
    <row r="1087" spans="1:15">
      <c r="A1087" s="167" t="s">
        <v>6</v>
      </c>
      <c r="B1087" s="168" t="s">
        <v>7</v>
      </c>
      <c r="C1087" s="169" t="s">
        <v>8</v>
      </c>
      <c r="D1087" s="168" t="s">
        <v>9</v>
      </c>
      <c r="E1087" s="167" t="s">
        <v>10</v>
      </c>
      <c r="F1087" s="167" t="s">
        <v>11</v>
      </c>
      <c r="G1087" s="169" t="s">
        <v>12</v>
      </c>
      <c r="H1087" s="169" t="s">
        <v>13</v>
      </c>
      <c r="I1087" s="169" t="s">
        <v>14</v>
      </c>
      <c r="J1087" s="169" t="s">
        <v>15</v>
      </c>
      <c r="K1087" s="169" t="s">
        <v>16</v>
      </c>
      <c r="L1087" s="170" t="s">
        <v>17</v>
      </c>
      <c r="M1087" s="168" t="s">
        <v>18</v>
      </c>
      <c r="N1087" s="168" t="s">
        <v>19</v>
      </c>
      <c r="O1087" s="168" t="s">
        <v>20</v>
      </c>
    </row>
    <row r="1088" spans="1:15">
      <c r="A1088" s="167"/>
      <c r="B1088" s="168"/>
      <c r="C1088" s="169"/>
      <c r="D1088" s="168"/>
      <c r="E1088" s="167"/>
      <c r="F1088" s="167"/>
      <c r="G1088" s="169"/>
      <c r="H1088" s="169"/>
      <c r="I1088" s="169"/>
      <c r="J1088" s="169"/>
      <c r="K1088" s="169"/>
      <c r="L1088" s="170"/>
      <c r="M1088" s="168"/>
      <c r="N1088" s="168"/>
      <c r="O1088" s="168"/>
    </row>
    <row r="1089" spans="1:15">
      <c r="A1089" s="77">
        <v>1</v>
      </c>
      <c r="B1089" s="78">
        <v>43677</v>
      </c>
      <c r="C1089" s="79">
        <v>420</v>
      </c>
      <c r="D1089" s="77" t="s">
        <v>47</v>
      </c>
      <c r="E1089" s="77" t="s">
        <v>22</v>
      </c>
      <c r="F1089" s="77" t="s">
        <v>91</v>
      </c>
      <c r="G1089" s="77">
        <v>9.5</v>
      </c>
      <c r="H1089" s="77">
        <v>4</v>
      </c>
      <c r="I1089" s="77">
        <v>13</v>
      </c>
      <c r="J1089" s="77">
        <v>16</v>
      </c>
      <c r="K1089" s="77">
        <v>19</v>
      </c>
      <c r="L1089" s="77">
        <v>19</v>
      </c>
      <c r="M1089" s="77">
        <v>1375</v>
      </c>
      <c r="N1089" s="80">
        <f>IF('NORMAL OPTION CALLS'!E1089="BUY",('NORMAL OPTION CALLS'!L1089-'NORMAL OPTION CALLS'!G1089)*('NORMAL OPTION CALLS'!M1089),('NORMAL OPTION CALLS'!G1089-'NORMAL OPTION CALLS'!L1089)*('NORMAL OPTION CALLS'!M1089))</f>
        <v>13062.5</v>
      </c>
      <c r="O1089" s="81">
        <f>'NORMAL OPTION CALLS'!N1089/('NORMAL OPTION CALLS'!M1089)/'NORMAL OPTION CALLS'!G1089%</f>
        <v>100</v>
      </c>
    </row>
    <row r="1090" spans="1:15">
      <c r="A1090" s="77">
        <v>2</v>
      </c>
      <c r="B1090" s="78">
        <v>43677</v>
      </c>
      <c r="C1090" s="79">
        <v>560</v>
      </c>
      <c r="D1090" s="77" t="s">
        <v>21</v>
      </c>
      <c r="E1090" s="77" t="s">
        <v>22</v>
      </c>
      <c r="F1090" s="77" t="s">
        <v>182</v>
      </c>
      <c r="G1090" s="77">
        <v>23</v>
      </c>
      <c r="H1090" s="77">
        <v>16</v>
      </c>
      <c r="I1090" s="77">
        <v>27</v>
      </c>
      <c r="J1090" s="77">
        <v>31</v>
      </c>
      <c r="K1090" s="77">
        <v>35</v>
      </c>
      <c r="L1090" s="77">
        <v>35</v>
      </c>
      <c r="M1090" s="77">
        <v>1000</v>
      </c>
      <c r="N1090" s="80">
        <f>IF('NORMAL OPTION CALLS'!E1090="BUY",('NORMAL OPTION CALLS'!L1090-'NORMAL OPTION CALLS'!G1090)*('NORMAL OPTION CALLS'!M1090),('NORMAL OPTION CALLS'!G1090-'NORMAL OPTION CALLS'!L1090)*('NORMAL OPTION CALLS'!M1090))</f>
        <v>12000</v>
      </c>
      <c r="O1090" s="81">
        <f>'NORMAL OPTION CALLS'!N1090/('NORMAL OPTION CALLS'!M1090)/'NORMAL OPTION CALLS'!G1090%</f>
        <v>52.173913043478258</v>
      </c>
    </row>
    <row r="1091" spans="1:15">
      <c r="A1091" s="77">
        <v>3</v>
      </c>
      <c r="B1091" s="78">
        <v>43677</v>
      </c>
      <c r="C1091" s="79">
        <v>680</v>
      </c>
      <c r="D1091" s="77" t="s">
        <v>47</v>
      </c>
      <c r="E1091" s="77" t="s">
        <v>22</v>
      </c>
      <c r="F1091" s="77" t="s">
        <v>58</v>
      </c>
      <c r="G1091" s="77">
        <v>20</v>
      </c>
      <c r="H1091" s="77">
        <v>13.8</v>
      </c>
      <c r="I1091" s="77">
        <v>24</v>
      </c>
      <c r="J1091" s="77">
        <v>27.5</v>
      </c>
      <c r="K1091" s="77">
        <v>31</v>
      </c>
      <c r="L1091" s="77">
        <v>24</v>
      </c>
      <c r="M1091" s="77">
        <v>1200</v>
      </c>
      <c r="N1091" s="80">
        <f>IF('NORMAL OPTION CALLS'!E1091="BUY",('NORMAL OPTION CALLS'!L1091-'NORMAL OPTION CALLS'!G1091)*('NORMAL OPTION CALLS'!M1091),('NORMAL OPTION CALLS'!G1091-'NORMAL OPTION CALLS'!L1091)*('NORMAL OPTION CALLS'!M1091))</f>
        <v>4800</v>
      </c>
      <c r="O1091" s="81">
        <f>'NORMAL OPTION CALLS'!N1091/('NORMAL OPTION CALLS'!M1091)/'NORMAL OPTION CALLS'!G1091%</f>
        <v>20</v>
      </c>
    </row>
    <row r="1092" spans="1:15">
      <c r="A1092" s="77">
        <v>4</v>
      </c>
      <c r="B1092" s="78">
        <v>43677</v>
      </c>
      <c r="C1092" s="79">
        <v>70</v>
      </c>
      <c r="D1092" s="77" t="s">
        <v>21</v>
      </c>
      <c r="E1092" s="77" t="s">
        <v>22</v>
      </c>
      <c r="F1092" s="77" t="s">
        <v>25</v>
      </c>
      <c r="G1092" s="77">
        <v>3.7</v>
      </c>
      <c r="H1092" s="77">
        <v>2.4</v>
      </c>
      <c r="I1092" s="77">
        <v>4.5</v>
      </c>
      <c r="J1092" s="77">
        <v>5.2</v>
      </c>
      <c r="K1092" s="77">
        <v>6</v>
      </c>
      <c r="L1092" s="77">
        <v>4.5</v>
      </c>
      <c r="M1092" s="77">
        <v>6000</v>
      </c>
      <c r="N1092" s="80">
        <f>IF('NORMAL OPTION CALLS'!E1092="BUY",('NORMAL OPTION CALLS'!L1092-'NORMAL OPTION CALLS'!G1092)*('NORMAL OPTION CALLS'!M1092),('NORMAL OPTION CALLS'!G1092-'NORMAL OPTION CALLS'!L1092)*('NORMAL OPTION CALLS'!M1092))</f>
        <v>4799.9999999999991</v>
      </c>
      <c r="O1092" s="81">
        <f>'NORMAL OPTION CALLS'!N1092/('NORMAL OPTION CALLS'!M1092)/'NORMAL OPTION CALLS'!G1092%</f>
        <v>21.621621621621614</v>
      </c>
    </row>
    <row r="1093" spans="1:15">
      <c r="A1093" s="77">
        <v>5</v>
      </c>
      <c r="B1093" s="78">
        <v>43676</v>
      </c>
      <c r="C1093" s="79">
        <v>430</v>
      </c>
      <c r="D1093" s="77" t="s">
        <v>47</v>
      </c>
      <c r="E1093" s="77" t="s">
        <v>22</v>
      </c>
      <c r="F1093" s="77" t="s">
        <v>91</v>
      </c>
      <c r="G1093" s="77">
        <v>11</v>
      </c>
      <c r="H1093" s="77">
        <v>7</v>
      </c>
      <c r="I1093" s="77">
        <v>14</v>
      </c>
      <c r="J1093" s="77">
        <v>17</v>
      </c>
      <c r="K1093" s="77">
        <v>20</v>
      </c>
      <c r="L1093" s="77">
        <v>14</v>
      </c>
      <c r="M1093" s="77">
        <v>1375</v>
      </c>
      <c r="N1093" s="80">
        <f>IF('NORMAL OPTION CALLS'!E1093="BUY",('NORMAL OPTION CALLS'!L1093-'NORMAL OPTION CALLS'!G1093)*('NORMAL OPTION CALLS'!M1093),('NORMAL OPTION CALLS'!G1093-'NORMAL OPTION CALLS'!L1093)*('NORMAL OPTION CALLS'!M1093))</f>
        <v>4125</v>
      </c>
      <c r="O1093" s="81">
        <f>'NORMAL OPTION CALLS'!N1093/('NORMAL OPTION CALLS'!M1093)/'NORMAL OPTION CALLS'!G1093%</f>
        <v>27.272727272727273</v>
      </c>
    </row>
    <row r="1094" spans="1:15">
      <c r="A1094" s="77">
        <v>6</v>
      </c>
      <c r="B1094" s="78">
        <v>43676</v>
      </c>
      <c r="C1094" s="79">
        <v>520</v>
      </c>
      <c r="D1094" s="77" t="s">
        <v>47</v>
      </c>
      <c r="E1094" s="77" t="s">
        <v>22</v>
      </c>
      <c r="F1094" s="77" t="s">
        <v>326</v>
      </c>
      <c r="G1094" s="77">
        <v>60</v>
      </c>
      <c r="H1094" s="77">
        <v>50</v>
      </c>
      <c r="I1094" s="77">
        <v>65</v>
      </c>
      <c r="J1094" s="77">
        <v>70</v>
      </c>
      <c r="K1094" s="77">
        <v>75</v>
      </c>
      <c r="L1094" s="77">
        <v>65</v>
      </c>
      <c r="M1094" s="77">
        <v>1100</v>
      </c>
      <c r="N1094" s="80">
        <f>IF('NORMAL OPTION CALLS'!E1094="BUY",('NORMAL OPTION CALLS'!L1094-'NORMAL OPTION CALLS'!G1094)*('NORMAL OPTION CALLS'!M1094),('NORMAL OPTION CALLS'!G1094-'NORMAL OPTION CALLS'!L1094)*('NORMAL OPTION CALLS'!M1094))</f>
        <v>5500</v>
      </c>
      <c r="O1094" s="81">
        <f>'NORMAL OPTION CALLS'!N1094/('NORMAL OPTION CALLS'!M1094)/'NORMAL OPTION CALLS'!G1094%</f>
        <v>8.3333333333333339</v>
      </c>
    </row>
    <row r="1095" spans="1:15">
      <c r="A1095" s="77">
        <v>7</v>
      </c>
      <c r="B1095" s="78">
        <v>43676</v>
      </c>
      <c r="C1095" s="79">
        <v>770</v>
      </c>
      <c r="D1095" s="77" t="s">
        <v>47</v>
      </c>
      <c r="E1095" s="77" t="s">
        <v>22</v>
      </c>
      <c r="F1095" s="77" t="s">
        <v>262</v>
      </c>
      <c r="G1095" s="77">
        <v>24</v>
      </c>
      <c r="H1095" s="77">
        <v>14</v>
      </c>
      <c r="I1095" s="77">
        <v>29</v>
      </c>
      <c r="J1095" s="77">
        <v>34</v>
      </c>
      <c r="K1095" s="77">
        <v>39</v>
      </c>
      <c r="L1095" s="77">
        <v>39</v>
      </c>
      <c r="M1095" s="77">
        <v>700</v>
      </c>
      <c r="N1095" s="80">
        <f>IF('NORMAL OPTION CALLS'!E1095="BUY",('NORMAL OPTION CALLS'!L1095-'NORMAL OPTION CALLS'!G1095)*('NORMAL OPTION CALLS'!M1095),('NORMAL OPTION CALLS'!G1095-'NORMAL OPTION CALLS'!L1095)*('NORMAL OPTION CALLS'!M1095))</f>
        <v>10500</v>
      </c>
      <c r="O1095" s="81">
        <f>'NORMAL OPTION CALLS'!N1095/('NORMAL OPTION CALLS'!M1095)/'NORMAL OPTION CALLS'!G1095%</f>
        <v>62.5</v>
      </c>
    </row>
    <row r="1096" spans="1:15">
      <c r="A1096" s="77">
        <v>8</v>
      </c>
      <c r="B1096" s="78">
        <v>43675</v>
      </c>
      <c r="C1096" s="79">
        <v>540</v>
      </c>
      <c r="D1096" s="77" t="s">
        <v>47</v>
      </c>
      <c r="E1096" s="77" t="s">
        <v>22</v>
      </c>
      <c r="F1096" s="77" t="s">
        <v>326</v>
      </c>
      <c r="G1096" s="77">
        <v>49</v>
      </c>
      <c r="H1096" s="77">
        <v>38</v>
      </c>
      <c r="I1096" s="77">
        <v>55</v>
      </c>
      <c r="J1096" s="77">
        <v>61</v>
      </c>
      <c r="K1096" s="77">
        <v>67</v>
      </c>
      <c r="L1096" s="77">
        <v>67</v>
      </c>
      <c r="M1096" s="77">
        <v>800</v>
      </c>
      <c r="N1096" s="80">
        <f>IF('NORMAL OPTION CALLS'!E1096="BUY",('NORMAL OPTION CALLS'!L1096-'NORMAL OPTION CALLS'!G1096)*('NORMAL OPTION CALLS'!M1096),('NORMAL OPTION CALLS'!G1096-'NORMAL OPTION CALLS'!L1096)*('NORMAL OPTION CALLS'!M1096))</f>
        <v>14400</v>
      </c>
      <c r="O1096" s="81">
        <f>'NORMAL OPTION CALLS'!N1096/('NORMAL OPTION CALLS'!M1096)/'NORMAL OPTION CALLS'!G1096%</f>
        <v>36.734693877551024</v>
      </c>
    </row>
    <row r="1097" spans="1:15">
      <c r="A1097" s="77">
        <v>9</v>
      </c>
      <c r="B1097" s="78">
        <v>43675</v>
      </c>
      <c r="C1097" s="79">
        <v>145</v>
      </c>
      <c r="D1097" s="77" t="s">
        <v>21</v>
      </c>
      <c r="E1097" s="77" t="s">
        <v>22</v>
      </c>
      <c r="F1097" s="77" t="s">
        <v>64</v>
      </c>
      <c r="G1097" s="77">
        <v>4.4000000000000004</v>
      </c>
      <c r="H1097" s="77">
        <v>3.2</v>
      </c>
      <c r="I1097" s="77">
        <v>5</v>
      </c>
      <c r="J1097" s="77">
        <v>5.6</v>
      </c>
      <c r="K1097" s="77">
        <v>6.2</v>
      </c>
      <c r="L1097" s="77">
        <v>3.2</v>
      </c>
      <c r="M1097" s="77">
        <v>6000</v>
      </c>
      <c r="N1097" s="80">
        <f>IF('NORMAL OPTION CALLS'!E1097="BUY",('NORMAL OPTION CALLS'!L1097-'NORMAL OPTION CALLS'!G1097)*('NORMAL OPTION CALLS'!M1097),('NORMAL OPTION CALLS'!G1097-'NORMAL OPTION CALLS'!L1097)*('NORMAL OPTION CALLS'!M1097))</f>
        <v>-7200.0000000000009</v>
      </c>
      <c r="O1097" s="81">
        <f>'NORMAL OPTION CALLS'!N1097/('NORMAL OPTION CALLS'!M1097)/'NORMAL OPTION CALLS'!G1097%</f>
        <v>-27.272727272727273</v>
      </c>
    </row>
    <row r="1098" spans="1:15">
      <c r="A1098" s="77">
        <v>10</v>
      </c>
      <c r="B1098" s="78">
        <v>43672</v>
      </c>
      <c r="C1098" s="79">
        <v>240</v>
      </c>
      <c r="D1098" s="77" t="s">
        <v>47</v>
      </c>
      <c r="E1098" s="77" t="s">
        <v>22</v>
      </c>
      <c r="F1098" s="77" t="s">
        <v>82</v>
      </c>
      <c r="G1098" s="77">
        <v>12</v>
      </c>
      <c r="H1098" s="77">
        <v>8</v>
      </c>
      <c r="I1098" s="77">
        <v>14</v>
      </c>
      <c r="J1098" s="77">
        <v>16</v>
      </c>
      <c r="K1098" s="77">
        <v>18</v>
      </c>
      <c r="L1098" s="77">
        <v>14</v>
      </c>
      <c r="M1098" s="77">
        <v>2000</v>
      </c>
      <c r="N1098" s="80">
        <f>IF('NORMAL OPTION CALLS'!E1098="BUY",('NORMAL OPTION CALLS'!L1098-'NORMAL OPTION CALLS'!G1098)*('NORMAL OPTION CALLS'!M1098),('NORMAL OPTION CALLS'!G1098-'NORMAL OPTION CALLS'!L1098)*('NORMAL OPTION CALLS'!M1098))</f>
        <v>4000</v>
      </c>
      <c r="O1098" s="81">
        <f>'NORMAL OPTION CALLS'!N1098/('NORMAL OPTION CALLS'!M1098)/'NORMAL OPTION CALLS'!G1098%</f>
        <v>16.666666666666668</v>
      </c>
    </row>
    <row r="1099" spans="1:15">
      <c r="A1099" s="77">
        <v>11</v>
      </c>
      <c r="B1099" s="78">
        <v>43672</v>
      </c>
      <c r="C1099" s="79">
        <v>140</v>
      </c>
      <c r="D1099" s="77" t="s">
        <v>21</v>
      </c>
      <c r="E1099" s="77" t="s">
        <v>22</v>
      </c>
      <c r="F1099" s="77" t="s">
        <v>51</v>
      </c>
      <c r="G1099" s="77">
        <v>9.5</v>
      </c>
      <c r="H1099" s="77">
        <v>6.5</v>
      </c>
      <c r="I1099" s="77">
        <v>11</v>
      </c>
      <c r="J1099" s="77">
        <v>12.5</v>
      </c>
      <c r="K1099" s="77">
        <v>14</v>
      </c>
      <c r="L1099" s="77">
        <v>6.5</v>
      </c>
      <c r="M1099" s="77">
        <v>3200</v>
      </c>
      <c r="N1099" s="80">
        <f>IF('NORMAL OPTION CALLS'!E1099="BUY",('NORMAL OPTION CALLS'!L1099-'NORMAL OPTION CALLS'!G1099)*('NORMAL OPTION CALLS'!M1099),('NORMAL OPTION CALLS'!G1099-'NORMAL OPTION CALLS'!L1099)*('NORMAL OPTION CALLS'!M1099))</f>
        <v>-9600</v>
      </c>
      <c r="O1099" s="81">
        <f>'NORMAL OPTION CALLS'!N1099/('NORMAL OPTION CALLS'!M1099)/'NORMAL OPTION CALLS'!G1099%</f>
        <v>-31.578947368421051</v>
      </c>
    </row>
    <row r="1100" spans="1:15">
      <c r="A1100" s="77">
        <v>12</v>
      </c>
      <c r="B1100" s="78">
        <v>43672</v>
      </c>
      <c r="C1100" s="79">
        <v>640</v>
      </c>
      <c r="D1100" s="77" t="s">
        <v>21</v>
      </c>
      <c r="E1100" s="77" t="s">
        <v>22</v>
      </c>
      <c r="F1100" s="77" t="s">
        <v>326</v>
      </c>
      <c r="G1100" s="77">
        <v>38</v>
      </c>
      <c r="H1100" s="77">
        <v>28</v>
      </c>
      <c r="I1100" s="77">
        <v>43</v>
      </c>
      <c r="J1100" s="77">
        <v>48</v>
      </c>
      <c r="K1100" s="77">
        <v>53</v>
      </c>
      <c r="L1100" s="77">
        <v>28</v>
      </c>
      <c r="M1100" s="77">
        <v>800</v>
      </c>
      <c r="N1100" s="80">
        <f>IF('NORMAL OPTION CALLS'!E1100="BUY",('NORMAL OPTION CALLS'!L1100-'NORMAL OPTION CALLS'!G1100)*('NORMAL OPTION CALLS'!M1100),('NORMAL OPTION CALLS'!G1100-'NORMAL OPTION CALLS'!L1100)*('NORMAL OPTION CALLS'!M1100))</f>
        <v>-8000</v>
      </c>
      <c r="O1100" s="81">
        <f>'NORMAL OPTION CALLS'!N1100/('NORMAL OPTION CALLS'!M1100)/'NORMAL OPTION CALLS'!G1100%</f>
        <v>-26.315789473684209</v>
      </c>
    </row>
    <row r="1101" spans="1:15">
      <c r="A1101" s="77">
        <v>13</v>
      </c>
      <c r="B1101" s="78">
        <v>43671</v>
      </c>
      <c r="C1101" s="79">
        <v>240</v>
      </c>
      <c r="D1101" s="77" t="s">
        <v>47</v>
      </c>
      <c r="E1101" s="77" t="s">
        <v>22</v>
      </c>
      <c r="F1101" s="77" t="s">
        <v>82</v>
      </c>
      <c r="G1101" s="77">
        <v>12</v>
      </c>
      <c r="H1101" s="77">
        <v>8</v>
      </c>
      <c r="I1101" s="77">
        <v>14</v>
      </c>
      <c r="J1101" s="77">
        <v>16</v>
      </c>
      <c r="K1101" s="77">
        <v>18</v>
      </c>
      <c r="L1101" s="77">
        <v>14</v>
      </c>
      <c r="M1101" s="77">
        <v>2000</v>
      </c>
      <c r="N1101" s="80">
        <f>IF('NORMAL OPTION CALLS'!E1101="BUY",('NORMAL OPTION CALLS'!L1101-'NORMAL OPTION CALLS'!G1101)*('NORMAL OPTION CALLS'!M1101),('NORMAL OPTION CALLS'!G1101-'NORMAL OPTION CALLS'!L1101)*('NORMAL OPTION CALLS'!M1101))</f>
        <v>4000</v>
      </c>
      <c r="O1101" s="81">
        <f>'NORMAL OPTION CALLS'!N1101/('NORMAL OPTION CALLS'!M1101)/'NORMAL OPTION CALLS'!G1101%</f>
        <v>16.666666666666668</v>
      </c>
    </row>
    <row r="1102" spans="1:15">
      <c r="A1102" s="77">
        <v>14</v>
      </c>
      <c r="B1102" s="78">
        <v>43670</v>
      </c>
      <c r="C1102" s="79">
        <v>400</v>
      </c>
      <c r="D1102" s="77" t="s">
        <v>21</v>
      </c>
      <c r="E1102" s="77" t="s">
        <v>22</v>
      </c>
      <c r="F1102" s="77" t="s">
        <v>345</v>
      </c>
      <c r="G1102" s="77">
        <v>20</v>
      </c>
      <c r="H1102" s="77">
        <v>14.5</v>
      </c>
      <c r="I1102" s="77">
        <v>23</v>
      </c>
      <c r="J1102" s="77">
        <v>26</v>
      </c>
      <c r="K1102" s="77">
        <v>29</v>
      </c>
      <c r="L1102" s="77">
        <v>23</v>
      </c>
      <c r="M1102" s="77">
        <v>1300</v>
      </c>
      <c r="N1102" s="80">
        <f>IF('NORMAL OPTION CALLS'!E1102="BUY",('NORMAL OPTION CALLS'!L1102-'NORMAL OPTION CALLS'!G1102)*('NORMAL OPTION CALLS'!M1102),('NORMAL OPTION CALLS'!G1102-'NORMAL OPTION CALLS'!L1102)*('NORMAL OPTION CALLS'!M1102))</f>
        <v>3900</v>
      </c>
      <c r="O1102" s="81">
        <f>'NORMAL OPTION CALLS'!N1102/('NORMAL OPTION CALLS'!M1102)/'NORMAL OPTION CALLS'!G1102%</f>
        <v>15</v>
      </c>
    </row>
    <row r="1103" spans="1:15">
      <c r="A1103" s="77">
        <v>15</v>
      </c>
      <c r="B1103" s="78">
        <v>43670</v>
      </c>
      <c r="C1103" s="79">
        <v>70</v>
      </c>
      <c r="D1103" s="77" t="s">
        <v>47</v>
      </c>
      <c r="E1103" s="77" t="s">
        <v>22</v>
      </c>
      <c r="F1103" s="77" t="s">
        <v>25</v>
      </c>
      <c r="G1103" s="77">
        <v>2.8</v>
      </c>
      <c r="H1103" s="77">
        <v>0.8</v>
      </c>
      <c r="I1103" s="77">
        <v>3.8</v>
      </c>
      <c r="J1103" s="77">
        <v>4.8</v>
      </c>
      <c r="K1103" s="77">
        <v>5.8</v>
      </c>
      <c r="L1103" s="77">
        <v>3.8</v>
      </c>
      <c r="M1103" s="77">
        <v>4000</v>
      </c>
      <c r="N1103" s="80">
        <f>IF('NORMAL OPTION CALLS'!E1103="BUY",('NORMAL OPTION CALLS'!L1103-'NORMAL OPTION CALLS'!G1103)*('NORMAL OPTION CALLS'!M1103),('NORMAL OPTION CALLS'!G1103-'NORMAL OPTION CALLS'!L1103)*('NORMAL OPTION CALLS'!M1103))</f>
        <v>4000</v>
      </c>
      <c r="O1103" s="81">
        <f>'NORMAL OPTION CALLS'!N1103/('NORMAL OPTION CALLS'!M1103)/'NORMAL OPTION CALLS'!G1103%</f>
        <v>35.714285714285715</v>
      </c>
    </row>
    <row r="1104" spans="1:15">
      <c r="A1104" s="77">
        <v>16</v>
      </c>
      <c r="B1104" s="78">
        <v>43670</v>
      </c>
      <c r="C1104" s="79">
        <v>110</v>
      </c>
      <c r="D1104" s="77" t="s">
        <v>47</v>
      </c>
      <c r="E1104" s="77" t="s">
        <v>22</v>
      </c>
      <c r="F1104" s="77" t="s">
        <v>124</v>
      </c>
      <c r="G1104" s="77">
        <v>6.7</v>
      </c>
      <c r="H1104" s="77">
        <v>4.7</v>
      </c>
      <c r="I1104" s="77">
        <v>7.7</v>
      </c>
      <c r="J1104" s="77">
        <v>8.6999999999999993</v>
      </c>
      <c r="K1104" s="77">
        <v>9.6999999999999993</v>
      </c>
      <c r="L1104" s="77">
        <v>4.7</v>
      </c>
      <c r="M1104" s="77">
        <v>4500</v>
      </c>
      <c r="N1104" s="80">
        <f>IF('NORMAL OPTION CALLS'!E1104="BUY",('NORMAL OPTION CALLS'!L1104-'NORMAL OPTION CALLS'!G1104)*('NORMAL OPTION CALLS'!M1104),('NORMAL OPTION CALLS'!G1104-'NORMAL OPTION CALLS'!L1104)*('NORMAL OPTION CALLS'!M1104))</f>
        <v>-9000</v>
      </c>
      <c r="O1104" s="81">
        <f>'NORMAL OPTION CALLS'!N1104/('NORMAL OPTION CALLS'!M1104)/'NORMAL OPTION CALLS'!G1104%</f>
        <v>-29.850746268656714</v>
      </c>
    </row>
    <row r="1105" spans="1:15">
      <c r="A1105" s="77">
        <v>17</v>
      </c>
      <c r="B1105" s="78">
        <v>43669</v>
      </c>
      <c r="C1105" s="79">
        <v>145</v>
      </c>
      <c r="D1105" s="77" t="s">
        <v>21</v>
      </c>
      <c r="E1105" s="77" t="s">
        <v>22</v>
      </c>
      <c r="F1105" s="77" t="s">
        <v>51</v>
      </c>
      <c r="G1105" s="77">
        <v>2</v>
      </c>
      <c r="H1105" s="77">
        <v>0.2</v>
      </c>
      <c r="I1105" s="77">
        <v>3.5</v>
      </c>
      <c r="J1105" s="77">
        <v>5</v>
      </c>
      <c r="K1105" s="77">
        <v>6.5</v>
      </c>
      <c r="L1105" s="77">
        <v>3.5</v>
      </c>
      <c r="M1105" s="77">
        <v>3200</v>
      </c>
      <c r="N1105" s="80">
        <f>IF('NORMAL OPTION CALLS'!E1105="BUY",('NORMAL OPTION CALLS'!L1105-'NORMAL OPTION CALLS'!G1105)*('NORMAL OPTION CALLS'!M1105),('NORMAL OPTION CALLS'!G1105-'NORMAL OPTION CALLS'!L1105)*('NORMAL OPTION CALLS'!M1105))</f>
        <v>4800</v>
      </c>
      <c r="O1105" s="81">
        <f>'NORMAL OPTION CALLS'!N1105/('NORMAL OPTION CALLS'!M1105)/'NORMAL OPTION CALLS'!G1105%</f>
        <v>75</v>
      </c>
    </row>
    <row r="1106" spans="1:15">
      <c r="A1106" s="77">
        <v>18</v>
      </c>
      <c r="B1106" s="78">
        <v>43669</v>
      </c>
      <c r="C1106" s="79">
        <v>1420</v>
      </c>
      <c r="D1106" s="77" t="s">
        <v>21</v>
      </c>
      <c r="E1106" s="77" t="s">
        <v>22</v>
      </c>
      <c r="F1106" s="77" t="s">
        <v>201</v>
      </c>
      <c r="G1106" s="77">
        <v>22</v>
      </c>
      <c r="H1106" s="77">
        <v>7</v>
      </c>
      <c r="I1106" s="77">
        <v>29</v>
      </c>
      <c r="J1106" s="77">
        <v>36</v>
      </c>
      <c r="K1106" s="77">
        <v>43</v>
      </c>
      <c r="L1106" s="77">
        <v>29</v>
      </c>
      <c r="M1106" s="77">
        <v>600</v>
      </c>
      <c r="N1106" s="80">
        <f>IF('NORMAL OPTION CALLS'!E1106="BUY",('NORMAL OPTION CALLS'!L1106-'NORMAL OPTION CALLS'!G1106)*('NORMAL OPTION CALLS'!M1106),('NORMAL OPTION CALLS'!G1106-'NORMAL OPTION CALLS'!L1106)*('NORMAL OPTION CALLS'!M1106))</f>
        <v>4200</v>
      </c>
      <c r="O1106" s="81">
        <f>'NORMAL OPTION CALLS'!N1106/('NORMAL OPTION CALLS'!M1106)/'NORMAL OPTION CALLS'!G1106%</f>
        <v>31.818181818181817</v>
      </c>
    </row>
    <row r="1107" spans="1:15">
      <c r="A1107" s="77">
        <v>19</v>
      </c>
      <c r="B1107" s="78">
        <v>43668</v>
      </c>
      <c r="C1107" s="79">
        <v>90</v>
      </c>
      <c r="D1107" s="77" t="s">
        <v>21</v>
      </c>
      <c r="E1107" s="77" t="s">
        <v>22</v>
      </c>
      <c r="F1107" s="77" t="s">
        <v>55</v>
      </c>
      <c r="G1107" s="77">
        <v>3</v>
      </c>
      <c r="H1107" s="77">
        <v>0.2</v>
      </c>
      <c r="I1107" s="77">
        <v>5</v>
      </c>
      <c r="J1107" s="77">
        <v>7</v>
      </c>
      <c r="K1107" s="77">
        <v>9</v>
      </c>
      <c r="L1107" s="77">
        <v>5</v>
      </c>
      <c r="M1107" s="77">
        <v>2200</v>
      </c>
      <c r="N1107" s="80">
        <f>IF('NORMAL OPTION CALLS'!E1107="BUY",('NORMAL OPTION CALLS'!L1107-'NORMAL OPTION CALLS'!G1107)*('NORMAL OPTION CALLS'!M1107),('NORMAL OPTION CALLS'!G1107-'NORMAL OPTION CALLS'!L1107)*('NORMAL OPTION CALLS'!M1107))</f>
        <v>4400</v>
      </c>
      <c r="O1107" s="81">
        <f>'NORMAL OPTION CALLS'!N1107/('NORMAL OPTION CALLS'!M1107)/'NORMAL OPTION CALLS'!G1107%</f>
        <v>66.666666666666671</v>
      </c>
    </row>
    <row r="1108" spans="1:15">
      <c r="A1108" s="77">
        <v>20</v>
      </c>
      <c r="B1108" s="78">
        <v>43668</v>
      </c>
      <c r="C1108" s="79">
        <v>150</v>
      </c>
      <c r="D1108" s="77" t="s">
        <v>21</v>
      </c>
      <c r="E1108" s="77" t="s">
        <v>22</v>
      </c>
      <c r="F1108" s="77" t="s">
        <v>56</v>
      </c>
      <c r="G1108" s="77">
        <v>2.6</v>
      </c>
      <c r="H1108" s="77">
        <v>0.6</v>
      </c>
      <c r="I1108" s="77">
        <v>3.8</v>
      </c>
      <c r="J1108" s="77">
        <v>5</v>
      </c>
      <c r="K1108" s="77">
        <v>6.2</v>
      </c>
      <c r="L1108" s="77">
        <v>0.6</v>
      </c>
      <c r="M1108" s="77">
        <v>3500</v>
      </c>
      <c r="N1108" s="80">
        <f>IF('NORMAL OPTION CALLS'!E1108="BUY",('NORMAL OPTION CALLS'!L1108-'NORMAL OPTION CALLS'!G1108)*('NORMAL OPTION CALLS'!M1108),('NORMAL OPTION CALLS'!G1108-'NORMAL OPTION CALLS'!L1108)*('NORMAL OPTION CALLS'!M1108))</f>
        <v>-7000</v>
      </c>
      <c r="O1108" s="81">
        <f>'NORMAL OPTION CALLS'!N1108/('NORMAL OPTION CALLS'!M1108)/'NORMAL OPTION CALLS'!G1108%</f>
        <v>-76.92307692307692</v>
      </c>
    </row>
    <row r="1109" spans="1:15">
      <c r="A1109" s="77">
        <v>21</v>
      </c>
      <c r="B1109" s="78">
        <v>43665</v>
      </c>
      <c r="C1109" s="79">
        <v>325</v>
      </c>
      <c r="D1109" s="77" t="s">
        <v>21</v>
      </c>
      <c r="E1109" s="77" t="s">
        <v>22</v>
      </c>
      <c r="F1109" s="77" t="s">
        <v>249</v>
      </c>
      <c r="G1109" s="77">
        <v>2.7</v>
      </c>
      <c r="H1109" s="77">
        <v>0.5</v>
      </c>
      <c r="I1109" s="77">
        <v>4.5</v>
      </c>
      <c r="J1109" s="77">
        <v>6</v>
      </c>
      <c r="K1109" s="77">
        <v>7.5</v>
      </c>
      <c r="L1109" s="77">
        <v>0.5</v>
      </c>
      <c r="M1109" s="77">
        <v>2750</v>
      </c>
      <c r="N1109" s="80">
        <f>IF('NORMAL OPTION CALLS'!E1109="BUY",('NORMAL OPTION CALLS'!L1109-'NORMAL OPTION CALLS'!G1109)*('NORMAL OPTION CALLS'!M1109),('NORMAL OPTION CALLS'!G1109-'NORMAL OPTION CALLS'!L1109)*('NORMAL OPTION CALLS'!M1109))</f>
        <v>-6050.0000000000009</v>
      </c>
      <c r="O1109" s="81">
        <f>'NORMAL OPTION CALLS'!N1109/('NORMAL OPTION CALLS'!M1109)/'NORMAL OPTION CALLS'!G1109%</f>
        <v>-81.481481481481481</v>
      </c>
    </row>
    <row r="1110" spans="1:15">
      <c r="A1110" s="77">
        <v>22</v>
      </c>
      <c r="B1110" s="78">
        <v>43665</v>
      </c>
      <c r="C1110" s="79">
        <v>5800</v>
      </c>
      <c r="D1110" s="77" t="s">
        <v>47</v>
      </c>
      <c r="E1110" s="77" t="s">
        <v>22</v>
      </c>
      <c r="F1110" s="77" t="s">
        <v>253</v>
      </c>
      <c r="G1110" s="77">
        <v>100</v>
      </c>
      <c r="H1110" s="77">
        <v>20</v>
      </c>
      <c r="I1110" s="77">
        <v>160</v>
      </c>
      <c r="J1110" s="77">
        <v>220</v>
      </c>
      <c r="K1110" s="77">
        <v>280</v>
      </c>
      <c r="L1110" s="77">
        <v>20</v>
      </c>
      <c r="M1110" s="77">
        <v>75</v>
      </c>
      <c r="N1110" s="80">
        <f>IF('NORMAL OPTION CALLS'!E1110="BUY",('NORMAL OPTION CALLS'!L1110-'NORMAL OPTION CALLS'!G1110)*('NORMAL OPTION CALLS'!M1110),('NORMAL OPTION CALLS'!G1110-'NORMAL OPTION CALLS'!L1110)*('NORMAL OPTION CALLS'!M1110))</f>
        <v>-6000</v>
      </c>
      <c r="O1110" s="81">
        <f>'NORMAL OPTION CALLS'!N1110/('NORMAL OPTION CALLS'!M1110)/'NORMAL OPTION CALLS'!G1110%</f>
        <v>-80</v>
      </c>
    </row>
    <row r="1111" spans="1:15">
      <c r="A1111" s="77">
        <v>23</v>
      </c>
      <c r="B1111" s="78">
        <v>43664</v>
      </c>
      <c r="C1111" s="79">
        <v>100</v>
      </c>
      <c r="D1111" s="77" t="s">
        <v>47</v>
      </c>
      <c r="E1111" s="77" t="s">
        <v>22</v>
      </c>
      <c r="F1111" s="77" t="s">
        <v>53</v>
      </c>
      <c r="G1111" s="77">
        <v>2.2999999999999998</v>
      </c>
      <c r="H1111" s="77">
        <v>1.2</v>
      </c>
      <c r="I1111" s="77">
        <v>2.9</v>
      </c>
      <c r="J1111" s="77">
        <v>3.5</v>
      </c>
      <c r="K1111" s="77">
        <v>4.0999999999999996</v>
      </c>
      <c r="L1111" s="77">
        <v>3.5</v>
      </c>
      <c r="M1111" s="77">
        <v>7500</v>
      </c>
      <c r="N1111" s="80">
        <f>IF('NORMAL OPTION CALLS'!E1111="BUY",('NORMAL OPTION CALLS'!L1111-'NORMAL OPTION CALLS'!G1111)*('NORMAL OPTION CALLS'!M1111),('NORMAL OPTION CALLS'!G1111-'NORMAL OPTION CALLS'!L1111)*('NORMAL OPTION CALLS'!M1111))</f>
        <v>9000.0000000000018</v>
      </c>
      <c r="O1111" s="81">
        <f>'NORMAL OPTION CALLS'!N1111/('NORMAL OPTION CALLS'!M1111)/'NORMAL OPTION CALLS'!G1111%</f>
        <v>52.173913043478272</v>
      </c>
    </row>
    <row r="1112" spans="1:15">
      <c r="A1112" s="77">
        <v>24</v>
      </c>
      <c r="B1112" s="78">
        <v>43664</v>
      </c>
      <c r="C1112" s="79">
        <v>270</v>
      </c>
      <c r="D1112" s="77" t="s">
        <v>21</v>
      </c>
      <c r="E1112" s="77" t="s">
        <v>22</v>
      </c>
      <c r="F1112" s="77" t="s">
        <v>284</v>
      </c>
      <c r="G1112" s="77">
        <v>5.5</v>
      </c>
      <c r="H1112" s="77">
        <v>2.5</v>
      </c>
      <c r="I1112" s="77">
        <v>7</v>
      </c>
      <c r="J1112" s="77">
        <v>8.5</v>
      </c>
      <c r="K1112" s="77">
        <v>10</v>
      </c>
      <c r="L1112" s="77">
        <v>2.5</v>
      </c>
      <c r="M1112" s="77">
        <v>3200</v>
      </c>
      <c r="N1112" s="80">
        <f>IF('NORMAL OPTION CALLS'!E1112="BUY",('NORMAL OPTION CALLS'!L1112-'NORMAL OPTION CALLS'!G1112)*('NORMAL OPTION CALLS'!M1112),('NORMAL OPTION CALLS'!G1112-'NORMAL OPTION CALLS'!L1112)*('NORMAL OPTION CALLS'!M1112))</f>
        <v>-9600</v>
      </c>
      <c r="O1112" s="81">
        <f>'NORMAL OPTION CALLS'!N1112/('NORMAL OPTION CALLS'!M1112)/'NORMAL OPTION CALLS'!G1112%</f>
        <v>-54.545454545454547</v>
      </c>
    </row>
    <row r="1113" spans="1:15">
      <c r="A1113" s="77">
        <v>25</v>
      </c>
      <c r="B1113" s="78">
        <v>43663</v>
      </c>
      <c r="C1113" s="79">
        <v>1500</v>
      </c>
      <c r="D1113" s="77" t="s">
        <v>21</v>
      </c>
      <c r="E1113" s="77" t="s">
        <v>22</v>
      </c>
      <c r="F1113" s="77" t="s">
        <v>68</v>
      </c>
      <c r="G1113" s="77">
        <v>30</v>
      </c>
      <c r="H1113" s="77">
        <v>12</v>
      </c>
      <c r="I1113" s="77">
        <v>40</v>
      </c>
      <c r="J1113" s="77">
        <v>50</v>
      </c>
      <c r="K1113" s="77">
        <v>60</v>
      </c>
      <c r="L1113" s="77">
        <v>12</v>
      </c>
      <c r="M1113" s="77">
        <v>400</v>
      </c>
      <c r="N1113" s="80">
        <f>IF('NORMAL OPTION CALLS'!E1113="BUY",('NORMAL OPTION CALLS'!L1113-'NORMAL OPTION CALLS'!G1113)*('NORMAL OPTION CALLS'!M1113),('NORMAL OPTION CALLS'!G1113-'NORMAL OPTION CALLS'!L1113)*('NORMAL OPTION CALLS'!M1113))</f>
        <v>-7200</v>
      </c>
      <c r="O1113" s="81">
        <f>'NORMAL OPTION CALLS'!N1113/('NORMAL OPTION CALLS'!M1113)/'NORMAL OPTION CALLS'!G1113%</f>
        <v>-60</v>
      </c>
    </row>
    <row r="1114" spans="1:15">
      <c r="A1114" s="77">
        <v>26</v>
      </c>
      <c r="B1114" s="78">
        <v>43663</v>
      </c>
      <c r="C1114" s="79">
        <v>1500</v>
      </c>
      <c r="D1114" s="77" t="s">
        <v>21</v>
      </c>
      <c r="E1114" s="77" t="s">
        <v>22</v>
      </c>
      <c r="F1114" s="77" t="s">
        <v>380</v>
      </c>
      <c r="G1114" s="77">
        <v>31</v>
      </c>
      <c r="H1114" s="77">
        <v>19</v>
      </c>
      <c r="I1114" s="77">
        <v>38</v>
      </c>
      <c r="J1114" s="77">
        <v>45</v>
      </c>
      <c r="K1114" s="77">
        <v>52</v>
      </c>
      <c r="L1114" s="77">
        <v>38</v>
      </c>
      <c r="M1114" s="77">
        <v>600</v>
      </c>
      <c r="N1114" s="80">
        <f>IF('NORMAL OPTION CALLS'!E1114="BUY",('NORMAL OPTION CALLS'!L1114-'NORMAL OPTION CALLS'!G1114)*('NORMAL OPTION CALLS'!M1114),('NORMAL OPTION CALLS'!G1114-'NORMAL OPTION CALLS'!L1114)*('NORMAL OPTION CALLS'!M1114))</f>
        <v>4200</v>
      </c>
      <c r="O1114" s="81">
        <f>'NORMAL OPTION CALLS'!N1114/('NORMAL OPTION CALLS'!M1114)/'NORMAL OPTION CALLS'!G1114%</f>
        <v>22.580645161290324</v>
      </c>
    </row>
    <row r="1115" spans="1:15">
      <c r="A1115" s="77">
        <v>27</v>
      </c>
      <c r="B1115" s="78">
        <v>43662</v>
      </c>
      <c r="C1115" s="79">
        <v>430</v>
      </c>
      <c r="D1115" s="77" t="s">
        <v>21</v>
      </c>
      <c r="E1115" s="77" t="s">
        <v>22</v>
      </c>
      <c r="F1115" s="77" t="s">
        <v>161</v>
      </c>
      <c r="G1115" s="77">
        <v>8.5</v>
      </c>
      <c r="H1115" s="77">
        <v>2</v>
      </c>
      <c r="I1115" s="77">
        <v>12.5</v>
      </c>
      <c r="J1115" s="77">
        <v>16.5</v>
      </c>
      <c r="K1115" s="77">
        <v>20.5</v>
      </c>
      <c r="L1115" s="77">
        <v>12.25</v>
      </c>
      <c r="M1115" s="77">
        <v>1100</v>
      </c>
      <c r="N1115" s="80">
        <f>IF('NORMAL OPTION CALLS'!E1115="BUY",('NORMAL OPTION CALLS'!L1115-'NORMAL OPTION CALLS'!G1115)*('NORMAL OPTION CALLS'!M1115),('NORMAL OPTION CALLS'!G1115-'NORMAL OPTION CALLS'!L1115)*('NORMAL OPTION CALLS'!M1115))</f>
        <v>4125</v>
      </c>
      <c r="O1115" s="81">
        <f>'NORMAL OPTION CALLS'!N1115/('NORMAL OPTION CALLS'!M1115)/'NORMAL OPTION CALLS'!G1115%</f>
        <v>44.117647058823529</v>
      </c>
    </row>
    <row r="1116" spans="1:15">
      <c r="A1116" s="77">
        <v>28</v>
      </c>
      <c r="B1116" s="78">
        <v>43662</v>
      </c>
      <c r="C1116" s="79">
        <v>100</v>
      </c>
      <c r="D1116" s="77" t="s">
        <v>21</v>
      </c>
      <c r="E1116" s="77" t="s">
        <v>22</v>
      </c>
      <c r="F1116" s="77" t="s">
        <v>55</v>
      </c>
      <c r="G1116" s="77">
        <v>9</v>
      </c>
      <c r="H1116" s="77">
        <v>5</v>
      </c>
      <c r="I1116" s="77">
        <v>11</v>
      </c>
      <c r="J1116" s="77">
        <v>13</v>
      </c>
      <c r="K1116" s="77">
        <v>15</v>
      </c>
      <c r="L1116" s="77">
        <v>11</v>
      </c>
      <c r="M1116" s="77">
        <v>2200</v>
      </c>
      <c r="N1116" s="80">
        <f>IF('NORMAL OPTION CALLS'!E1116="BUY",('NORMAL OPTION CALLS'!L1116-'NORMAL OPTION CALLS'!G1116)*('NORMAL OPTION CALLS'!M1116),('NORMAL OPTION CALLS'!G1116-'NORMAL OPTION CALLS'!L1116)*('NORMAL OPTION CALLS'!M1116))</f>
        <v>4400</v>
      </c>
      <c r="O1116" s="81">
        <f>'NORMAL OPTION CALLS'!N1116/('NORMAL OPTION CALLS'!M1116)/'NORMAL OPTION CALLS'!G1116%</f>
        <v>22.222222222222221</v>
      </c>
    </row>
    <row r="1117" spans="1:15">
      <c r="A1117" s="77">
        <v>29</v>
      </c>
      <c r="B1117" s="78">
        <v>43662</v>
      </c>
      <c r="C1117" s="79">
        <v>1420</v>
      </c>
      <c r="D1117" s="77" t="s">
        <v>21</v>
      </c>
      <c r="E1117" s="77" t="s">
        <v>22</v>
      </c>
      <c r="F1117" s="77" t="s">
        <v>380</v>
      </c>
      <c r="G1117" s="77">
        <v>42</v>
      </c>
      <c r="H1117" s="77">
        <v>28</v>
      </c>
      <c r="I1117" s="77">
        <v>50</v>
      </c>
      <c r="J1117" s="77">
        <v>58</v>
      </c>
      <c r="K1117" s="77">
        <v>64</v>
      </c>
      <c r="L1117" s="77">
        <v>50</v>
      </c>
      <c r="M1117" s="77">
        <v>600</v>
      </c>
      <c r="N1117" s="80">
        <f>IF('NORMAL OPTION CALLS'!E1117="BUY",('NORMAL OPTION CALLS'!L1117-'NORMAL OPTION CALLS'!G1117)*('NORMAL OPTION CALLS'!M1117),('NORMAL OPTION CALLS'!G1117-'NORMAL OPTION CALLS'!L1117)*('NORMAL OPTION CALLS'!M1117))</f>
        <v>4800</v>
      </c>
      <c r="O1117" s="81">
        <f>'NORMAL OPTION CALLS'!N1117/('NORMAL OPTION CALLS'!M1117)/'NORMAL OPTION CALLS'!G1117%</f>
        <v>19.047619047619047</v>
      </c>
    </row>
    <row r="1118" spans="1:15">
      <c r="A1118" s="77">
        <v>30</v>
      </c>
      <c r="B1118" s="78">
        <v>43661</v>
      </c>
      <c r="C1118" s="79">
        <v>270</v>
      </c>
      <c r="D1118" s="77" t="s">
        <v>21</v>
      </c>
      <c r="E1118" s="77" t="s">
        <v>22</v>
      </c>
      <c r="F1118" s="77" t="s">
        <v>43</v>
      </c>
      <c r="G1118" s="77">
        <v>6</v>
      </c>
      <c r="H1118" s="77">
        <v>2.5</v>
      </c>
      <c r="I1118" s="77">
        <v>8</v>
      </c>
      <c r="J1118" s="77">
        <v>10</v>
      </c>
      <c r="K1118" s="77">
        <v>12</v>
      </c>
      <c r="L1118" s="77">
        <v>8</v>
      </c>
      <c r="M1118" s="77">
        <v>2000</v>
      </c>
      <c r="N1118" s="80">
        <f>IF('NORMAL OPTION CALLS'!E1118="BUY",('NORMAL OPTION CALLS'!L1118-'NORMAL OPTION CALLS'!G1118)*('NORMAL OPTION CALLS'!M1118),('NORMAL OPTION CALLS'!G1118-'NORMAL OPTION CALLS'!L1118)*('NORMAL OPTION CALLS'!M1118))</f>
        <v>4000</v>
      </c>
      <c r="O1118" s="81">
        <f>'NORMAL OPTION CALLS'!N1118/('NORMAL OPTION CALLS'!M1118)/'NORMAL OPTION CALLS'!G1118%</f>
        <v>33.333333333333336</v>
      </c>
    </row>
    <row r="1119" spans="1:15">
      <c r="A1119" s="77">
        <v>31</v>
      </c>
      <c r="B1119" s="78">
        <v>43661</v>
      </c>
      <c r="C1119" s="79">
        <v>640</v>
      </c>
      <c r="D1119" s="77" t="s">
        <v>47</v>
      </c>
      <c r="E1119" s="77" t="s">
        <v>22</v>
      </c>
      <c r="F1119" s="77" t="s">
        <v>326</v>
      </c>
      <c r="G1119" s="77">
        <v>22.5</v>
      </c>
      <c r="H1119" s="77">
        <v>13</v>
      </c>
      <c r="I1119" s="77">
        <v>28</v>
      </c>
      <c r="J1119" s="77">
        <v>33</v>
      </c>
      <c r="K1119" s="77">
        <v>38</v>
      </c>
      <c r="L1119" s="77">
        <v>28</v>
      </c>
      <c r="M1119" s="77">
        <v>800</v>
      </c>
      <c r="N1119" s="80">
        <f>IF('NORMAL OPTION CALLS'!E1119="BUY",('NORMAL OPTION CALLS'!L1119-'NORMAL OPTION CALLS'!G1119)*('NORMAL OPTION CALLS'!M1119),('NORMAL OPTION CALLS'!G1119-'NORMAL OPTION CALLS'!L1119)*('NORMAL OPTION CALLS'!M1119))</f>
        <v>4400</v>
      </c>
      <c r="O1119" s="81">
        <f>'NORMAL OPTION CALLS'!N1119/('NORMAL OPTION CALLS'!M1119)/'NORMAL OPTION CALLS'!G1119%</f>
        <v>24.444444444444443</v>
      </c>
    </row>
    <row r="1120" spans="1:15">
      <c r="A1120" s="77">
        <v>32</v>
      </c>
      <c r="B1120" s="78">
        <v>43658</v>
      </c>
      <c r="C1120" s="79">
        <v>160</v>
      </c>
      <c r="D1120" s="77" t="s">
        <v>21</v>
      </c>
      <c r="E1120" s="77" t="s">
        <v>22</v>
      </c>
      <c r="F1120" s="77" t="s">
        <v>75</v>
      </c>
      <c r="G1120" s="77">
        <v>6.3</v>
      </c>
      <c r="H1120" s="77">
        <v>3.3</v>
      </c>
      <c r="I1120" s="77">
        <v>7.8</v>
      </c>
      <c r="J1120" s="77">
        <v>9.5</v>
      </c>
      <c r="K1120" s="77">
        <v>11</v>
      </c>
      <c r="L1120" s="77">
        <v>7.7</v>
      </c>
      <c r="M1120" s="77">
        <v>2000</v>
      </c>
      <c r="N1120" s="80">
        <f>IF('NORMAL OPTION CALLS'!E1120="BUY",('NORMAL OPTION CALLS'!L1120-'NORMAL OPTION CALLS'!G1120)*('NORMAL OPTION CALLS'!M1120),('NORMAL OPTION CALLS'!G1120-'NORMAL OPTION CALLS'!L1120)*('NORMAL OPTION CALLS'!M1120))</f>
        <v>2800.0000000000009</v>
      </c>
      <c r="O1120" s="81">
        <f>'NORMAL OPTION CALLS'!N1120/('NORMAL OPTION CALLS'!M1120)/'NORMAL OPTION CALLS'!G1120%</f>
        <v>22.222222222222229</v>
      </c>
    </row>
    <row r="1121" spans="1:15">
      <c r="A1121" s="77">
        <v>33</v>
      </c>
      <c r="B1121" s="78">
        <v>43658</v>
      </c>
      <c r="C1121" s="79">
        <v>370</v>
      </c>
      <c r="D1121" s="77" t="s">
        <v>21</v>
      </c>
      <c r="E1121" s="77" t="s">
        <v>22</v>
      </c>
      <c r="F1121" s="77" t="s">
        <v>49</v>
      </c>
      <c r="G1121" s="77">
        <v>4.5</v>
      </c>
      <c r="H1121" s="77">
        <v>1.8</v>
      </c>
      <c r="I1121" s="77">
        <v>6</v>
      </c>
      <c r="J1121" s="77">
        <v>7.5</v>
      </c>
      <c r="K1121" s="77">
        <v>9</v>
      </c>
      <c r="L1121" s="77">
        <v>6</v>
      </c>
      <c r="M1121" s="77">
        <v>3000</v>
      </c>
      <c r="N1121" s="80">
        <f>IF('NORMAL OPTION CALLS'!E1121="BUY",('NORMAL OPTION CALLS'!L1121-'NORMAL OPTION CALLS'!G1121)*('NORMAL OPTION CALLS'!M1121),('NORMAL OPTION CALLS'!G1121-'NORMAL OPTION CALLS'!L1121)*('NORMAL OPTION CALLS'!M1121))</f>
        <v>4500</v>
      </c>
      <c r="O1121" s="81">
        <f>'NORMAL OPTION CALLS'!N1121/('NORMAL OPTION CALLS'!M1121)/'NORMAL OPTION CALLS'!G1121%</f>
        <v>33.333333333333336</v>
      </c>
    </row>
    <row r="1122" spans="1:15">
      <c r="A1122" s="77">
        <v>34</v>
      </c>
      <c r="B1122" s="78">
        <v>43657</v>
      </c>
      <c r="C1122" s="79">
        <v>250</v>
      </c>
      <c r="D1122" s="77" t="s">
        <v>21</v>
      </c>
      <c r="E1122" s="77" t="s">
        <v>22</v>
      </c>
      <c r="F1122" s="77" t="s">
        <v>143</v>
      </c>
      <c r="G1122" s="77">
        <v>8</v>
      </c>
      <c r="H1122" s="77">
        <v>4</v>
      </c>
      <c r="I1122" s="77">
        <v>10.5</v>
      </c>
      <c r="J1122" s="77">
        <v>13</v>
      </c>
      <c r="K1122" s="77">
        <v>15.5</v>
      </c>
      <c r="L1122" s="77">
        <v>10.5</v>
      </c>
      <c r="M1122" s="77">
        <v>1800</v>
      </c>
      <c r="N1122" s="80">
        <f>IF('NORMAL OPTION CALLS'!E1122="BUY",('NORMAL OPTION CALLS'!L1122-'NORMAL OPTION CALLS'!G1122)*('NORMAL OPTION CALLS'!M1122),('NORMAL OPTION CALLS'!G1122-'NORMAL OPTION CALLS'!L1122)*('NORMAL OPTION CALLS'!M1122))</f>
        <v>4500</v>
      </c>
      <c r="O1122" s="81">
        <f>'NORMAL OPTION CALLS'!N1122/('NORMAL OPTION CALLS'!M1122)/'NORMAL OPTION CALLS'!G1122%</f>
        <v>31.25</v>
      </c>
    </row>
    <row r="1123" spans="1:15">
      <c r="A1123" s="77">
        <v>35</v>
      </c>
      <c r="B1123" s="78">
        <v>43657</v>
      </c>
      <c r="C1123" s="79">
        <v>460</v>
      </c>
      <c r="D1123" s="77" t="s">
        <v>21</v>
      </c>
      <c r="E1123" s="77" t="s">
        <v>22</v>
      </c>
      <c r="F1123" s="77" t="s">
        <v>302</v>
      </c>
      <c r="G1123" s="77">
        <v>12.5</v>
      </c>
      <c r="H1123" s="77">
        <v>4</v>
      </c>
      <c r="I1123" s="77">
        <v>16.5</v>
      </c>
      <c r="J1123" s="77">
        <v>20.5</v>
      </c>
      <c r="K1123" s="77">
        <v>24.5</v>
      </c>
      <c r="L1123" s="77">
        <v>4</v>
      </c>
      <c r="M1123" s="77">
        <v>1000</v>
      </c>
      <c r="N1123" s="80">
        <f>IF('NORMAL OPTION CALLS'!E1123="BUY",('NORMAL OPTION CALLS'!L1123-'NORMAL OPTION CALLS'!G1123)*('NORMAL OPTION CALLS'!M1123),('NORMAL OPTION CALLS'!G1123-'NORMAL OPTION CALLS'!L1123)*('NORMAL OPTION CALLS'!M1123))</f>
        <v>-8500</v>
      </c>
      <c r="O1123" s="81">
        <f>'NORMAL OPTION CALLS'!N1123/('NORMAL OPTION CALLS'!M1123)/'NORMAL OPTION CALLS'!G1123%</f>
        <v>-68</v>
      </c>
    </row>
    <row r="1124" spans="1:15">
      <c r="A1124" s="77">
        <v>36</v>
      </c>
      <c r="B1124" s="78">
        <v>43656</v>
      </c>
      <c r="C1124" s="79">
        <v>310</v>
      </c>
      <c r="D1124" s="77" t="s">
        <v>21</v>
      </c>
      <c r="E1124" s="77" t="s">
        <v>22</v>
      </c>
      <c r="F1124" s="77" t="s">
        <v>249</v>
      </c>
      <c r="G1124" s="77">
        <v>5</v>
      </c>
      <c r="H1124" s="77">
        <v>2</v>
      </c>
      <c r="I1124" s="77">
        <v>6.5</v>
      </c>
      <c r="J1124" s="77">
        <v>8</v>
      </c>
      <c r="K1124" s="77">
        <v>9.5</v>
      </c>
      <c r="L1124" s="77">
        <v>6.4</v>
      </c>
      <c r="M1124" s="77">
        <v>2750</v>
      </c>
      <c r="N1124" s="80">
        <f>IF('NORMAL OPTION CALLS'!E1124="BUY",('NORMAL OPTION CALLS'!L1124-'NORMAL OPTION CALLS'!G1124)*('NORMAL OPTION CALLS'!M1124),('NORMAL OPTION CALLS'!G1124-'NORMAL OPTION CALLS'!L1124)*('NORMAL OPTION CALLS'!M1124))</f>
        <v>3850.0000000000009</v>
      </c>
      <c r="O1124" s="81">
        <f>'NORMAL OPTION CALLS'!N1124/('NORMAL OPTION CALLS'!M1124)/'NORMAL OPTION CALLS'!G1124%</f>
        <v>28.000000000000007</v>
      </c>
    </row>
    <row r="1125" spans="1:15">
      <c r="A1125" s="77">
        <v>37</v>
      </c>
      <c r="B1125" s="78">
        <v>43656</v>
      </c>
      <c r="C1125" s="79">
        <v>640</v>
      </c>
      <c r="D1125" s="77" t="s">
        <v>21</v>
      </c>
      <c r="E1125" s="77" t="s">
        <v>22</v>
      </c>
      <c r="F1125" s="77" t="s">
        <v>395</v>
      </c>
      <c r="G1125" s="77">
        <v>14.5</v>
      </c>
      <c r="H1125" s="77">
        <v>8</v>
      </c>
      <c r="I1125" s="77">
        <v>17.5</v>
      </c>
      <c r="J1125" s="77">
        <v>20.5</v>
      </c>
      <c r="K1125" s="77">
        <v>23.5</v>
      </c>
      <c r="L1125" s="77">
        <v>8</v>
      </c>
      <c r="M1125" s="77">
        <v>1200</v>
      </c>
      <c r="N1125" s="80">
        <f>IF('NORMAL OPTION CALLS'!E1125="BUY",('NORMAL OPTION CALLS'!L1125-'NORMAL OPTION CALLS'!G1125)*('NORMAL OPTION CALLS'!M1125),('NORMAL OPTION CALLS'!G1125-'NORMAL OPTION CALLS'!L1125)*('NORMAL OPTION CALLS'!M1125))</f>
        <v>-7800</v>
      </c>
      <c r="O1125" s="81">
        <f>'NORMAL OPTION CALLS'!N1125/('NORMAL OPTION CALLS'!M1125)/'NORMAL OPTION CALLS'!G1125%</f>
        <v>-44.827586206896555</v>
      </c>
    </row>
    <row r="1126" spans="1:15">
      <c r="A1126" s="77">
        <v>38</v>
      </c>
      <c r="B1126" s="78">
        <v>43655</v>
      </c>
      <c r="C1126" s="79">
        <v>5800</v>
      </c>
      <c r="D1126" s="77" t="s">
        <v>47</v>
      </c>
      <c r="E1126" s="77" t="s">
        <v>22</v>
      </c>
      <c r="F1126" s="77" t="s">
        <v>253</v>
      </c>
      <c r="G1126" s="77">
        <v>100</v>
      </c>
      <c r="H1126" s="77">
        <v>18</v>
      </c>
      <c r="I1126" s="77">
        <v>160</v>
      </c>
      <c r="J1126" s="77">
        <v>220</v>
      </c>
      <c r="K1126" s="77">
        <v>280</v>
      </c>
      <c r="L1126" s="77">
        <v>18</v>
      </c>
      <c r="M1126" s="77">
        <v>75</v>
      </c>
      <c r="N1126" s="80">
        <f>IF('NORMAL OPTION CALLS'!E1126="BUY",('NORMAL OPTION CALLS'!L1126-'NORMAL OPTION CALLS'!G1126)*('NORMAL OPTION CALLS'!M1126),('NORMAL OPTION CALLS'!G1126-'NORMAL OPTION CALLS'!L1126)*('NORMAL OPTION CALLS'!M1126))</f>
        <v>-6150</v>
      </c>
      <c r="O1126" s="81">
        <f>'NORMAL OPTION CALLS'!N1126/('NORMAL OPTION CALLS'!M1126)/'NORMAL OPTION CALLS'!G1126%</f>
        <v>-82</v>
      </c>
    </row>
    <row r="1127" spans="1:15">
      <c r="A1127" s="77">
        <v>39</v>
      </c>
      <c r="B1127" s="78">
        <v>43655</v>
      </c>
      <c r="C1127" s="79">
        <v>540</v>
      </c>
      <c r="D1127" s="77" t="s">
        <v>21</v>
      </c>
      <c r="E1127" s="77" t="s">
        <v>22</v>
      </c>
      <c r="F1127" s="77" t="s">
        <v>93</v>
      </c>
      <c r="G1127" s="77">
        <v>14</v>
      </c>
      <c r="H1127" s="77">
        <v>8</v>
      </c>
      <c r="I1127" s="77">
        <v>17.5</v>
      </c>
      <c r="J1127" s="77">
        <v>21</v>
      </c>
      <c r="K1127" s="77">
        <v>24.5</v>
      </c>
      <c r="L1127" s="77">
        <v>17.5</v>
      </c>
      <c r="M1127" s="77">
        <v>1100</v>
      </c>
      <c r="N1127" s="80">
        <f>IF('NORMAL OPTION CALLS'!E1127="BUY",('NORMAL OPTION CALLS'!L1127-'NORMAL OPTION CALLS'!G1127)*('NORMAL OPTION CALLS'!M1127),('NORMAL OPTION CALLS'!G1127-'NORMAL OPTION CALLS'!L1127)*('NORMAL OPTION CALLS'!M1127))</f>
        <v>3850</v>
      </c>
      <c r="O1127" s="81">
        <f>'NORMAL OPTION CALLS'!N1127/('NORMAL OPTION CALLS'!M1127)/'NORMAL OPTION CALLS'!G1127%</f>
        <v>24.999999999999996</v>
      </c>
    </row>
    <row r="1128" spans="1:15">
      <c r="A1128" s="77">
        <v>40</v>
      </c>
      <c r="B1128" s="78">
        <v>43655</v>
      </c>
      <c r="C1128" s="79">
        <v>360</v>
      </c>
      <c r="D1128" s="77" t="s">
        <v>21</v>
      </c>
      <c r="E1128" s="77" t="s">
        <v>22</v>
      </c>
      <c r="F1128" s="77" t="s">
        <v>358</v>
      </c>
      <c r="G1128" s="77">
        <v>8</v>
      </c>
      <c r="H1128" s="77">
        <v>4</v>
      </c>
      <c r="I1128" s="77">
        <v>10</v>
      </c>
      <c r="J1128" s="77">
        <v>12</v>
      </c>
      <c r="K1128" s="77">
        <v>14</v>
      </c>
      <c r="L1128" s="77">
        <v>10</v>
      </c>
      <c r="M1128" s="77">
        <v>1851</v>
      </c>
      <c r="N1128" s="80">
        <f>IF('NORMAL OPTION CALLS'!E1128="BUY",('NORMAL OPTION CALLS'!L1128-'NORMAL OPTION CALLS'!G1128)*('NORMAL OPTION CALLS'!M1128),('NORMAL OPTION CALLS'!G1128-'NORMAL OPTION CALLS'!L1128)*('NORMAL OPTION CALLS'!M1128))</f>
        <v>3702</v>
      </c>
      <c r="O1128" s="81">
        <f>'NORMAL OPTION CALLS'!N1128/('NORMAL OPTION CALLS'!M1128)/'NORMAL OPTION CALLS'!G1128%</f>
        <v>25</v>
      </c>
    </row>
    <row r="1129" spans="1:15">
      <c r="A1129" s="77">
        <v>41</v>
      </c>
      <c r="B1129" s="78">
        <v>43654</v>
      </c>
      <c r="C1129" s="79">
        <v>760</v>
      </c>
      <c r="D1129" s="77" t="s">
        <v>47</v>
      </c>
      <c r="E1129" s="77" t="s">
        <v>22</v>
      </c>
      <c r="F1129" s="77" t="s">
        <v>318</v>
      </c>
      <c r="G1129" s="77">
        <v>28.6</v>
      </c>
      <c r="H1129" s="77">
        <v>14</v>
      </c>
      <c r="I1129" s="77">
        <v>36</v>
      </c>
      <c r="J1129" s="77">
        <v>44</v>
      </c>
      <c r="K1129" s="77">
        <v>52</v>
      </c>
      <c r="L1129" s="77">
        <v>44</v>
      </c>
      <c r="M1129" s="77">
        <v>600</v>
      </c>
      <c r="N1129" s="80">
        <f>IF('NORMAL OPTION CALLS'!E1129="BUY",('NORMAL OPTION CALLS'!L1129-'NORMAL OPTION CALLS'!G1129)*('NORMAL OPTION CALLS'!M1129),('NORMAL OPTION CALLS'!G1129-'NORMAL OPTION CALLS'!L1129)*('NORMAL OPTION CALLS'!M1129))</f>
        <v>9240</v>
      </c>
      <c r="O1129" s="81">
        <f>'NORMAL OPTION CALLS'!N1129/('NORMAL OPTION CALLS'!M1129)/'NORMAL OPTION CALLS'!G1129%</f>
        <v>53.84615384615384</v>
      </c>
    </row>
    <row r="1130" spans="1:15">
      <c r="A1130" s="77">
        <v>42</v>
      </c>
      <c r="B1130" s="78">
        <v>43654</v>
      </c>
      <c r="C1130" s="79">
        <v>2050</v>
      </c>
      <c r="D1130" s="77" t="s">
        <v>21</v>
      </c>
      <c r="E1130" s="77" t="s">
        <v>22</v>
      </c>
      <c r="F1130" s="77" t="s">
        <v>394</v>
      </c>
      <c r="G1130" s="77">
        <v>60</v>
      </c>
      <c r="H1130" s="77">
        <v>32</v>
      </c>
      <c r="I1130" s="77">
        <v>75</v>
      </c>
      <c r="J1130" s="77">
        <v>90</v>
      </c>
      <c r="K1130" s="77">
        <v>100</v>
      </c>
      <c r="L1130" s="77">
        <v>32</v>
      </c>
      <c r="M1130" s="77">
        <v>302</v>
      </c>
      <c r="N1130" s="80">
        <f>IF('NORMAL OPTION CALLS'!E1130="BUY",('NORMAL OPTION CALLS'!L1130-'NORMAL OPTION CALLS'!G1130)*('NORMAL OPTION CALLS'!M1130),('NORMAL OPTION CALLS'!G1130-'NORMAL OPTION CALLS'!L1130)*('NORMAL OPTION CALLS'!M1130))</f>
        <v>-8456</v>
      </c>
      <c r="O1130" s="81">
        <f>'NORMAL OPTION CALLS'!N1130/('NORMAL OPTION CALLS'!M1130)/'NORMAL OPTION CALLS'!G1130%</f>
        <v>-46.666666666666671</v>
      </c>
    </row>
    <row r="1131" spans="1:15">
      <c r="A1131" s="77">
        <v>43</v>
      </c>
      <c r="B1131" s="78">
        <v>43650</v>
      </c>
      <c r="C1131" s="79">
        <v>370</v>
      </c>
      <c r="D1131" s="77" t="s">
        <v>21</v>
      </c>
      <c r="E1131" s="77" t="s">
        <v>22</v>
      </c>
      <c r="F1131" s="77" t="s">
        <v>358</v>
      </c>
      <c r="G1131" s="77">
        <v>7.5</v>
      </c>
      <c r="H1131" s="77">
        <v>3.8</v>
      </c>
      <c r="I1131" s="77">
        <v>9.5</v>
      </c>
      <c r="J1131" s="77">
        <v>11.5</v>
      </c>
      <c r="K1131" s="77">
        <v>13.5</v>
      </c>
      <c r="L1131" s="77">
        <v>9.5</v>
      </c>
      <c r="M1131" s="77">
        <v>1851</v>
      </c>
      <c r="N1131" s="80">
        <f>IF('NORMAL OPTION CALLS'!E1131="BUY",('NORMAL OPTION CALLS'!L1131-'NORMAL OPTION CALLS'!G1131)*('NORMAL OPTION CALLS'!M1131),('NORMAL OPTION CALLS'!G1131-'NORMAL OPTION CALLS'!L1131)*('NORMAL OPTION CALLS'!M1131))</f>
        <v>3702</v>
      </c>
      <c r="O1131" s="81">
        <f>'NORMAL OPTION CALLS'!N1131/('NORMAL OPTION CALLS'!M1131)/'NORMAL OPTION CALLS'!G1131%</f>
        <v>26.666666666666668</v>
      </c>
    </row>
    <row r="1132" spans="1:15">
      <c r="A1132" s="77">
        <v>44</v>
      </c>
      <c r="B1132" s="78">
        <v>43650</v>
      </c>
      <c r="C1132" s="79">
        <v>740</v>
      </c>
      <c r="D1132" s="77" t="s">
        <v>21</v>
      </c>
      <c r="E1132" s="77" t="s">
        <v>22</v>
      </c>
      <c r="F1132" s="77" t="s">
        <v>326</v>
      </c>
      <c r="G1132" s="77">
        <v>38</v>
      </c>
      <c r="H1132" s="77">
        <v>28</v>
      </c>
      <c r="I1132" s="77">
        <v>43</v>
      </c>
      <c r="J1132" s="77">
        <v>48</v>
      </c>
      <c r="K1132" s="77">
        <v>53</v>
      </c>
      <c r="L1132" s="77">
        <v>28</v>
      </c>
      <c r="M1132" s="77">
        <v>800</v>
      </c>
      <c r="N1132" s="80">
        <f>IF('NORMAL OPTION CALLS'!E1132="BUY",('NORMAL OPTION CALLS'!L1132-'NORMAL OPTION CALLS'!G1132)*('NORMAL OPTION CALLS'!M1132),('NORMAL OPTION CALLS'!G1132-'NORMAL OPTION CALLS'!L1132)*('NORMAL OPTION CALLS'!M1132))</f>
        <v>-8000</v>
      </c>
      <c r="O1132" s="81">
        <f>'NORMAL OPTION CALLS'!N1132/('NORMAL OPTION CALLS'!M1132)/'NORMAL OPTION CALLS'!G1132%</f>
        <v>-26.315789473684209</v>
      </c>
    </row>
    <row r="1133" spans="1:15">
      <c r="A1133" s="77">
        <v>45</v>
      </c>
      <c r="B1133" s="78">
        <v>43649</v>
      </c>
      <c r="C1133" s="79">
        <v>130</v>
      </c>
      <c r="D1133" s="77" t="s">
        <v>21</v>
      </c>
      <c r="E1133" s="77" t="s">
        <v>22</v>
      </c>
      <c r="F1133" s="77" t="s">
        <v>59</v>
      </c>
      <c r="G1133" s="77">
        <v>5.5</v>
      </c>
      <c r="H1133" s="77">
        <v>4.3</v>
      </c>
      <c r="I1133" s="77">
        <v>6.1</v>
      </c>
      <c r="J1133" s="77">
        <v>6.7</v>
      </c>
      <c r="K1133" s="77">
        <v>7.3</v>
      </c>
      <c r="L1133" s="77">
        <v>6.1</v>
      </c>
      <c r="M1133" s="77">
        <v>6200</v>
      </c>
      <c r="N1133" s="80">
        <f>IF('NORMAL OPTION CALLS'!E1133="BUY",('NORMAL OPTION CALLS'!L1133-'NORMAL OPTION CALLS'!G1133)*('NORMAL OPTION CALLS'!M1133),('NORMAL OPTION CALLS'!G1133-'NORMAL OPTION CALLS'!L1133)*('NORMAL OPTION CALLS'!M1133))</f>
        <v>3719.9999999999977</v>
      </c>
      <c r="O1133" s="81">
        <f>'NORMAL OPTION CALLS'!N1133/('NORMAL OPTION CALLS'!M1133)/'NORMAL OPTION CALLS'!G1133%</f>
        <v>10.909090909090903</v>
      </c>
    </row>
    <row r="1134" spans="1:15">
      <c r="A1134" s="77">
        <v>46</v>
      </c>
      <c r="B1134" s="78">
        <v>43648</v>
      </c>
      <c r="C1134" s="79">
        <v>370</v>
      </c>
      <c r="D1134" s="77" t="s">
        <v>21</v>
      </c>
      <c r="E1134" s="77" t="s">
        <v>22</v>
      </c>
      <c r="F1134" s="77" t="s">
        <v>49</v>
      </c>
      <c r="G1134" s="77">
        <v>8</v>
      </c>
      <c r="H1134" s="77">
        <v>5</v>
      </c>
      <c r="I1134" s="77">
        <v>9.5</v>
      </c>
      <c r="J1134" s="77">
        <v>11</v>
      </c>
      <c r="K1134" s="77">
        <v>12.5</v>
      </c>
      <c r="L1134" s="77">
        <v>11</v>
      </c>
      <c r="M1134" s="77">
        <v>3000</v>
      </c>
      <c r="N1134" s="80">
        <f>IF('NORMAL OPTION CALLS'!E1134="BUY",('NORMAL OPTION CALLS'!L1134-'NORMAL OPTION CALLS'!G1134)*('NORMAL OPTION CALLS'!M1134),('NORMAL OPTION CALLS'!G1134-'NORMAL OPTION CALLS'!L1134)*('NORMAL OPTION CALLS'!M1134))</f>
        <v>9000</v>
      </c>
      <c r="O1134" s="81">
        <f>'NORMAL OPTION CALLS'!N1134/('NORMAL OPTION CALLS'!M1134)/'NORMAL OPTION CALLS'!G1134%</f>
        <v>37.5</v>
      </c>
    </row>
    <row r="1135" spans="1:15">
      <c r="A1135" s="77">
        <v>47</v>
      </c>
      <c r="B1135" s="78">
        <v>43648</v>
      </c>
      <c r="C1135" s="79">
        <v>420</v>
      </c>
      <c r="D1135" s="77" t="s">
        <v>21</v>
      </c>
      <c r="E1135" s="77" t="s">
        <v>22</v>
      </c>
      <c r="F1135" s="77" t="s">
        <v>335</v>
      </c>
      <c r="G1135" s="77">
        <v>10</v>
      </c>
      <c r="H1135" s="77">
        <v>7</v>
      </c>
      <c r="I1135" s="77">
        <v>11.5</v>
      </c>
      <c r="J1135" s="77">
        <v>13</v>
      </c>
      <c r="K1135" s="77">
        <v>14.5</v>
      </c>
      <c r="L1135" s="77">
        <v>7</v>
      </c>
      <c r="M1135" s="77">
        <v>2500</v>
      </c>
      <c r="N1135" s="80">
        <f>IF('NORMAL OPTION CALLS'!E1135="BUY",('NORMAL OPTION CALLS'!L1135-'NORMAL OPTION CALLS'!G1135)*('NORMAL OPTION CALLS'!M1135),('NORMAL OPTION CALLS'!G1135-'NORMAL OPTION CALLS'!L1135)*('NORMAL OPTION CALLS'!M1135))</f>
        <v>-7500</v>
      </c>
      <c r="O1135" s="81">
        <f>'NORMAL OPTION CALLS'!N1135/('NORMAL OPTION CALLS'!M1135)/'NORMAL OPTION CALLS'!G1135%</f>
        <v>-30</v>
      </c>
    </row>
    <row r="1136" spans="1:15">
      <c r="A1136" s="77">
        <v>48</v>
      </c>
      <c r="B1136" s="78">
        <v>43647</v>
      </c>
      <c r="C1136" s="79">
        <v>350</v>
      </c>
      <c r="D1136" s="77" t="s">
        <v>21</v>
      </c>
      <c r="E1136" s="77" t="s">
        <v>22</v>
      </c>
      <c r="F1136" s="77" t="s">
        <v>345</v>
      </c>
      <c r="G1136" s="77">
        <v>23</v>
      </c>
      <c r="H1136" s="77">
        <v>17</v>
      </c>
      <c r="I1136" s="77">
        <v>26</v>
      </c>
      <c r="J1136" s="77">
        <v>29</v>
      </c>
      <c r="K1136" s="77">
        <v>32</v>
      </c>
      <c r="L1136" s="77">
        <v>26</v>
      </c>
      <c r="M1136" s="77">
        <v>1300</v>
      </c>
      <c r="N1136" s="80">
        <f>IF('NORMAL OPTION CALLS'!E1136="BUY",('NORMAL OPTION CALLS'!L1136-'NORMAL OPTION CALLS'!G1136)*('NORMAL OPTION CALLS'!M1136),('NORMAL OPTION CALLS'!G1136-'NORMAL OPTION CALLS'!L1136)*('NORMAL OPTION CALLS'!M1136))</f>
        <v>3900</v>
      </c>
      <c r="O1136" s="81">
        <f>'NORMAL OPTION CALLS'!N1136/('NORMAL OPTION CALLS'!M1136)/'NORMAL OPTION CALLS'!G1136%</f>
        <v>13.043478260869565</v>
      </c>
    </row>
    <row r="1137" spans="1:15">
      <c r="A1137" s="77">
        <v>49</v>
      </c>
      <c r="B1137" s="78">
        <v>43647</v>
      </c>
      <c r="C1137" s="79">
        <v>170</v>
      </c>
      <c r="D1137" s="77" t="s">
        <v>21</v>
      </c>
      <c r="E1137" s="77" t="s">
        <v>22</v>
      </c>
      <c r="F1137" s="77" t="s">
        <v>75</v>
      </c>
      <c r="G1137" s="77">
        <v>6.6</v>
      </c>
      <c r="H1137" s="77">
        <v>3.5</v>
      </c>
      <c r="I1137" s="77">
        <v>8</v>
      </c>
      <c r="J1137" s="77">
        <v>9.5</v>
      </c>
      <c r="K1137" s="77">
        <v>11</v>
      </c>
      <c r="L1137" s="77">
        <v>3.5</v>
      </c>
      <c r="M1137" s="77">
        <v>2000</v>
      </c>
      <c r="N1137" s="80">
        <f>IF('NORMAL OPTION CALLS'!E1137="BUY",('NORMAL OPTION CALLS'!L1137-'NORMAL OPTION CALLS'!G1137)*('NORMAL OPTION CALLS'!M1137),('NORMAL OPTION CALLS'!G1137-'NORMAL OPTION CALLS'!L1137)*('NORMAL OPTION CALLS'!M1137))</f>
        <v>-6199.9999999999991</v>
      </c>
      <c r="O1137" s="81">
        <f>'NORMAL OPTION CALLS'!N1137/('NORMAL OPTION CALLS'!M1137)/'NORMAL OPTION CALLS'!G1137%</f>
        <v>-46.969696969696962</v>
      </c>
    </row>
    <row r="1138" spans="1:15" ht="16.5">
      <c r="A1138" s="82" t="s">
        <v>95</v>
      </c>
      <c r="B1138" s="83"/>
      <c r="C1138" s="84"/>
      <c r="D1138" s="85"/>
      <c r="E1138" s="86"/>
      <c r="F1138" s="86"/>
      <c r="G1138" s="87"/>
      <c r="H1138" s="88"/>
      <c r="I1138" s="88"/>
      <c r="J1138" s="88"/>
      <c r="K1138" s="86"/>
      <c r="L1138" s="89"/>
      <c r="M1138" s="90"/>
    </row>
    <row r="1139" spans="1:15" ht="16.5">
      <c r="A1139" s="82" t="s">
        <v>96</v>
      </c>
      <c r="B1139" s="83"/>
      <c r="C1139" s="84"/>
      <c r="D1139" s="85"/>
      <c r="E1139" s="86"/>
      <c r="F1139" s="86"/>
      <c r="G1139" s="87"/>
      <c r="H1139" s="86"/>
      <c r="I1139" s="86"/>
      <c r="J1139" s="86"/>
      <c r="K1139" s="86"/>
      <c r="L1139" s="89"/>
      <c r="M1139" s="90"/>
    </row>
    <row r="1140" spans="1:15" ht="16.5">
      <c r="A1140" s="82" t="s">
        <v>96</v>
      </c>
      <c r="B1140" s="83"/>
      <c r="C1140" s="84"/>
      <c r="D1140" s="85"/>
      <c r="E1140" s="86"/>
      <c r="F1140" s="86"/>
      <c r="G1140" s="87"/>
      <c r="H1140" s="86"/>
      <c r="I1140" s="86"/>
      <c r="J1140" s="86"/>
      <c r="K1140" s="86"/>
    </row>
    <row r="1141" spans="1:15" ht="17.25" thickBot="1">
      <c r="A1141" s="91"/>
      <c r="B1141" s="92"/>
      <c r="C1141" s="92"/>
      <c r="D1141" s="93"/>
      <c r="E1141" s="93"/>
      <c r="F1141" s="93"/>
      <c r="G1141" s="94"/>
      <c r="H1141" s="95"/>
      <c r="I1141" s="96" t="s">
        <v>27</v>
      </c>
      <c r="J1141" s="96"/>
      <c r="K1141" s="97"/>
    </row>
    <row r="1142" spans="1:15" ht="16.5">
      <c r="A1142" s="98"/>
      <c r="B1142" s="92"/>
      <c r="C1142" s="92"/>
      <c r="D1142" s="158" t="s">
        <v>28</v>
      </c>
      <c r="E1142" s="158"/>
      <c r="F1142" s="99">
        <v>49</v>
      </c>
      <c r="G1142" s="100">
        <f>'NORMAL OPTION CALLS'!G1143+'NORMAL OPTION CALLS'!G1144+'NORMAL OPTION CALLS'!G1145+'NORMAL OPTION CALLS'!G1146+'NORMAL OPTION CALLS'!G1147+'NORMAL OPTION CALLS'!G1148</f>
        <v>100</v>
      </c>
      <c r="H1142" s="93">
        <v>49</v>
      </c>
      <c r="I1142" s="101">
        <f>'NORMAL OPTION CALLS'!H1143/'NORMAL OPTION CALLS'!H1142%</f>
        <v>67.34693877551021</v>
      </c>
      <c r="J1142" s="101"/>
      <c r="K1142" s="101"/>
    </row>
    <row r="1143" spans="1:15" ht="16.5">
      <c r="A1143" s="98"/>
      <c r="B1143" s="92"/>
      <c r="C1143" s="92"/>
      <c r="D1143" s="159" t="s">
        <v>29</v>
      </c>
      <c r="E1143" s="159"/>
      <c r="F1143" s="103">
        <v>33</v>
      </c>
      <c r="G1143" s="104">
        <f>('NORMAL OPTION CALLS'!F1143/'NORMAL OPTION CALLS'!F1142)*100</f>
        <v>67.346938775510196</v>
      </c>
      <c r="H1143" s="93">
        <v>33</v>
      </c>
      <c r="I1143" s="97"/>
      <c r="J1143" s="97"/>
      <c r="K1143" s="93"/>
    </row>
    <row r="1144" spans="1:15" ht="16.5">
      <c r="A1144" s="105"/>
      <c r="B1144" s="92"/>
      <c r="C1144" s="92"/>
      <c r="D1144" s="159" t="s">
        <v>31</v>
      </c>
      <c r="E1144" s="159"/>
      <c r="F1144" s="103">
        <v>0</v>
      </c>
      <c r="G1144" s="104">
        <f>('NORMAL OPTION CALLS'!F1144/'NORMAL OPTION CALLS'!F1142)*100</f>
        <v>0</v>
      </c>
      <c r="H1144" s="106"/>
      <c r="I1144" s="93"/>
      <c r="J1144" s="93"/>
      <c r="K1144" s="93"/>
    </row>
    <row r="1145" spans="1:15" ht="16.5">
      <c r="A1145" s="105"/>
      <c r="B1145" s="92"/>
      <c r="C1145" s="92"/>
      <c r="D1145" s="159" t="s">
        <v>32</v>
      </c>
      <c r="E1145" s="159"/>
      <c r="F1145" s="103">
        <v>0</v>
      </c>
      <c r="G1145" s="104">
        <f>('NORMAL OPTION CALLS'!F1145/'NORMAL OPTION CALLS'!F1142)*100</f>
        <v>0</v>
      </c>
      <c r="H1145" s="106"/>
      <c r="I1145" s="93"/>
      <c r="J1145" s="93"/>
      <c r="K1145" s="93"/>
      <c r="L1145" s="97"/>
      <c r="M1145" s="90"/>
    </row>
    <row r="1146" spans="1:15" ht="16.5">
      <c r="A1146" s="105"/>
      <c r="B1146" s="92"/>
      <c r="C1146" s="92"/>
      <c r="D1146" s="159" t="s">
        <v>33</v>
      </c>
      <c r="E1146" s="159"/>
      <c r="F1146" s="103">
        <v>16</v>
      </c>
      <c r="G1146" s="104">
        <f>('NORMAL OPTION CALLS'!F1146/'NORMAL OPTION CALLS'!F1142)*100</f>
        <v>32.653061224489797</v>
      </c>
      <c r="H1146" s="106"/>
      <c r="I1146" s="93" t="s">
        <v>34</v>
      </c>
      <c r="J1146" s="93"/>
      <c r="K1146" s="97"/>
      <c r="M1146" s="90"/>
    </row>
    <row r="1147" spans="1:15" ht="16.5">
      <c r="A1147" s="105"/>
      <c r="B1147" s="92"/>
      <c r="C1147" s="92"/>
      <c r="D1147" s="159" t="s">
        <v>35</v>
      </c>
      <c r="E1147" s="159"/>
      <c r="F1147" s="103">
        <v>0</v>
      </c>
      <c r="G1147" s="104">
        <f>('NORMAL OPTION CALLS'!F1147/'NORMAL OPTION CALLS'!F1142)*100</f>
        <v>0</v>
      </c>
      <c r="H1147" s="106"/>
      <c r="I1147" s="93"/>
      <c r="J1147" s="93"/>
      <c r="K1147" s="97"/>
      <c r="M1147" s="90"/>
    </row>
    <row r="1148" spans="1:15" ht="17.25" thickBot="1">
      <c r="A1148" s="105"/>
      <c r="B1148" s="92"/>
      <c r="C1148" s="92"/>
      <c r="D1148" s="160" t="s">
        <v>36</v>
      </c>
      <c r="E1148" s="160"/>
      <c r="F1148" s="107"/>
      <c r="G1148" s="108">
        <f>('NORMAL OPTION CALLS'!F1148/'NORMAL OPTION CALLS'!F1142)*100</f>
        <v>0</v>
      </c>
      <c r="H1148" s="106"/>
      <c r="I1148" s="93"/>
      <c r="J1148" s="93"/>
      <c r="K1148" s="102"/>
    </row>
    <row r="1149" spans="1:15" ht="16.5">
      <c r="A1149" s="109" t="s">
        <v>37</v>
      </c>
      <c r="B1149" s="92"/>
      <c r="C1149" s="92"/>
      <c r="D1149" s="98"/>
      <c r="E1149" s="98"/>
      <c r="F1149" s="93"/>
      <c r="G1149" s="93"/>
      <c r="H1149" s="110"/>
      <c r="I1149" s="111"/>
      <c r="J1149" s="111"/>
      <c r="K1149" s="111"/>
      <c r="L1149" s="93"/>
    </row>
    <row r="1150" spans="1:15" ht="16.5">
      <c r="A1150" s="112" t="s">
        <v>38</v>
      </c>
      <c r="B1150" s="92"/>
      <c r="C1150" s="92"/>
      <c r="D1150" s="113"/>
      <c r="E1150" s="114"/>
      <c r="F1150" s="98"/>
      <c r="G1150" s="111"/>
      <c r="H1150" s="110"/>
      <c r="I1150" s="111"/>
      <c r="J1150" s="111"/>
      <c r="K1150" s="111"/>
    </row>
    <row r="1151" spans="1:15" ht="16.5">
      <c r="A1151" s="112" t="s">
        <v>39</v>
      </c>
      <c r="B1151" s="92"/>
      <c r="C1151" s="92"/>
      <c r="D1151" s="98"/>
      <c r="E1151" s="114"/>
      <c r="F1151" s="98"/>
      <c r="G1151" s="111"/>
      <c r="H1151" s="110"/>
      <c r="I1151" s="97"/>
      <c r="J1151" s="97"/>
      <c r="K1151" s="97"/>
      <c r="L1151" s="93"/>
    </row>
    <row r="1152" spans="1:15" ht="16.5">
      <c r="A1152" s="112" t="s">
        <v>40</v>
      </c>
      <c r="B1152" s="113"/>
      <c r="C1152" s="92"/>
      <c r="D1152" s="98"/>
      <c r="E1152" s="114"/>
      <c r="F1152" s="98"/>
      <c r="G1152" s="111"/>
      <c r="H1152" s="95"/>
      <c r="I1152" s="97"/>
      <c r="J1152" s="97"/>
      <c r="K1152" s="97"/>
      <c r="L1152" s="93"/>
      <c r="N1152" s="98"/>
    </row>
    <row r="1153" spans="1:15" ht="16.5">
      <c r="A1153" s="112" t="s">
        <v>41</v>
      </c>
      <c r="B1153" s="105"/>
      <c r="C1153" s="113"/>
      <c r="D1153" s="98"/>
      <c r="E1153" s="116"/>
      <c r="F1153" s="111"/>
      <c r="G1153" s="111"/>
      <c r="H1153" s="95"/>
      <c r="I1153" s="97"/>
      <c r="J1153" s="97"/>
      <c r="K1153" s="97"/>
      <c r="L1153" s="111"/>
    </row>
    <row r="1154" spans="1:15">
      <c r="A1154" s="161" t="s">
        <v>0</v>
      </c>
      <c r="B1154" s="161"/>
      <c r="C1154" s="161"/>
      <c r="D1154" s="161"/>
      <c r="E1154" s="161"/>
      <c r="F1154" s="161"/>
      <c r="G1154" s="161"/>
      <c r="H1154" s="161"/>
      <c r="I1154" s="161"/>
      <c r="J1154" s="161"/>
      <c r="K1154" s="161"/>
      <c r="L1154" s="161"/>
      <c r="M1154" s="161"/>
      <c r="N1154" s="161"/>
      <c r="O1154" s="161"/>
    </row>
    <row r="1155" spans="1:15">
      <c r="A1155" s="161"/>
      <c r="B1155" s="161"/>
      <c r="C1155" s="161"/>
      <c r="D1155" s="161"/>
      <c r="E1155" s="161"/>
      <c r="F1155" s="161"/>
      <c r="G1155" s="161"/>
      <c r="H1155" s="161"/>
      <c r="I1155" s="161"/>
      <c r="J1155" s="161"/>
      <c r="K1155" s="161"/>
      <c r="L1155" s="161"/>
      <c r="M1155" s="161"/>
      <c r="N1155" s="161"/>
      <c r="O1155" s="161"/>
    </row>
    <row r="1156" spans="1:15">
      <c r="A1156" s="161"/>
      <c r="B1156" s="161"/>
      <c r="C1156" s="161"/>
      <c r="D1156" s="161"/>
      <c r="E1156" s="161"/>
      <c r="F1156" s="161"/>
      <c r="G1156" s="161"/>
      <c r="H1156" s="161"/>
      <c r="I1156" s="161"/>
      <c r="J1156" s="161"/>
      <c r="K1156" s="161"/>
      <c r="L1156" s="161"/>
      <c r="M1156" s="161"/>
      <c r="N1156" s="161"/>
      <c r="O1156" s="161"/>
    </row>
    <row r="1157" spans="1:15">
      <c r="A1157" s="162" t="s">
        <v>328</v>
      </c>
      <c r="B1157" s="163"/>
      <c r="C1157" s="163"/>
      <c r="D1157" s="163"/>
      <c r="E1157" s="163"/>
      <c r="F1157" s="163"/>
      <c r="G1157" s="163"/>
      <c r="H1157" s="163"/>
      <c r="I1157" s="163"/>
      <c r="J1157" s="163"/>
      <c r="K1157" s="163"/>
      <c r="L1157" s="163"/>
      <c r="M1157" s="163"/>
      <c r="N1157" s="163"/>
      <c r="O1157" s="164"/>
    </row>
    <row r="1158" spans="1:15">
      <c r="A1158" s="162" t="s">
        <v>329</v>
      </c>
      <c r="B1158" s="163"/>
      <c r="C1158" s="163"/>
      <c r="D1158" s="163"/>
      <c r="E1158" s="163"/>
      <c r="F1158" s="163"/>
      <c r="G1158" s="163"/>
      <c r="H1158" s="163"/>
      <c r="I1158" s="163"/>
      <c r="J1158" s="163"/>
      <c r="K1158" s="163"/>
      <c r="L1158" s="163"/>
      <c r="M1158" s="163"/>
      <c r="N1158" s="163"/>
      <c r="O1158" s="164"/>
    </row>
    <row r="1159" spans="1:15">
      <c r="A1159" s="165" t="s">
        <v>3</v>
      </c>
      <c r="B1159" s="165"/>
      <c r="C1159" s="165"/>
      <c r="D1159" s="165"/>
      <c r="E1159" s="165"/>
      <c r="F1159" s="165"/>
      <c r="G1159" s="165"/>
      <c r="H1159" s="165"/>
      <c r="I1159" s="165"/>
      <c r="J1159" s="165"/>
      <c r="K1159" s="165"/>
      <c r="L1159" s="165"/>
      <c r="M1159" s="165"/>
      <c r="N1159" s="165"/>
      <c r="O1159" s="165"/>
    </row>
    <row r="1160" spans="1:15" ht="16.5">
      <c r="A1160" s="166" t="s">
        <v>386</v>
      </c>
      <c r="B1160" s="166"/>
      <c r="C1160" s="166"/>
      <c r="D1160" s="166"/>
      <c r="E1160" s="166"/>
      <c r="F1160" s="166"/>
      <c r="G1160" s="166"/>
      <c r="H1160" s="166"/>
      <c r="I1160" s="166"/>
      <c r="J1160" s="166"/>
      <c r="K1160" s="166"/>
      <c r="L1160" s="166"/>
      <c r="M1160" s="166"/>
      <c r="N1160" s="166"/>
      <c r="O1160" s="166"/>
    </row>
    <row r="1161" spans="1:15" ht="16.5">
      <c r="A1161" s="166" t="s">
        <v>5</v>
      </c>
      <c r="B1161" s="166"/>
      <c r="C1161" s="166"/>
      <c r="D1161" s="166"/>
      <c r="E1161" s="166"/>
      <c r="F1161" s="166"/>
      <c r="G1161" s="166"/>
      <c r="H1161" s="166"/>
      <c r="I1161" s="166"/>
      <c r="J1161" s="166"/>
      <c r="K1161" s="166"/>
      <c r="L1161" s="166"/>
      <c r="M1161" s="166"/>
      <c r="N1161" s="166"/>
      <c r="O1161" s="166"/>
    </row>
    <row r="1162" spans="1:15">
      <c r="A1162" s="167" t="s">
        <v>6</v>
      </c>
      <c r="B1162" s="168" t="s">
        <v>7</v>
      </c>
      <c r="C1162" s="169" t="s">
        <v>8</v>
      </c>
      <c r="D1162" s="168" t="s">
        <v>9</v>
      </c>
      <c r="E1162" s="167" t="s">
        <v>10</v>
      </c>
      <c r="F1162" s="167" t="s">
        <v>11</v>
      </c>
      <c r="G1162" s="169" t="s">
        <v>12</v>
      </c>
      <c r="H1162" s="169" t="s">
        <v>13</v>
      </c>
      <c r="I1162" s="169" t="s">
        <v>14</v>
      </c>
      <c r="J1162" s="169" t="s">
        <v>15</v>
      </c>
      <c r="K1162" s="169" t="s">
        <v>16</v>
      </c>
      <c r="L1162" s="170" t="s">
        <v>17</v>
      </c>
      <c r="M1162" s="168" t="s">
        <v>18</v>
      </c>
      <c r="N1162" s="168" t="s">
        <v>19</v>
      </c>
      <c r="O1162" s="168" t="s">
        <v>20</v>
      </c>
    </row>
    <row r="1163" spans="1:15">
      <c r="A1163" s="167"/>
      <c r="B1163" s="168"/>
      <c r="C1163" s="169"/>
      <c r="D1163" s="168"/>
      <c r="E1163" s="167"/>
      <c r="F1163" s="167"/>
      <c r="G1163" s="169"/>
      <c r="H1163" s="169"/>
      <c r="I1163" s="169"/>
      <c r="J1163" s="169"/>
      <c r="K1163" s="169"/>
      <c r="L1163" s="170"/>
      <c r="M1163" s="168"/>
      <c r="N1163" s="168"/>
      <c r="O1163" s="168"/>
    </row>
    <row r="1164" spans="1:15" ht="14.25" customHeight="1">
      <c r="A1164" s="77">
        <v>1</v>
      </c>
      <c r="B1164" s="78">
        <v>43644</v>
      </c>
      <c r="C1164" s="79">
        <v>1400</v>
      </c>
      <c r="D1164" s="77" t="s">
        <v>21</v>
      </c>
      <c r="E1164" s="77" t="s">
        <v>22</v>
      </c>
      <c r="F1164" s="77" t="s">
        <v>312</v>
      </c>
      <c r="G1164" s="77">
        <v>40</v>
      </c>
      <c r="H1164" s="77">
        <v>26</v>
      </c>
      <c r="I1164" s="77">
        <v>48</v>
      </c>
      <c r="J1164" s="77">
        <v>56</v>
      </c>
      <c r="K1164" s="77">
        <v>64</v>
      </c>
      <c r="L1164" s="77">
        <v>26</v>
      </c>
      <c r="M1164" s="77">
        <v>500</v>
      </c>
      <c r="N1164" s="80">
        <f>IF('NORMAL OPTION CALLS'!E1164="BUY",('NORMAL OPTION CALLS'!L1164-'NORMAL OPTION CALLS'!G1164)*('NORMAL OPTION CALLS'!M1164),('NORMAL OPTION CALLS'!G1164-'NORMAL OPTION CALLS'!L1164)*('NORMAL OPTION CALLS'!M1164))</f>
        <v>-7000</v>
      </c>
      <c r="O1164" s="81">
        <f>'NORMAL OPTION CALLS'!N1164/('NORMAL OPTION CALLS'!M1164)/'NORMAL OPTION CALLS'!G1164%</f>
        <v>-35</v>
      </c>
    </row>
    <row r="1165" spans="1:15" ht="14.25" customHeight="1">
      <c r="A1165" s="77">
        <v>2</v>
      </c>
      <c r="B1165" s="78">
        <v>43644</v>
      </c>
      <c r="C1165" s="79">
        <v>290</v>
      </c>
      <c r="D1165" s="77" t="s">
        <v>21</v>
      </c>
      <c r="E1165" s="77" t="s">
        <v>22</v>
      </c>
      <c r="F1165" s="77" t="s">
        <v>82</v>
      </c>
      <c r="G1165" s="77">
        <v>14</v>
      </c>
      <c r="H1165" s="77">
        <v>10.6</v>
      </c>
      <c r="I1165" s="77">
        <v>15.7</v>
      </c>
      <c r="J1165" s="77">
        <v>17.2</v>
      </c>
      <c r="K1165" s="77">
        <v>18</v>
      </c>
      <c r="L1165" s="77">
        <v>15.7</v>
      </c>
      <c r="M1165" s="77">
        <v>2000</v>
      </c>
      <c r="N1165" s="80">
        <f>IF('NORMAL OPTION CALLS'!E1165="BUY",('NORMAL OPTION CALLS'!L1165-'NORMAL OPTION CALLS'!G1165)*('NORMAL OPTION CALLS'!M1165),('NORMAL OPTION CALLS'!G1165-'NORMAL OPTION CALLS'!L1165)*('NORMAL OPTION CALLS'!M1165))</f>
        <v>3399.9999999999986</v>
      </c>
      <c r="O1165" s="81">
        <f>'NORMAL OPTION CALLS'!N1165/('NORMAL OPTION CALLS'!M1165)/'NORMAL OPTION CALLS'!G1165%</f>
        <v>12.142857142857137</v>
      </c>
    </row>
    <row r="1166" spans="1:15" ht="14.25" customHeight="1">
      <c r="A1166" s="77">
        <v>3</v>
      </c>
      <c r="B1166" s="78">
        <v>43644</v>
      </c>
      <c r="C1166" s="79">
        <v>190</v>
      </c>
      <c r="D1166" s="77" t="s">
        <v>21</v>
      </c>
      <c r="E1166" s="77" t="s">
        <v>22</v>
      </c>
      <c r="F1166" s="77" t="s">
        <v>69</v>
      </c>
      <c r="G1166" s="77">
        <v>8</v>
      </c>
      <c r="H1166" s="77">
        <v>5</v>
      </c>
      <c r="I1166" s="77">
        <v>9.5</v>
      </c>
      <c r="J1166" s="77">
        <v>11</v>
      </c>
      <c r="K1166" s="77">
        <v>12.5</v>
      </c>
      <c r="L1166" s="77">
        <v>9.25</v>
      </c>
      <c r="M1166" s="77">
        <v>2800</v>
      </c>
      <c r="N1166" s="80">
        <f>IF('NORMAL OPTION CALLS'!E1166="BUY",('NORMAL OPTION CALLS'!L1166-'NORMAL OPTION CALLS'!G1166)*('NORMAL OPTION CALLS'!M1166),('NORMAL OPTION CALLS'!G1166-'NORMAL OPTION CALLS'!L1166)*('NORMAL OPTION CALLS'!M1166))</f>
        <v>3500</v>
      </c>
      <c r="O1166" s="81">
        <f>'NORMAL OPTION CALLS'!N1166/('NORMAL OPTION CALLS'!M1166)/'NORMAL OPTION CALLS'!G1166%</f>
        <v>15.625</v>
      </c>
    </row>
    <row r="1167" spans="1:15" ht="14.25" customHeight="1">
      <c r="A1167" s="77">
        <v>4</v>
      </c>
      <c r="B1167" s="78">
        <v>43644</v>
      </c>
      <c r="C1167" s="79">
        <v>460</v>
      </c>
      <c r="D1167" s="77" t="s">
        <v>21</v>
      </c>
      <c r="E1167" s="77" t="s">
        <v>22</v>
      </c>
      <c r="F1167" s="77" t="s">
        <v>81</v>
      </c>
      <c r="G1167" s="77">
        <v>16.5</v>
      </c>
      <c r="H1167" s="77">
        <v>9</v>
      </c>
      <c r="I1167" s="77">
        <v>20</v>
      </c>
      <c r="J1167" s="77">
        <v>23.5</v>
      </c>
      <c r="K1167" s="77">
        <v>27</v>
      </c>
      <c r="L1167" s="77">
        <v>20</v>
      </c>
      <c r="M1167" s="77">
        <v>1200</v>
      </c>
      <c r="N1167" s="80">
        <f>IF('NORMAL OPTION CALLS'!E1167="BUY",('NORMAL OPTION CALLS'!L1167-'NORMAL OPTION CALLS'!G1167)*('NORMAL OPTION CALLS'!M1167),('NORMAL OPTION CALLS'!G1167-'NORMAL OPTION CALLS'!L1167)*('NORMAL OPTION CALLS'!M1167))</f>
        <v>4200</v>
      </c>
      <c r="O1167" s="81">
        <f>'NORMAL OPTION CALLS'!N1167/('NORMAL OPTION CALLS'!M1167)/'NORMAL OPTION CALLS'!G1167%</f>
        <v>21.212121212121211</v>
      </c>
    </row>
    <row r="1168" spans="1:15" ht="14.25" customHeight="1">
      <c r="A1168" s="77">
        <v>5</v>
      </c>
      <c r="B1168" s="78">
        <v>43643</v>
      </c>
      <c r="C1168" s="79">
        <v>370</v>
      </c>
      <c r="D1168" s="77" t="s">
        <v>21</v>
      </c>
      <c r="E1168" s="77" t="s">
        <v>22</v>
      </c>
      <c r="F1168" s="77" t="s">
        <v>49</v>
      </c>
      <c r="G1168" s="77">
        <v>7</v>
      </c>
      <c r="H1168" s="77">
        <v>4</v>
      </c>
      <c r="I1168" s="77">
        <v>8.5</v>
      </c>
      <c r="J1168" s="77">
        <v>10</v>
      </c>
      <c r="K1168" s="77">
        <v>11.5</v>
      </c>
      <c r="L1168" s="77">
        <v>8.5</v>
      </c>
      <c r="M1168" s="77">
        <v>3000</v>
      </c>
      <c r="N1168" s="80">
        <f>IF('NORMAL OPTION CALLS'!E1168="BUY",('NORMAL OPTION CALLS'!L1168-'NORMAL OPTION CALLS'!G1168)*('NORMAL OPTION CALLS'!M1168),('NORMAL OPTION CALLS'!G1168-'NORMAL OPTION CALLS'!L1168)*('NORMAL OPTION CALLS'!M1168))</f>
        <v>4500</v>
      </c>
      <c r="O1168" s="81">
        <f>'NORMAL OPTION CALLS'!N1168/('NORMAL OPTION CALLS'!M1168)/'NORMAL OPTION CALLS'!G1168%</f>
        <v>21.428571428571427</v>
      </c>
    </row>
    <row r="1169" spans="1:15" ht="14.25" customHeight="1">
      <c r="A1169" s="77">
        <v>6</v>
      </c>
      <c r="B1169" s="78">
        <v>43643</v>
      </c>
      <c r="C1169" s="79">
        <v>120</v>
      </c>
      <c r="D1169" s="77" t="s">
        <v>21</v>
      </c>
      <c r="E1169" s="77" t="s">
        <v>22</v>
      </c>
      <c r="F1169" s="77" t="s">
        <v>55</v>
      </c>
      <c r="G1169" s="77">
        <v>7</v>
      </c>
      <c r="H1169" s="77">
        <v>2.5</v>
      </c>
      <c r="I1169" s="77">
        <v>9.5</v>
      </c>
      <c r="J1169" s="77">
        <v>12</v>
      </c>
      <c r="K1169" s="77">
        <v>14.5</v>
      </c>
      <c r="L1169" s="77">
        <v>9</v>
      </c>
      <c r="M1169" s="77">
        <v>2200</v>
      </c>
      <c r="N1169" s="80">
        <f>IF('NORMAL OPTION CALLS'!E1169="BUY",('NORMAL OPTION CALLS'!L1169-'NORMAL OPTION CALLS'!G1169)*('NORMAL OPTION CALLS'!M1169),('NORMAL OPTION CALLS'!G1169-'NORMAL OPTION CALLS'!L1169)*('NORMAL OPTION CALLS'!M1169))</f>
        <v>4400</v>
      </c>
      <c r="O1169" s="81">
        <f>'NORMAL OPTION CALLS'!N1169/('NORMAL OPTION CALLS'!M1169)/'NORMAL OPTION CALLS'!G1169%</f>
        <v>28.571428571428569</v>
      </c>
    </row>
    <row r="1170" spans="1:15" ht="14.25" customHeight="1">
      <c r="A1170" s="77">
        <v>7</v>
      </c>
      <c r="B1170" s="78">
        <v>43643</v>
      </c>
      <c r="C1170" s="79">
        <v>170</v>
      </c>
      <c r="D1170" s="77" t="s">
        <v>21</v>
      </c>
      <c r="E1170" s="77" t="s">
        <v>22</v>
      </c>
      <c r="F1170" s="77" t="s">
        <v>208</v>
      </c>
      <c r="G1170" s="77">
        <v>5.3</v>
      </c>
      <c r="H1170" s="77">
        <v>3.3</v>
      </c>
      <c r="I1170" s="77">
        <v>6.3</v>
      </c>
      <c r="J1170" s="77">
        <v>7.3</v>
      </c>
      <c r="K1170" s="77">
        <v>8.3000000000000007</v>
      </c>
      <c r="L1170" s="77">
        <v>6.3</v>
      </c>
      <c r="M1170" s="77">
        <v>3750</v>
      </c>
      <c r="N1170" s="80">
        <f>IF('NORMAL OPTION CALLS'!E1170="BUY",('NORMAL OPTION CALLS'!L1170-'NORMAL OPTION CALLS'!G1170)*('NORMAL OPTION CALLS'!M1170),('NORMAL OPTION CALLS'!G1170-'NORMAL OPTION CALLS'!L1170)*('NORMAL OPTION CALLS'!M1170))</f>
        <v>3750</v>
      </c>
      <c r="O1170" s="81">
        <f>'NORMAL OPTION CALLS'!N1170/('NORMAL OPTION CALLS'!M1170)/'NORMAL OPTION CALLS'!G1170%</f>
        <v>18.867924528301888</v>
      </c>
    </row>
    <row r="1171" spans="1:15" ht="14.25" customHeight="1">
      <c r="A1171" s="77">
        <v>8</v>
      </c>
      <c r="B1171" s="78">
        <v>43643</v>
      </c>
      <c r="C1171" s="79">
        <v>800</v>
      </c>
      <c r="D1171" s="77" t="s">
        <v>21</v>
      </c>
      <c r="E1171" s="77" t="s">
        <v>22</v>
      </c>
      <c r="F1171" s="77" t="s">
        <v>58</v>
      </c>
      <c r="G1171" s="77">
        <v>23</v>
      </c>
      <c r="H1171" s="77">
        <v>16.5</v>
      </c>
      <c r="I1171" s="77">
        <v>26.5</v>
      </c>
      <c r="J1171" s="77">
        <v>30</v>
      </c>
      <c r="K1171" s="77">
        <v>33.5</v>
      </c>
      <c r="L1171" s="77">
        <v>26.5</v>
      </c>
      <c r="M1171" s="77">
        <v>1200</v>
      </c>
      <c r="N1171" s="80">
        <f>IF('NORMAL OPTION CALLS'!E1171="BUY",('NORMAL OPTION CALLS'!L1171-'NORMAL OPTION CALLS'!G1171)*('NORMAL OPTION CALLS'!M1171),('NORMAL OPTION CALLS'!G1171-'NORMAL OPTION CALLS'!L1171)*('NORMAL OPTION CALLS'!M1171))</f>
        <v>4200</v>
      </c>
      <c r="O1171" s="81">
        <f>'NORMAL OPTION CALLS'!N1171/('NORMAL OPTION CALLS'!M1171)/'NORMAL OPTION CALLS'!G1171%</f>
        <v>15.217391304347826</v>
      </c>
    </row>
    <row r="1172" spans="1:15" ht="14.25" customHeight="1">
      <c r="A1172" s="77">
        <v>9</v>
      </c>
      <c r="B1172" s="78">
        <v>43642</v>
      </c>
      <c r="C1172" s="79">
        <v>210</v>
      </c>
      <c r="D1172" s="77" t="s">
        <v>21</v>
      </c>
      <c r="E1172" s="77" t="s">
        <v>22</v>
      </c>
      <c r="F1172" s="77" t="s">
        <v>24</v>
      </c>
      <c r="G1172" s="77">
        <v>6</v>
      </c>
      <c r="H1172" s="77">
        <v>4</v>
      </c>
      <c r="I1172" s="77">
        <v>7</v>
      </c>
      <c r="J1172" s="77">
        <v>8</v>
      </c>
      <c r="K1172" s="77">
        <v>9</v>
      </c>
      <c r="L1172" s="77">
        <v>7</v>
      </c>
      <c r="M1172" s="77">
        <v>3500</v>
      </c>
      <c r="N1172" s="80">
        <f>IF('NORMAL OPTION CALLS'!E1172="BUY",('NORMAL OPTION CALLS'!L1172-'NORMAL OPTION CALLS'!G1172)*('NORMAL OPTION CALLS'!M1172),('NORMAL OPTION CALLS'!G1172-'NORMAL OPTION CALLS'!L1172)*('NORMAL OPTION CALLS'!M1172))</f>
        <v>3500</v>
      </c>
      <c r="O1172" s="81">
        <f>'NORMAL OPTION CALLS'!N1172/('NORMAL OPTION CALLS'!M1172)/'NORMAL OPTION CALLS'!G1172%</f>
        <v>16.666666666666668</v>
      </c>
    </row>
    <row r="1173" spans="1:15" ht="14.25" customHeight="1">
      <c r="A1173" s="77">
        <v>10</v>
      </c>
      <c r="B1173" s="78">
        <v>43642</v>
      </c>
      <c r="C1173" s="79">
        <v>270</v>
      </c>
      <c r="D1173" s="77" t="s">
        <v>21</v>
      </c>
      <c r="E1173" s="77" t="s">
        <v>22</v>
      </c>
      <c r="F1173" s="77" t="s">
        <v>43</v>
      </c>
      <c r="G1173" s="77">
        <v>10.5</v>
      </c>
      <c r="H1173" s="77">
        <v>7</v>
      </c>
      <c r="I1173" s="77">
        <v>12.5</v>
      </c>
      <c r="J1173" s="77">
        <v>14.5</v>
      </c>
      <c r="K1173" s="77">
        <v>16.5</v>
      </c>
      <c r="L1173" s="77">
        <v>12.5</v>
      </c>
      <c r="M1173" s="77">
        <v>2000</v>
      </c>
      <c r="N1173" s="80">
        <f>IF('NORMAL OPTION CALLS'!E1173="BUY",('NORMAL OPTION CALLS'!L1173-'NORMAL OPTION CALLS'!G1173)*('NORMAL OPTION CALLS'!M1173),('NORMAL OPTION CALLS'!G1173-'NORMAL OPTION CALLS'!L1173)*('NORMAL OPTION CALLS'!M1173))</f>
        <v>4000</v>
      </c>
      <c r="O1173" s="81">
        <f>'NORMAL OPTION CALLS'!N1173/('NORMAL OPTION CALLS'!M1173)/'NORMAL OPTION CALLS'!G1173%</f>
        <v>19.047619047619047</v>
      </c>
    </row>
    <row r="1174" spans="1:15" ht="14.25" customHeight="1">
      <c r="A1174" s="77">
        <v>11</v>
      </c>
      <c r="B1174" s="78">
        <v>43642</v>
      </c>
      <c r="C1174" s="79">
        <v>150</v>
      </c>
      <c r="D1174" s="77" t="s">
        <v>21</v>
      </c>
      <c r="E1174" s="77" t="s">
        <v>22</v>
      </c>
      <c r="F1174" s="77" t="s">
        <v>309</v>
      </c>
      <c r="G1174" s="77">
        <v>10</v>
      </c>
      <c r="H1174" s="77">
        <v>8</v>
      </c>
      <c r="I1174" s="77">
        <v>11</v>
      </c>
      <c r="J1174" s="77">
        <v>12</v>
      </c>
      <c r="K1174" s="77">
        <v>13</v>
      </c>
      <c r="L1174" s="77">
        <v>11</v>
      </c>
      <c r="M1174" s="77">
        <v>4000</v>
      </c>
      <c r="N1174" s="80">
        <f>IF('NORMAL OPTION CALLS'!E1174="BUY",('NORMAL OPTION CALLS'!L1174-'NORMAL OPTION CALLS'!G1174)*('NORMAL OPTION CALLS'!M1174),('NORMAL OPTION CALLS'!G1174-'NORMAL OPTION CALLS'!L1174)*('NORMAL OPTION CALLS'!M1174))</f>
        <v>4000</v>
      </c>
      <c r="O1174" s="81">
        <f>'NORMAL OPTION CALLS'!N1174/('NORMAL OPTION CALLS'!M1174)/'NORMAL OPTION CALLS'!G1174%</f>
        <v>10</v>
      </c>
    </row>
    <row r="1175" spans="1:15" ht="14.25" customHeight="1">
      <c r="A1175" s="77">
        <v>12</v>
      </c>
      <c r="B1175" s="78">
        <v>43642</v>
      </c>
      <c r="C1175" s="79">
        <v>180</v>
      </c>
      <c r="D1175" s="77" t="s">
        <v>21</v>
      </c>
      <c r="E1175" s="77" t="s">
        <v>22</v>
      </c>
      <c r="F1175" s="77" t="s">
        <v>69</v>
      </c>
      <c r="G1175" s="77">
        <v>7.5</v>
      </c>
      <c r="H1175" s="77">
        <v>5.3</v>
      </c>
      <c r="I1175" s="77">
        <v>8.8000000000000007</v>
      </c>
      <c r="J1175" s="77">
        <v>10</v>
      </c>
      <c r="K1175" s="77">
        <v>11.3</v>
      </c>
      <c r="L1175" s="77">
        <v>10</v>
      </c>
      <c r="M1175" s="77">
        <v>2600</v>
      </c>
      <c r="N1175" s="80">
        <f>IF('NORMAL OPTION CALLS'!E1175="BUY",('NORMAL OPTION CALLS'!L1175-'NORMAL OPTION CALLS'!G1175)*('NORMAL OPTION CALLS'!M1175),('NORMAL OPTION CALLS'!G1175-'NORMAL OPTION CALLS'!L1175)*('NORMAL OPTION CALLS'!M1175))</f>
        <v>6500</v>
      </c>
      <c r="O1175" s="81">
        <f>'NORMAL OPTION CALLS'!N1175/('NORMAL OPTION CALLS'!M1175)/'NORMAL OPTION CALLS'!G1175%</f>
        <v>33.333333333333336</v>
      </c>
    </row>
    <row r="1176" spans="1:15" ht="14.25" customHeight="1">
      <c r="A1176" s="77">
        <v>13</v>
      </c>
      <c r="B1176" s="78">
        <v>43641</v>
      </c>
      <c r="C1176" s="79">
        <v>355</v>
      </c>
      <c r="D1176" s="77" t="s">
        <v>21</v>
      </c>
      <c r="E1176" s="77" t="s">
        <v>22</v>
      </c>
      <c r="F1176" s="77" t="s">
        <v>49</v>
      </c>
      <c r="G1176" s="77">
        <v>3.5</v>
      </c>
      <c r="H1176" s="77">
        <v>0.5</v>
      </c>
      <c r="I1176" s="77">
        <v>5</v>
      </c>
      <c r="J1176" s="77">
        <v>6.5</v>
      </c>
      <c r="K1176" s="77">
        <v>8</v>
      </c>
      <c r="L1176" s="77">
        <v>5</v>
      </c>
      <c r="M1176" s="77">
        <v>3000</v>
      </c>
      <c r="N1176" s="80">
        <f>IF('NORMAL OPTION CALLS'!E1176="BUY",('NORMAL OPTION CALLS'!L1176-'NORMAL OPTION CALLS'!G1176)*('NORMAL OPTION CALLS'!M1176),('NORMAL OPTION CALLS'!G1176-'NORMAL OPTION CALLS'!L1176)*('NORMAL OPTION CALLS'!M1176))</f>
        <v>4500</v>
      </c>
      <c r="O1176" s="81">
        <f>'NORMAL OPTION CALLS'!N1176/('NORMAL OPTION CALLS'!M1176)/'NORMAL OPTION CALLS'!G1176%</f>
        <v>42.857142857142854</v>
      </c>
    </row>
    <row r="1177" spans="1:15" ht="14.25" customHeight="1">
      <c r="A1177" s="77">
        <v>14</v>
      </c>
      <c r="B1177" s="78">
        <v>43641</v>
      </c>
      <c r="C1177" s="79">
        <v>130</v>
      </c>
      <c r="D1177" s="77" t="s">
        <v>21</v>
      </c>
      <c r="E1177" s="77" t="s">
        <v>22</v>
      </c>
      <c r="F1177" s="77" t="s">
        <v>59</v>
      </c>
      <c r="G1177" s="77">
        <v>3.6</v>
      </c>
      <c r="H1177" s="77">
        <v>2.5</v>
      </c>
      <c r="I1177" s="77">
        <v>4.2</v>
      </c>
      <c r="J1177" s="77">
        <v>4.8</v>
      </c>
      <c r="K1177" s="77">
        <v>5.4</v>
      </c>
      <c r="L1177" s="77">
        <v>4.2</v>
      </c>
      <c r="M1177" s="77">
        <v>6200</v>
      </c>
      <c r="N1177" s="80">
        <f>IF('NORMAL OPTION CALLS'!E1177="BUY",('NORMAL OPTION CALLS'!L1177-'NORMAL OPTION CALLS'!G1177)*('NORMAL OPTION CALLS'!M1177),('NORMAL OPTION CALLS'!G1177-'NORMAL OPTION CALLS'!L1177)*('NORMAL OPTION CALLS'!M1177))</f>
        <v>3720.0000000000005</v>
      </c>
      <c r="O1177" s="81">
        <f>'NORMAL OPTION CALLS'!N1177/('NORMAL OPTION CALLS'!M1177)/'NORMAL OPTION CALLS'!G1177%</f>
        <v>16.666666666666668</v>
      </c>
    </row>
    <row r="1178" spans="1:15" ht="14.25" customHeight="1">
      <c r="A1178" s="77">
        <v>15</v>
      </c>
      <c r="B1178" s="78">
        <v>43640</v>
      </c>
      <c r="C1178" s="79">
        <v>470</v>
      </c>
      <c r="D1178" s="77" t="s">
        <v>47</v>
      </c>
      <c r="E1178" s="77" t="s">
        <v>22</v>
      </c>
      <c r="F1178" s="77" t="s">
        <v>302</v>
      </c>
      <c r="G1178" s="77">
        <v>12</v>
      </c>
      <c r="H1178" s="77">
        <v>5</v>
      </c>
      <c r="I1178" s="77">
        <v>16</v>
      </c>
      <c r="J1178" s="77">
        <v>20</v>
      </c>
      <c r="K1178" s="77">
        <v>24</v>
      </c>
      <c r="L1178" s="77">
        <v>16</v>
      </c>
      <c r="M1178" s="77">
        <v>1000</v>
      </c>
      <c r="N1178" s="80">
        <f>IF('NORMAL OPTION CALLS'!E1178="BUY",('NORMAL OPTION CALLS'!L1178-'NORMAL OPTION CALLS'!G1178)*('NORMAL OPTION CALLS'!M1178),('NORMAL OPTION CALLS'!G1178-'NORMAL OPTION CALLS'!L1178)*('NORMAL OPTION CALLS'!M1178))</f>
        <v>4000</v>
      </c>
      <c r="O1178" s="81">
        <f>'NORMAL OPTION CALLS'!N1178/('NORMAL OPTION CALLS'!M1178)/'NORMAL OPTION CALLS'!G1178%</f>
        <v>33.333333333333336</v>
      </c>
    </row>
    <row r="1179" spans="1:15" ht="14.25" customHeight="1">
      <c r="A1179" s="77">
        <v>16</v>
      </c>
      <c r="B1179" s="78">
        <v>43640</v>
      </c>
      <c r="C1179" s="79">
        <v>100</v>
      </c>
      <c r="D1179" s="77" t="s">
        <v>47</v>
      </c>
      <c r="E1179" s="77" t="s">
        <v>22</v>
      </c>
      <c r="F1179" s="77" t="s">
        <v>257</v>
      </c>
      <c r="G1179" s="77">
        <v>3.3</v>
      </c>
      <c r="H1179" s="77">
        <v>0.8</v>
      </c>
      <c r="I1179" s="77">
        <v>4.7</v>
      </c>
      <c r="J1179" s="77">
        <v>6</v>
      </c>
      <c r="K1179" s="77">
        <v>7.3</v>
      </c>
      <c r="L1179" s="77">
        <v>4.5</v>
      </c>
      <c r="M1179" s="77">
        <v>3200</v>
      </c>
      <c r="N1179" s="80">
        <f>IF('NORMAL OPTION CALLS'!E1179="BUY",('NORMAL OPTION CALLS'!L1179-'NORMAL OPTION CALLS'!G1179)*('NORMAL OPTION CALLS'!M1179),('NORMAL OPTION CALLS'!G1179-'NORMAL OPTION CALLS'!L1179)*('NORMAL OPTION CALLS'!M1179))</f>
        <v>3840.0000000000005</v>
      </c>
      <c r="O1179" s="81">
        <f>'NORMAL OPTION CALLS'!N1179/('NORMAL OPTION CALLS'!M1179)/'NORMAL OPTION CALLS'!G1179%</f>
        <v>36.363636363636367</v>
      </c>
    </row>
    <row r="1180" spans="1:15" ht="14.25" customHeight="1">
      <c r="A1180" s="77">
        <v>17</v>
      </c>
      <c r="B1180" s="78">
        <v>43637</v>
      </c>
      <c r="C1180" s="79">
        <v>130</v>
      </c>
      <c r="D1180" s="77" t="s">
        <v>21</v>
      </c>
      <c r="E1180" s="77" t="s">
        <v>22</v>
      </c>
      <c r="F1180" s="77" t="s">
        <v>59</v>
      </c>
      <c r="G1180" s="77">
        <v>3.5</v>
      </c>
      <c r="H1180" s="77">
        <v>2.4</v>
      </c>
      <c r="I1180" s="77">
        <v>4.0999999999999996</v>
      </c>
      <c r="J1180" s="77">
        <v>5.7</v>
      </c>
      <c r="K1180" s="77">
        <v>6.3</v>
      </c>
      <c r="L1180" s="77">
        <v>2.4</v>
      </c>
      <c r="M1180" s="77">
        <v>6200</v>
      </c>
      <c r="N1180" s="80">
        <f>IF('NORMAL OPTION CALLS'!E1180="BUY",('NORMAL OPTION CALLS'!L1180-'NORMAL OPTION CALLS'!G1180)*('NORMAL OPTION CALLS'!M1180),('NORMAL OPTION CALLS'!G1180-'NORMAL OPTION CALLS'!L1180)*('NORMAL OPTION CALLS'!M1180))</f>
        <v>-6820.0000000000009</v>
      </c>
      <c r="O1180" s="81">
        <f>'NORMAL OPTION CALLS'!N1180/('NORMAL OPTION CALLS'!M1180)/'NORMAL OPTION CALLS'!G1180%</f>
        <v>-31.428571428571427</v>
      </c>
    </row>
    <row r="1181" spans="1:15" ht="14.25" customHeight="1">
      <c r="A1181" s="77">
        <v>18</v>
      </c>
      <c r="B1181" s="78">
        <v>43636</v>
      </c>
      <c r="C1181" s="79">
        <v>75</v>
      </c>
      <c r="D1181" s="77" t="s">
        <v>21</v>
      </c>
      <c r="E1181" s="77" t="s">
        <v>22</v>
      </c>
      <c r="F1181" s="77" t="s">
        <v>116</v>
      </c>
      <c r="G1181" s="77">
        <v>2.4</v>
      </c>
      <c r="H1181" s="77">
        <v>1.3</v>
      </c>
      <c r="I1181" s="77">
        <v>3</v>
      </c>
      <c r="J1181" s="77">
        <v>3.6</v>
      </c>
      <c r="K1181" s="77">
        <v>4.2</v>
      </c>
      <c r="L1181" s="77">
        <v>3</v>
      </c>
      <c r="M1181" s="77">
        <v>7500</v>
      </c>
      <c r="N1181" s="80">
        <f>IF('NORMAL OPTION CALLS'!E1181="BUY",('NORMAL OPTION CALLS'!L1181-'NORMAL OPTION CALLS'!G1181)*('NORMAL OPTION CALLS'!M1181),('NORMAL OPTION CALLS'!G1181-'NORMAL OPTION CALLS'!L1181)*('NORMAL OPTION CALLS'!M1181))</f>
        <v>4500.0000000000009</v>
      </c>
      <c r="O1181" s="81">
        <f>'NORMAL OPTION CALLS'!N1181/('NORMAL OPTION CALLS'!M1181)/'NORMAL OPTION CALLS'!G1181%</f>
        <v>25.000000000000004</v>
      </c>
    </row>
    <row r="1182" spans="1:15" ht="14.25" customHeight="1">
      <c r="A1182" s="77">
        <v>19</v>
      </c>
      <c r="B1182" s="78">
        <v>43635</v>
      </c>
      <c r="C1182" s="79">
        <v>105</v>
      </c>
      <c r="D1182" s="77" t="s">
        <v>21</v>
      </c>
      <c r="E1182" s="77" t="s">
        <v>22</v>
      </c>
      <c r="F1182" s="77" t="s">
        <v>296</v>
      </c>
      <c r="G1182" s="77">
        <v>1.7</v>
      </c>
      <c r="H1182" s="77">
        <v>0.7</v>
      </c>
      <c r="I1182" s="77">
        <v>2.2999999999999998</v>
      </c>
      <c r="J1182" s="77">
        <v>3</v>
      </c>
      <c r="K1182" s="77">
        <v>3.6</v>
      </c>
      <c r="L1182" s="77">
        <v>0.7</v>
      </c>
      <c r="M1182" s="77">
        <v>8000</v>
      </c>
      <c r="N1182" s="80">
        <f>IF('NORMAL OPTION CALLS'!E1182="BUY",('NORMAL OPTION CALLS'!L1182-'NORMAL OPTION CALLS'!G1182)*('NORMAL OPTION CALLS'!M1182),('NORMAL OPTION CALLS'!G1182-'NORMAL OPTION CALLS'!L1182)*('NORMAL OPTION CALLS'!M1182))</f>
        <v>-8000</v>
      </c>
      <c r="O1182" s="81">
        <f>'NORMAL OPTION CALLS'!N1182/('NORMAL OPTION CALLS'!M1182)/'NORMAL OPTION CALLS'!G1182%</f>
        <v>-58.823529411764703</v>
      </c>
    </row>
    <row r="1183" spans="1:15" ht="14.25" customHeight="1">
      <c r="A1183" s="77">
        <v>20</v>
      </c>
      <c r="B1183" s="78">
        <v>43634</v>
      </c>
      <c r="C1183" s="79">
        <v>340</v>
      </c>
      <c r="D1183" s="77" t="s">
        <v>21</v>
      </c>
      <c r="E1183" s="77" t="s">
        <v>22</v>
      </c>
      <c r="F1183" s="77" t="s">
        <v>49</v>
      </c>
      <c r="G1183" s="77">
        <v>5</v>
      </c>
      <c r="H1183" s="77">
        <v>2.5</v>
      </c>
      <c r="I1183" s="77">
        <v>6.5</v>
      </c>
      <c r="J1183" s="77">
        <v>8</v>
      </c>
      <c r="K1183" s="77">
        <v>9.5</v>
      </c>
      <c r="L1183" s="77">
        <v>6.5</v>
      </c>
      <c r="M1183" s="77">
        <v>3000</v>
      </c>
      <c r="N1183" s="80">
        <f>IF('NORMAL OPTION CALLS'!E1183="BUY",('NORMAL OPTION CALLS'!L1183-'NORMAL OPTION CALLS'!G1183)*('NORMAL OPTION CALLS'!M1183),('NORMAL OPTION CALLS'!G1183-'NORMAL OPTION CALLS'!L1183)*('NORMAL OPTION CALLS'!M1183))</f>
        <v>4500</v>
      </c>
      <c r="O1183" s="81">
        <f>'NORMAL OPTION CALLS'!N1183/('NORMAL OPTION CALLS'!M1183)/'NORMAL OPTION CALLS'!G1183%</f>
        <v>30</v>
      </c>
    </row>
    <row r="1184" spans="1:15" ht="14.25" customHeight="1">
      <c r="A1184" s="77">
        <v>21</v>
      </c>
      <c r="B1184" s="78">
        <v>43634</v>
      </c>
      <c r="C1184" s="79">
        <v>900</v>
      </c>
      <c r="D1184" s="77" t="s">
        <v>47</v>
      </c>
      <c r="E1184" s="77" t="s">
        <v>22</v>
      </c>
      <c r="F1184" s="77" t="s">
        <v>119</v>
      </c>
      <c r="G1184" s="77">
        <v>18</v>
      </c>
      <c r="H1184" s="77">
        <v>4</v>
      </c>
      <c r="I1184" s="77">
        <v>28</v>
      </c>
      <c r="J1184" s="77">
        <v>38</v>
      </c>
      <c r="K1184" s="77">
        <v>48</v>
      </c>
      <c r="L1184" s="77">
        <v>28</v>
      </c>
      <c r="M1184" s="77">
        <v>400</v>
      </c>
      <c r="N1184" s="80">
        <f>IF('NORMAL OPTION CALLS'!E1184="BUY",('NORMAL OPTION CALLS'!L1184-'NORMAL OPTION CALLS'!G1184)*('NORMAL OPTION CALLS'!M1184),('NORMAL OPTION CALLS'!G1184-'NORMAL OPTION CALLS'!L1184)*('NORMAL OPTION CALLS'!M1184))</f>
        <v>4000</v>
      </c>
      <c r="O1184" s="81">
        <f>'NORMAL OPTION CALLS'!N1184/('NORMAL OPTION CALLS'!M1184)/'NORMAL OPTION CALLS'!G1184%</f>
        <v>55.555555555555557</v>
      </c>
    </row>
    <row r="1185" spans="1:15" ht="14.25" customHeight="1">
      <c r="A1185" s="77">
        <v>22</v>
      </c>
      <c r="B1185" s="78">
        <v>43633</v>
      </c>
      <c r="C1185" s="79">
        <v>390</v>
      </c>
      <c r="D1185" s="77" t="s">
        <v>21</v>
      </c>
      <c r="E1185" s="77" t="s">
        <v>22</v>
      </c>
      <c r="F1185" s="77" t="s">
        <v>161</v>
      </c>
      <c r="G1185" s="77">
        <v>11</v>
      </c>
      <c r="H1185" s="77">
        <v>4</v>
      </c>
      <c r="I1185" s="77">
        <v>15</v>
      </c>
      <c r="J1185" s="77">
        <v>19</v>
      </c>
      <c r="K1185" s="77">
        <v>23</v>
      </c>
      <c r="L1185" s="77">
        <v>4</v>
      </c>
      <c r="M1185" s="77">
        <v>1100</v>
      </c>
      <c r="N1185" s="80">
        <f>IF('NORMAL OPTION CALLS'!E1185="BUY",('NORMAL OPTION CALLS'!L1185-'NORMAL OPTION CALLS'!G1185)*('NORMAL OPTION CALLS'!M1185),('NORMAL OPTION CALLS'!G1185-'NORMAL OPTION CALLS'!L1185)*('NORMAL OPTION CALLS'!M1185))</f>
        <v>-7700</v>
      </c>
      <c r="O1185" s="81">
        <f>'NORMAL OPTION CALLS'!N1185/('NORMAL OPTION CALLS'!M1185)/'NORMAL OPTION CALLS'!G1185%</f>
        <v>-63.636363636363633</v>
      </c>
    </row>
    <row r="1186" spans="1:15" ht="14.25" customHeight="1">
      <c r="A1186" s="77">
        <v>23</v>
      </c>
      <c r="B1186" s="78">
        <v>43633</v>
      </c>
      <c r="C1186" s="79">
        <v>160</v>
      </c>
      <c r="D1186" s="77" t="s">
        <v>47</v>
      </c>
      <c r="E1186" s="77" t="s">
        <v>22</v>
      </c>
      <c r="F1186" s="77" t="s">
        <v>75</v>
      </c>
      <c r="G1186" s="77">
        <v>4.5</v>
      </c>
      <c r="H1186" s="77">
        <v>1</v>
      </c>
      <c r="I1186" s="77">
        <v>6.5</v>
      </c>
      <c r="J1186" s="77">
        <v>8.5</v>
      </c>
      <c r="K1186" s="77">
        <v>10.5</v>
      </c>
      <c r="L1186" s="77">
        <v>6.5</v>
      </c>
      <c r="M1186" s="77">
        <v>2000</v>
      </c>
      <c r="N1186" s="80">
        <f>IF('NORMAL OPTION CALLS'!E1186="BUY",('NORMAL OPTION CALLS'!L1186-'NORMAL OPTION CALLS'!G1186)*('NORMAL OPTION CALLS'!M1186),('NORMAL OPTION CALLS'!G1186-'NORMAL OPTION CALLS'!L1186)*('NORMAL OPTION CALLS'!M1186))</f>
        <v>4000</v>
      </c>
      <c r="O1186" s="81">
        <f>'NORMAL OPTION CALLS'!N1186/('NORMAL OPTION CALLS'!M1186)/'NORMAL OPTION CALLS'!G1186%</f>
        <v>44.444444444444443</v>
      </c>
    </row>
    <row r="1187" spans="1:15" ht="14.25" customHeight="1">
      <c r="A1187" s="77">
        <v>24</v>
      </c>
      <c r="B1187" s="78">
        <v>43630</v>
      </c>
      <c r="C1187" s="79">
        <v>510</v>
      </c>
      <c r="D1187" s="77" t="s">
        <v>21</v>
      </c>
      <c r="E1187" s="77" t="s">
        <v>22</v>
      </c>
      <c r="F1187" s="77" t="s">
        <v>99</v>
      </c>
      <c r="G1187" s="77">
        <v>10</v>
      </c>
      <c r="H1187" s="77">
        <v>3</v>
      </c>
      <c r="I1187" s="77">
        <v>14</v>
      </c>
      <c r="J1187" s="77">
        <v>18</v>
      </c>
      <c r="K1187" s="77">
        <v>22</v>
      </c>
      <c r="L1187" s="77">
        <v>3</v>
      </c>
      <c r="M1187" s="77">
        <v>1061</v>
      </c>
      <c r="N1187" s="80">
        <f>IF('NORMAL OPTION CALLS'!E1187="BUY",('NORMAL OPTION CALLS'!L1187-'NORMAL OPTION CALLS'!G1187)*('NORMAL OPTION CALLS'!M1187),('NORMAL OPTION CALLS'!G1187-'NORMAL OPTION CALLS'!L1187)*('NORMAL OPTION CALLS'!M1187))</f>
        <v>-7427</v>
      </c>
      <c r="O1187" s="81">
        <f>'NORMAL OPTION CALLS'!N1187/('NORMAL OPTION CALLS'!M1187)/'NORMAL OPTION CALLS'!G1187%</f>
        <v>-70</v>
      </c>
    </row>
    <row r="1188" spans="1:15" ht="14.25" customHeight="1">
      <c r="A1188" s="77">
        <v>25</v>
      </c>
      <c r="B1188" s="78">
        <v>43629</v>
      </c>
      <c r="C1188" s="79">
        <v>360</v>
      </c>
      <c r="D1188" s="77" t="s">
        <v>21</v>
      </c>
      <c r="E1188" s="77" t="s">
        <v>22</v>
      </c>
      <c r="F1188" s="77" t="s">
        <v>345</v>
      </c>
      <c r="G1188" s="77">
        <v>14</v>
      </c>
      <c r="H1188" s="77">
        <v>8.5</v>
      </c>
      <c r="I1188" s="77">
        <v>17</v>
      </c>
      <c r="J1188" s="77">
        <v>20</v>
      </c>
      <c r="K1188" s="77">
        <v>23</v>
      </c>
      <c r="L1188" s="77">
        <v>8.5</v>
      </c>
      <c r="M1188" s="77">
        <v>1300</v>
      </c>
      <c r="N1188" s="80">
        <f>IF('NORMAL OPTION CALLS'!E1188="BUY",('NORMAL OPTION CALLS'!L1188-'NORMAL OPTION CALLS'!G1188)*('NORMAL OPTION CALLS'!M1188),('NORMAL OPTION CALLS'!G1188-'NORMAL OPTION CALLS'!L1188)*('NORMAL OPTION CALLS'!M1188))</f>
        <v>-7150</v>
      </c>
      <c r="O1188" s="81">
        <f>'NORMAL OPTION CALLS'!N1188/('NORMAL OPTION CALLS'!M1188)/'NORMAL OPTION CALLS'!G1188%</f>
        <v>-39.285714285714285</v>
      </c>
    </row>
    <row r="1189" spans="1:15" ht="14.25" customHeight="1">
      <c r="A1189" s="77">
        <v>26</v>
      </c>
      <c r="B1189" s="78">
        <v>43628</v>
      </c>
      <c r="C1189" s="79">
        <v>200</v>
      </c>
      <c r="D1189" s="77" t="s">
        <v>21</v>
      </c>
      <c r="E1189" s="77" t="s">
        <v>22</v>
      </c>
      <c r="F1189" s="77" t="s">
        <v>24</v>
      </c>
      <c r="G1189" s="77">
        <v>6.5</v>
      </c>
      <c r="H1189" s="77">
        <v>4.5</v>
      </c>
      <c r="I1189" s="77">
        <v>7.5</v>
      </c>
      <c r="J1189" s="77">
        <v>8.5</v>
      </c>
      <c r="K1189" s="77">
        <v>9.5</v>
      </c>
      <c r="L1189" s="77">
        <v>4.5</v>
      </c>
      <c r="M1189" s="77">
        <v>3500</v>
      </c>
      <c r="N1189" s="80">
        <f>IF('NORMAL OPTION CALLS'!E1189="BUY",('NORMAL OPTION CALLS'!L1189-'NORMAL OPTION CALLS'!G1189)*('NORMAL OPTION CALLS'!M1189),('NORMAL OPTION CALLS'!G1189-'NORMAL OPTION CALLS'!L1189)*('NORMAL OPTION CALLS'!M1189))</f>
        <v>-7000</v>
      </c>
      <c r="O1189" s="81">
        <f>'NORMAL OPTION CALLS'!N1189/('NORMAL OPTION CALLS'!M1189)/'NORMAL OPTION CALLS'!G1189%</f>
        <v>-30.769230769230766</v>
      </c>
    </row>
    <row r="1190" spans="1:15" ht="14.25" customHeight="1">
      <c r="A1190" s="77">
        <v>27</v>
      </c>
      <c r="B1190" s="78">
        <v>43627</v>
      </c>
      <c r="C1190" s="79">
        <v>1200</v>
      </c>
      <c r="D1190" s="77" t="s">
        <v>21</v>
      </c>
      <c r="E1190" s="77" t="s">
        <v>22</v>
      </c>
      <c r="F1190" s="77" t="s">
        <v>388</v>
      </c>
      <c r="G1190" s="77">
        <v>13</v>
      </c>
      <c r="H1190" s="77">
        <v>3</v>
      </c>
      <c r="I1190" s="77">
        <v>19</v>
      </c>
      <c r="J1190" s="77">
        <v>25</v>
      </c>
      <c r="K1190" s="77">
        <v>31</v>
      </c>
      <c r="L1190" s="77">
        <v>3</v>
      </c>
      <c r="M1190" s="77">
        <v>700</v>
      </c>
      <c r="N1190" s="80">
        <f>IF('NORMAL OPTION CALLS'!E1190="BUY",('NORMAL OPTION CALLS'!L1190-'NORMAL OPTION CALLS'!G1190)*('NORMAL OPTION CALLS'!M1190),('NORMAL OPTION CALLS'!G1190-'NORMAL OPTION CALLS'!L1190)*('NORMAL OPTION CALLS'!M1190))</f>
        <v>-7000</v>
      </c>
      <c r="O1190" s="81">
        <f>'NORMAL OPTION CALLS'!N1190/('NORMAL OPTION CALLS'!M1190)/'NORMAL OPTION CALLS'!G1190%</f>
        <v>-76.92307692307692</v>
      </c>
    </row>
    <row r="1191" spans="1:15" ht="14.25" customHeight="1">
      <c r="A1191" s="77">
        <v>28</v>
      </c>
      <c r="B1191" s="78">
        <v>43627</v>
      </c>
      <c r="C1191" s="79">
        <v>170</v>
      </c>
      <c r="D1191" s="77" t="s">
        <v>21</v>
      </c>
      <c r="E1191" s="77" t="s">
        <v>22</v>
      </c>
      <c r="F1191" s="77" t="s">
        <v>74</v>
      </c>
      <c r="G1191" s="77">
        <v>5</v>
      </c>
      <c r="H1191" s="77">
        <v>1.8</v>
      </c>
      <c r="I1191" s="77">
        <v>7</v>
      </c>
      <c r="J1191" s="77">
        <v>9</v>
      </c>
      <c r="K1191" s="77">
        <v>11</v>
      </c>
      <c r="L1191" s="77">
        <v>7</v>
      </c>
      <c r="M1191" s="77">
        <v>2300</v>
      </c>
      <c r="N1191" s="80">
        <f>IF('NORMAL OPTION CALLS'!E1191="BUY",('NORMAL OPTION CALLS'!L1191-'NORMAL OPTION CALLS'!G1191)*('NORMAL OPTION CALLS'!M1191),('NORMAL OPTION CALLS'!G1191-'NORMAL OPTION CALLS'!L1191)*('NORMAL OPTION CALLS'!M1191))</f>
        <v>4600</v>
      </c>
      <c r="O1191" s="81">
        <f>'NORMAL OPTION CALLS'!N1191/('NORMAL OPTION CALLS'!M1191)/'NORMAL OPTION CALLS'!G1191%</f>
        <v>40</v>
      </c>
    </row>
    <row r="1192" spans="1:15" ht="14.25" customHeight="1">
      <c r="A1192" s="77">
        <v>29</v>
      </c>
      <c r="B1192" s="78">
        <v>43626</v>
      </c>
      <c r="C1192" s="79">
        <v>540</v>
      </c>
      <c r="D1192" s="77" t="s">
        <v>47</v>
      </c>
      <c r="E1192" s="77" t="s">
        <v>22</v>
      </c>
      <c r="F1192" s="77" t="s">
        <v>77</v>
      </c>
      <c r="G1192" s="77">
        <v>10</v>
      </c>
      <c r="H1192" s="77">
        <v>4</v>
      </c>
      <c r="I1192" s="77">
        <v>14</v>
      </c>
      <c r="J1192" s="77">
        <v>18</v>
      </c>
      <c r="K1192" s="77">
        <v>24</v>
      </c>
      <c r="L1192" s="77">
        <v>14</v>
      </c>
      <c r="M1192" s="77">
        <v>1100</v>
      </c>
      <c r="N1192" s="80">
        <f>IF('NORMAL OPTION CALLS'!E1192="BUY",('NORMAL OPTION CALLS'!L1192-'NORMAL OPTION CALLS'!G1192)*('NORMAL OPTION CALLS'!M1192),('NORMAL OPTION CALLS'!G1192-'NORMAL OPTION CALLS'!L1192)*('NORMAL OPTION CALLS'!M1192))</f>
        <v>4400</v>
      </c>
      <c r="O1192" s="81">
        <f>'NORMAL OPTION CALLS'!N1192/('NORMAL OPTION CALLS'!M1192)/'NORMAL OPTION CALLS'!G1192%</f>
        <v>40</v>
      </c>
    </row>
    <row r="1193" spans="1:15" ht="14.25" customHeight="1">
      <c r="A1193" s="77">
        <v>30</v>
      </c>
      <c r="B1193" s="78">
        <v>43623</v>
      </c>
      <c r="C1193" s="79">
        <v>620</v>
      </c>
      <c r="D1193" s="77" t="s">
        <v>21</v>
      </c>
      <c r="E1193" s="77" t="s">
        <v>22</v>
      </c>
      <c r="F1193" s="77" t="s">
        <v>94</v>
      </c>
      <c r="G1193" s="77">
        <v>15</v>
      </c>
      <c r="H1193" s="77">
        <v>7</v>
      </c>
      <c r="I1193" s="77">
        <v>19</v>
      </c>
      <c r="J1193" s="77">
        <v>23</v>
      </c>
      <c r="K1193" s="77">
        <v>27</v>
      </c>
      <c r="L1193" s="77">
        <v>7</v>
      </c>
      <c r="M1193" s="77">
        <v>1000</v>
      </c>
      <c r="N1193" s="80">
        <f>IF('NORMAL OPTION CALLS'!E1193="BUY",('NORMAL OPTION CALLS'!L1193-'NORMAL OPTION CALLS'!G1193)*('NORMAL OPTION CALLS'!M1193),('NORMAL OPTION CALLS'!G1193-'NORMAL OPTION CALLS'!L1193)*('NORMAL OPTION CALLS'!M1193))</f>
        <v>-8000</v>
      </c>
      <c r="O1193" s="81">
        <f>'NORMAL OPTION CALLS'!N1193/('NORMAL OPTION CALLS'!M1193)/'NORMAL OPTION CALLS'!G1193%</f>
        <v>-53.333333333333336</v>
      </c>
    </row>
    <row r="1194" spans="1:15" ht="14.25" customHeight="1">
      <c r="A1194" s="77">
        <v>31</v>
      </c>
      <c r="B1194" s="78">
        <v>43623</v>
      </c>
      <c r="C1194" s="79">
        <v>260</v>
      </c>
      <c r="D1194" s="77" t="s">
        <v>21</v>
      </c>
      <c r="E1194" s="77" t="s">
        <v>22</v>
      </c>
      <c r="F1194" s="77" t="s">
        <v>195</v>
      </c>
      <c r="G1194" s="77">
        <v>7.5</v>
      </c>
      <c r="H1194" s="77">
        <v>4</v>
      </c>
      <c r="I1194" s="77">
        <v>9.5</v>
      </c>
      <c r="J1194" s="77">
        <v>11.5</v>
      </c>
      <c r="K1194" s="77">
        <v>13.5</v>
      </c>
      <c r="L1194" s="77">
        <v>4</v>
      </c>
      <c r="M1194" s="77">
        <v>2667</v>
      </c>
      <c r="N1194" s="80">
        <f>IF('NORMAL OPTION CALLS'!E1194="BUY",('NORMAL OPTION CALLS'!L1194-'NORMAL OPTION CALLS'!G1194)*('NORMAL OPTION CALLS'!M1194),('NORMAL OPTION CALLS'!G1194-'NORMAL OPTION CALLS'!L1194)*('NORMAL OPTION CALLS'!M1194))</f>
        <v>-9334.5</v>
      </c>
      <c r="O1194" s="81">
        <f>'NORMAL OPTION CALLS'!N1194/('NORMAL OPTION CALLS'!M1194)/'NORMAL OPTION CALLS'!G1194%</f>
        <v>-46.666666666666671</v>
      </c>
    </row>
    <row r="1195" spans="1:15" ht="14.25" customHeight="1">
      <c r="A1195" s="77">
        <v>32</v>
      </c>
      <c r="B1195" s="78">
        <v>43622</v>
      </c>
      <c r="C1195" s="79">
        <v>320</v>
      </c>
      <c r="D1195" s="77" t="s">
        <v>21</v>
      </c>
      <c r="E1195" s="77" t="s">
        <v>22</v>
      </c>
      <c r="F1195" s="77" t="s">
        <v>101</v>
      </c>
      <c r="G1195" s="77">
        <v>10</v>
      </c>
      <c r="H1195" s="77">
        <v>7</v>
      </c>
      <c r="I1195" s="77">
        <v>11.5</v>
      </c>
      <c r="J1195" s="77">
        <v>13</v>
      </c>
      <c r="K1195" s="77">
        <v>14.5</v>
      </c>
      <c r="L1195" s="77">
        <v>11.5</v>
      </c>
      <c r="M1195" s="77">
        <v>2667</v>
      </c>
      <c r="N1195" s="80">
        <f>IF('NORMAL OPTION CALLS'!E1195="BUY",('NORMAL OPTION CALLS'!L1195-'NORMAL OPTION CALLS'!G1195)*('NORMAL OPTION CALLS'!M1195),('NORMAL OPTION CALLS'!G1195-'NORMAL OPTION CALLS'!L1195)*('NORMAL OPTION CALLS'!M1195))</f>
        <v>4000.5</v>
      </c>
      <c r="O1195" s="81">
        <f>'NORMAL OPTION CALLS'!N1195/('NORMAL OPTION CALLS'!M1195)/'NORMAL OPTION CALLS'!G1195%</f>
        <v>15</v>
      </c>
    </row>
    <row r="1196" spans="1:15" ht="14.25" customHeight="1">
      <c r="A1196" s="77">
        <v>33</v>
      </c>
      <c r="B1196" s="78">
        <v>43622</v>
      </c>
      <c r="C1196" s="79">
        <v>150</v>
      </c>
      <c r="D1196" s="77" t="s">
        <v>21</v>
      </c>
      <c r="E1196" s="77" t="s">
        <v>22</v>
      </c>
      <c r="F1196" s="77" t="s">
        <v>64</v>
      </c>
      <c r="G1196" s="77">
        <v>5.2</v>
      </c>
      <c r="H1196" s="77">
        <v>4</v>
      </c>
      <c r="I1196" s="77">
        <v>5.8</v>
      </c>
      <c r="J1196" s="77">
        <v>6.4</v>
      </c>
      <c r="K1196" s="77">
        <v>7</v>
      </c>
      <c r="L1196" s="77">
        <v>5.8</v>
      </c>
      <c r="M1196" s="77">
        <v>6200</v>
      </c>
      <c r="N1196" s="80">
        <f>IF('NORMAL OPTION CALLS'!E1196="BUY",('NORMAL OPTION CALLS'!L1196-'NORMAL OPTION CALLS'!G1196)*('NORMAL OPTION CALLS'!M1196),('NORMAL OPTION CALLS'!G1196-'NORMAL OPTION CALLS'!L1196)*('NORMAL OPTION CALLS'!M1196))</f>
        <v>3719.9999999999977</v>
      </c>
      <c r="O1196" s="81">
        <f>'NORMAL OPTION CALLS'!N1196/('NORMAL OPTION CALLS'!M1196)/'NORMAL OPTION CALLS'!G1196%</f>
        <v>11.538461538461531</v>
      </c>
    </row>
    <row r="1197" spans="1:15" ht="14.25" customHeight="1">
      <c r="A1197" s="77">
        <v>34</v>
      </c>
      <c r="B1197" s="78">
        <v>43620</v>
      </c>
      <c r="C1197" s="79">
        <v>3600</v>
      </c>
      <c r="D1197" s="77" t="s">
        <v>21</v>
      </c>
      <c r="E1197" s="77" t="s">
        <v>22</v>
      </c>
      <c r="F1197" s="77" t="s">
        <v>50</v>
      </c>
      <c r="G1197" s="77">
        <v>75</v>
      </c>
      <c r="H1197" s="77">
        <v>50</v>
      </c>
      <c r="I1197" s="77">
        <v>90</v>
      </c>
      <c r="J1197" s="77">
        <v>105</v>
      </c>
      <c r="K1197" s="77">
        <v>120</v>
      </c>
      <c r="L1197" s="77">
        <v>50</v>
      </c>
      <c r="M1197" s="77">
        <v>250</v>
      </c>
      <c r="N1197" s="80">
        <f>IF('NORMAL OPTION CALLS'!E1197="BUY",('NORMAL OPTION CALLS'!L1197-'NORMAL OPTION CALLS'!G1197)*('NORMAL OPTION CALLS'!M1197),('NORMAL OPTION CALLS'!G1197-'NORMAL OPTION CALLS'!L1197)*('NORMAL OPTION CALLS'!M1197))</f>
        <v>-6250</v>
      </c>
      <c r="O1197" s="81">
        <f>'NORMAL OPTION CALLS'!N1197/('NORMAL OPTION CALLS'!M1197)/'NORMAL OPTION CALLS'!G1197%</f>
        <v>-33.333333333333336</v>
      </c>
    </row>
    <row r="1198" spans="1:15">
      <c r="A1198" s="77">
        <v>35</v>
      </c>
      <c r="B1198" s="78">
        <v>43620</v>
      </c>
      <c r="C1198" s="79">
        <v>280</v>
      </c>
      <c r="D1198" s="77" t="s">
        <v>21</v>
      </c>
      <c r="E1198" s="77" t="s">
        <v>22</v>
      </c>
      <c r="F1198" s="77" t="s">
        <v>82</v>
      </c>
      <c r="G1198" s="77">
        <v>10.5</v>
      </c>
      <c r="H1198" s="77">
        <v>7</v>
      </c>
      <c r="I1198" s="77">
        <v>12.3</v>
      </c>
      <c r="J1198" s="77">
        <v>14</v>
      </c>
      <c r="K1198" s="77">
        <v>15.8</v>
      </c>
      <c r="L1198" s="77">
        <v>14</v>
      </c>
      <c r="M1198" s="77">
        <v>2000</v>
      </c>
      <c r="N1198" s="80">
        <f>IF('NORMAL OPTION CALLS'!E1198="BUY",('NORMAL OPTION CALLS'!L1198-'NORMAL OPTION CALLS'!G1198)*('NORMAL OPTION CALLS'!M1198),('NORMAL OPTION CALLS'!G1198-'NORMAL OPTION CALLS'!L1198)*('NORMAL OPTION CALLS'!M1198))</f>
        <v>7000</v>
      </c>
      <c r="O1198" s="81">
        <f>'NORMAL OPTION CALLS'!N1198/('NORMAL OPTION CALLS'!M1198)/'NORMAL OPTION CALLS'!G1198%</f>
        <v>33.333333333333336</v>
      </c>
    </row>
    <row r="1199" spans="1:15">
      <c r="A1199" s="77">
        <v>36</v>
      </c>
      <c r="B1199" s="78">
        <v>43619</v>
      </c>
      <c r="C1199" s="79">
        <v>130</v>
      </c>
      <c r="D1199" s="77" t="s">
        <v>21</v>
      </c>
      <c r="E1199" s="77" t="s">
        <v>22</v>
      </c>
      <c r="F1199" s="77" t="s">
        <v>59</v>
      </c>
      <c r="G1199" s="77">
        <v>3.7</v>
      </c>
      <c r="H1199" s="77">
        <v>2.5</v>
      </c>
      <c r="I1199" s="77">
        <v>4.3</v>
      </c>
      <c r="J1199" s="77">
        <v>5</v>
      </c>
      <c r="K1199" s="77">
        <v>5.7</v>
      </c>
      <c r="L1199" s="77">
        <v>4.3</v>
      </c>
      <c r="M1199" s="77">
        <v>6200</v>
      </c>
      <c r="N1199" s="80">
        <f>IF('NORMAL OPTION CALLS'!E1199="BUY",('NORMAL OPTION CALLS'!L1199-'NORMAL OPTION CALLS'!G1199)*('NORMAL OPTION CALLS'!M1199),('NORMAL OPTION CALLS'!G1199-'NORMAL OPTION CALLS'!L1199)*('NORMAL OPTION CALLS'!M1199))</f>
        <v>3719.9999999999977</v>
      </c>
      <c r="O1199" s="81">
        <f>'NORMAL OPTION CALLS'!N1199/('NORMAL OPTION CALLS'!M1199)/'NORMAL OPTION CALLS'!G1199%</f>
        <v>16.216216216216203</v>
      </c>
    </row>
    <row r="1200" spans="1:15">
      <c r="A1200" s="77">
        <v>37</v>
      </c>
      <c r="B1200" s="78">
        <v>43619</v>
      </c>
      <c r="C1200" s="79">
        <v>250</v>
      </c>
      <c r="D1200" s="77" t="s">
        <v>21</v>
      </c>
      <c r="E1200" s="77" t="s">
        <v>22</v>
      </c>
      <c r="F1200" s="77" t="s">
        <v>195</v>
      </c>
      <c r="G1200" s="77">
        <v>8</v>
      </c>
      <c r="H1200" s="77">
        <v>5</v>
      </c>
      <c r="I1200" s="77">
        <v>9.5</v>
      </c>
      <c r="J1200" s="77">
        <v>11</v>
      </c>
      <c r="K1200" s="77">
        <v>12.5</v>
      </c>
      <c r="L1200" s="77">
        <v>12.5</v>
      </c>
      <c r="M1200" s="77">
        <v>2250</v>
      </c>
      <c r="N1200" s="80">
        <f>IF('NORMAL OPTION CALLS'!E1200="BUY",('NORMAL OPTION CALLS'!L1200-'NORMAL OPTION CALLS'!G1200)*('NORMAL OPTION CALLS'!M1200),('NORMAL OPTION CALLS'!G1200-'NORMAL OPTION CALLS'!L1200)*('NORMAL OPTION CALLS'!M1200))</f>
        <v>10125</v>
      </c>
      <c r="O1200" s="81">
        <f>'NORMAL OPTION CALLS'!N1200/('NORMAL OPTION CALLS'!M1200)/'NORMAL OPTION CALLS'!G1200%</f>
        <v>56.25</v>
      </c>
    </row>
    <row r="1201" spans="1:15">
      <c r="A1201" s="77">
        <v>38</v>
      </c>
      <c r="B1201" s="78">
        <v>43619</v>
      </c>
      <c r="C1201" s="79">
        <v>1380</v>
      </c>
      <c r="D1201" s="77" t="s">
        <v>21</v>
      </c>
      <c r="E1201" s="77" t="s">
        <v>22</v>
      </c>
      <c r="F1201" s="77" t="s">
        <v>225</v>
      </c>
      <c r="G1201" s="77">
        <v>28</v>
      </c>
      <c r="H1201" s="77">
        <v>15</v>
      </c>
      <c r="I1201" s="77">
        <v>36</v>
      </c>
      <c r="J1201" s="77">
        <v>44</v>
      </c>
      <c r="K1201" s="77">
        <v>52</v>
      </c>
      <c r="L1201" s="77">
        <v>44</v>
      </c>
      <c r="M1201" s="77">
        <v>500</v>
      </c>
      <c r="N1201" s="80">
        <f>IF('NORMAL OPTION CALLS'!E1201="BUY",('NORMAL OPTION CALLS'!L1201-'NORMAL OPTION CALLS'!G1201)*('NORMAL OPTION CALLS'!M1201),('NORMAL OPTION CALLS'!G1201-'NORMAL OPTION CALLS'!L1201)*('NORMAL OPTION CALLS'!M1201))</f>
        <v>8000</v>
      </c>
      <c r="O1201" s="81">
        <f>'NORMAL OPTION CALLS'!N1201/('NORMAL OPTION CALLS'!M1201)/'NORMAL OPTION CALLS'!G1201%</f>
        <v>57.142857142857139</v>
      </c>
    </row>
    <row r="1202" spans="1:15" ht="16.5">
      <c r="A1202" s="82" t="s">
        <v>95</v>
      </c>
      <c r="B1202" s="83"/>
      <c r="C1202" s="84"/>
      <c r="D1202" s="85"/>
      <c r="E1202" s="86"/>
      <c r="F1202" s="86"/>
      <c r="G1202" s="87"/>
      <c r="H1202" s="88"/>
      <c r="I1202" s="88"/>
      <c r="J1202" s="88"/>
      <c r="K1202" s="86"/>
      <c r="L1202" s="89"/>
      <c r="M1202" s="90"/>
    </row>
    <row r="1203" spans="1:15" ht="16.5">
      <c r="A1203" s="82" t="s">
        <v>96</v>
      </c>
      <c r="B1203" s="83"/>
      <c r="C1203" s="84"/>
      <c r="D1203" s="85"/>
      <c r="E1203" s="86"/>
      <c r="F1203" s="86"/>
      <c r="G1203" s="87"/>
      <c r="H1203" s="86"/>
      <c r="I1203" s="86"/>
      <c r="J1203" s="86"/>
      <c r="K1203" s="86"/>
      <c r="L1203" s="89"/>
      <c r="M1203" s="90"/>
    </row>
    <row r="1204" spans="1:15" ht="16.5">
      <c r="A1204" s="82" t="s">
        <v>96</v>
      </c>
      <c r="B1204" s="83"/>
      <c r="C1204" s="84"/>
      <c r="D1204" s="85"/>
      <c r="E1204" s="86"/>
      <c r="F1204" s="86"/>
      <c r="G1204" s="87"/>
      <c r="H1204" s="86"/>
      <c r="I1204" s="86"/>
      <c r="J1204" s="86"/>
      <c r="K1204" s="86"/>
    </row>
    <row r="1205" spans="1:15" ht="17.25" thickBot="1">
      <c r="A1205" s="91"/>
      <c r="B1205" s="92"/>
      <c r="C1205" s="92"/>
      <c r="D1205" s="93"/>
      <c r="E1205" s="93"/>
      <c r="F1205" s="93"/>
      <c r="G1205" s="94"/>
      <c r="H1205" s="95"/>
      <c r="I1205" s="96" t="s">
        <v>27</v>
      </c>
      <c r="J1205" s="96"/>
      <c r="K1205" s="97"/>
    </row>
    <row r="1206" spans="1:15" ht="16.5">
      <c r="A1206" s="98"/>
      <c r="B1206" s="92"/>
      <c r="C1206" s="92"/>
      <c r="D1206" s="158" t="s">
        <v>28</v>
      </c>
      <c r="E1206" s="158"/>
      <c r="F1206" s="99">
        <v>37</v>
      </c>
      <c r="G1206" s="100">
        <f>'NORMAL OPTION CALLS'!G1207+'NORMAL OPTION CALLS'!G1208+'NORMAL OPTION CALLS'!G1209+'NORMAL OPTION CALLS'!G1210+'NORMAL OPTION CALLS'!G1211+'NORMAL OPTION CALLS'!G1212</f>
        <v>102.70270270270269</v>
      </c>
      <c r="H1206" s="93">
        <v>37</v>
      </c>
      <c r="I1206" s="101">
        <f>'NORMAL OPTION CALLS'!H1207/'NORMAL OPTION CALLS'!H1206%</f>
        <v>72.972972972972968</v>
      </c>
      <c r="J1206" s="101"/>
      <c r="K1206" s="101"/>
    </row>
    <row r="1207" spans="1:15" ht="16.5">
      <c r="A1207" s="98"/>
      <c r="B1207" s="92"/>
      <c r="C1207" s="92"/>
      <c r="D1207" s="159" t="s">
        <v>29</v>
      </c>
      <c r="E1207" s="159"/>
      <c r="F1207" s="103">
        <v>27</v>
      </c>
      <c r="G1207" s="104">
        <f>('NORMAL OPTION CALLS'!F1207/'NORMAL OPTION CALLS'!F1206)*100</f>
        <v>72.972972972972968</v>
      </c>
      <c r="H1207" s="93">
        <v>27</v>
      </c>
      <c r="I1207" s="97"/>
      <c r="J1207" s="97"/>
      <c r="K1207" s="93"/>
    </row>
    <row r="1208" spans="1:15" ht="16.5">
      <c r="A1208" s="105"/>
      <c r="B1208" s="92"/>
      <c r="C1208" s="92"/>
      <c r="D1208" s="159" t="s">
        <v>31</v>
      </c>
      <c r="E1208" s="159"/>
      <c r="F1208" s="103">
        <v>0</v>
      </c>
      <c r="G1208" s="104">
        <f>('NORMAL OPTION CALLS'!F1208/'NORMAL OPTION CALLS'!F1206)*100</f>
        <v>0</v>
      </c>
      <c r="H1208" s="106"/>
      <c r="I1208" s="93"/>
      <c r="J1208" s="93"/>
      <c r="K1208" s="93"/>
      <c r="M1208" s="90"/>
    </row>
    <row r="1209" spans="1:15" ht="16.5">
      <c r="A1209" s="105"/>
      <c r="B1209" s="92"/>
      <c r="C1209" s="92"/>
      <c r="D1209" s="159" t="s">
        <v>32</v>
      </c>
      <c r="E1209" s="159"/>
      <c r="F1209" s="103">
        <v>0</v>
      </c>
      <c r="G1209" s="104">
        <f>('NORMAL OPTION CALLS'!F1209/'NORMAL OPTION CALLS'!F1206)*100</f>
        <v>0</v>
      </c>
      <c r="H1209" s="106"/>
      <c r="I1209" s="93"/>
      <c r="J1209" s="93"/>
      <c r="K1209" s="93"/>
      <c r="L1209" s="97"/>
      <c r="M1209" s="90"/>
    </row>
    <row r="1210" spans="1:15" ht="16.5">
      <c r="A1210" s="105"/>
      <c r="B1210" s="92"/>
      <c r="C1210" s="92"/>
      <c r="D1210" s="159" t="s">
        <v>33</v>
      </c>
      <c r="E1210" s="159"/>
      <c r="F1210" s="103">
        <v>11</v>
      </c>
      <c r="G1210" s="104">
        <f>('NORMAL OPTION CALLS'!F1210/'NORMAL OPTION CALLS'!F1206)*100</f>
        <v>29.72972972972973</v>
      </c>
      <c r="H1210" s="106"/>
      <c r="I1210" s="93" t="s">
        <v>34</v>
      </c>
      <c r="J1210" s="93"/>
      <c r="K1210" s="97"/>
      <c r="M1210" s="90"/>
      <c r="O1210" s="90"/>
    </row>
    <row r="1211" spans="1:15" ht="16.5">
      <c r="A1211" s="105"/>
      <c r="B1211" s="92"/>
      <c r="C1211" s="92"/>
      <c r="D1211" s="159" t="s">
        <v>35</v>
      </c>
      <c r="E1211" s="159"/>
      <c r="F1211" s="103">
        <v>0</v>
      </c>
      <c r="G1211" s="104">
        <f>('NORMAL OPTION CALLS'!F1211/'NORMAL OPTION CALLS'!F1206)*100</f>
        <v>0</v>
      </c>
      <c r="H1211" s="106"/>
      <c r="I1211" s="93"/>
      <c r="J1211" s="93"/>
      <c r="K1211" s="97"/>
    </row>
    <row r="1212" spans="1:15" ht="17.25" thickBot="1">
      <c r="A1212" s="105"/>
      <c r="B1212" s="92"/>
      <c r="C1212" s="92"/>
      <c r="D1212" s="160" t="s">
        <v>36</v>
      </c>
      <c r="E1212" s="160"/>
      <c r="F1212" s="107"/>
      <c r="G1212" s="108">
        <f>('NORMAL OPTION CALLS'!F1212/'NORMAL OPTION CALLS'!F1206)*100</f>
        <v>0</v>
      </c>
      <c r="H1212" s="106"/>
      <c r="I1212" s="93"/>
      <c r="J1212" s="93"/>
      <c r="K1212" s="102"/>
      <c r="M1212" s="97"/>
    </row>
    <row r="1213" spans="1:15" ht="16.5">
      <c r="A1213" s="109" t="s">
        <v>37</v>
      </c>
      <c r="B1213" s="92"/>
      <c r="C1213" s="92"/>
      <c r="D1213" s="98"/>
      <c r="E1213" s="98"/>
      <c r="F1213" s="93"/>
      <c r="G1213" s="93"/>
      <c r="H1213" s="110"/>
      <c r="I1213" s="111"/>
      <c r="J1213" s="111"/>
      <c r="K1213" s="111"/>
      <c r="L1213" s="93"/>
    </row>
    <row r="1214" spans="1:15" ht="16.5">
      <c r="A1214" s="112" t="s">
        <v>38</v>
      </c>
      <c r="B1214" s="92"/>
      <c r="C1214" s="92"/>
      <c r="D1214" s="113"/>
      <c r="E1214" s="114"/>
      <c r="F1214" s="98"/>
      <c r="G1214" s="111"/>
      <c r="H1214" s="110"/>
      <c r="I1214" s="111"/>
      <c r="J1214" s="111"/>
      <c r="K1214" s="111"/>
    </row>
    <row r="1215" spans="1:15" ht="16.5">
      <c r="A1215" s="112" t="s">
        <v>39</v>
      </c>
      <c r="B1215" s="92"/>
      <c r="C1215" s="92"/>
      <c r="D1215" s="98"/>
      <c r="E1215" s="114"/>
      <c r="F1215" s="98"/>
      <c r="G1215" s="111"/>
      <c r="H1215" s="110"/>
      <c r="I1215" s="97"/>
      <c r="J1215" s="97"/>
      <c r="K1215" s="97"/>
      <c r="L1215" s="93"/>
    </row>
    <row r="1216" spans="1:15" ht="16.5">
      <c r="A1216" s="112" t="s">
        <v>40</v>
      </c>
      <c r="B1216" s="113"/>
      <c r="C1216" s="92"/>
      <c r="D1216" s="98"/>
      <c r="E1216" s="114"/>
      <c r="F1216" s="98"/>
      <c r="G1216" s="111"/>
      <c r="H1216" s="95"/>
      <c r="I1216" s="97"/>
      <c r="J1216" s="97"/>
      <c r="K1216" s="97"/>
      <c r="L1216" s="93"/>
      <c r="N1216" s="98"/>
    </row>
    <row r="1217" spans="1:15" ht="16.5">
      <c r="A1217" s="112" t="s">
        <v>41</v>
      </c>
      <c r="B1217" s="105"/>
      <c r="C1217" s="113"/>
      <c r="D1217" s="98"/>
      <c r="E1217" s="116"/>
      <c r="F1217" s="111"/>
      <c r="G1217" s="111"/>
      <c r="H1217" s="95"/>
      <c r="I1217" s="97"/>
      <c r="J1217" s="97"/>
      <c r="K1217" s="97"/>
      <c r="L1217" s="111"/>
    </row>
    <row r="1218" spans="1:15">
      <c r="A1218" s="161" t="s">
        <v>0</v>
      </c>
      <c r="B1218" s="161"/>
      <c r="C1218" s="161"/>
      <c r="D1218" s="161"/>
      <c r="E1218" s="161"/>
      <c r="F1218" s="161"/>
      <c r="G1218" s="161"/>
      <c r="H1218" s="161"/>
      <c r="I1218" s="161"/>
      <c r="J1218" s="161"/>
      <c r="K1218" s="161"/>
      <c r="L1218" s="161"/>
      <c r="M1218" s="161"/>
      <c r="N1218" s="161"/>
      <c r="O1218" s="161"/>
    </row>
    <row r="1219" spans="1:15">
      <c r="A1219" s="161"/>
      <c r="B1219" s="161"/>
      <c r="C1219" s="161"/>
      <c r="D1219" s="161"/>
      <c r="E1219" s="161"/>
      <c r="F1219" s="161"/>
      <c r="G1219" s="161"/>
      <c r="H1219" s="161"/>
      <c r="I1219" s="161"/>
      <c r="J1219" s="161"/>
      <c r="K1219" s="161"/>
      <c r="L1219" s="161"/>
      <c r="M1219" s="161"/>
      <c r="N1219" s="161"/>
      <c r="O1219" s="161"/>
    </row>
    <row r="1220" spans="1:15">
      <c r="A1220" s="161"/>
      <c r="B1220" s="161"/>
      <c r="C1220" s="161"/>
      <c r="D1220" s="161"/>
      <c r="E1220" s="161"/>
      <c r="F1220" s="161"/>
      <c r="G1220" s="161"/>
      <c r="H1220" s="161"/>
      <c r="I1220" s="161"/>
      <c r="J1220" s="161"/>
      <c r="K1220" s="161"/>
      <c r="L1220" s="161"/>
      <c r="M1220" s="161"/>
      <c r="N1220" s="161"/>
      <c r="O1220" s="161"/>
    </row>
    <row r="1221" spans="1:15">
      <c r="A1221" s="162" t="s">
        <v>328</v>
      </c>
      <c r="B1221" s="163"/>
      <c r="C1221" s="163"/>
      <c r="D1221" s="163"/>
      <c r="E1221" s="163"/>
      <c r="F1221" s="163"/>
      <c r="G1221" s="163"/>
      <c r="H1221" s="163"/>
      <c r="I1221" s="163"/>
      <c r="J1221" s="163"/>
      <c r="K1221" s="163"/>
      <c r="L1221" s="163"/>
      <c r="M1221" s="163"/>
      <c r="N1221" s="163"/>
      <c r="O1221" s="164"/>
    </row>
    <row r="1222" spans="1:15">
      <c r="A1222" s="162" t="s">
        <v>329</v>
      </c>
      <c r="B1222" s="163"/>
      <c r="C1222" s="163"/>
      <c r="D1222" s="163"/>
      <c r="E1222" s="163"/>
      <c r="F1222" s="163"/>
      <c r="G1222" s="163"/>
      <c r="H1222" s="163"/>
      <c r="I1222" s="163"/>
      <c r="J1222" s="163"/>
      <c r="K1222" s="163"/>
      <c r="L1222" s="163"/>
      <c r="M1222" s="163"/>
      <c r="N1222" s="163"/>
      <c r="O1222" s="164"/>
    </row>
    <row r="1223" spans="1:15">
      <c r="A1223" s="165" t="s">
        <v>3</v>
      </c>
      <c r="B1223" s="165"/>
      <c r="C1223" s="165"/>
      <c r="D1223" s="165"/>
      <c r="E1223" s="165"/>
      <c r="F1223" s="165"/>
      <c r="G1223" s="165"/>
      <c r="H1223" s="165"/>
      <c r="I1223" s="165"/>
      <c r="J1223" s="165"/>
      <c r="K1223" s="165"/>
      <c r="L1223" s="165"/>
      <c r="M1223" s="165"/>
      <c r="N1223" s="165"/>
      <c r="O1223" s="165"/>
    </row>
    <row r="1224" spans="1:15" ht="16.5">
      <c r="A1224" s="166" t="s">
        <v>383</v>
      </c>
      <c r="B1224" s="166"/>
      <c r="C1224" s="166"/>
      <c r="D1224" s="166"/>
      <c r="E1224" s="166"/>
      <c r="F1224" s="166"/>
      <c r="G1224" s="166"/>
      <c r="H1224" s="166"/>
      <c r="I1224" s="166"/>
      <c r="J1224" s="166"/>
      <c r="K1224" s="166"/>
      <c r="L1224" s="166"/>
      <c r="M1224" s="166"/>
      <c r="N1224" s="166"/>
      <c r="O1224" s="166"/>
    </row>
    <row r="1225" spans="1:15" ht="16.5">
      <c r="A1225" s="166" t="s">
        <v>5</v>
      </c>
      <c r="B1225" s="166"/>
      <c r="C1225" s="166"/>
      <c r="D1225" s="166"/>
      <c r="E1225" s="166"/>
      <c r="F1225" s="166"/>
      <c r="G1225" s="166"/>
      <c r="H1225" s="166"/>
      <c r="I1225" s="166"/>
      <c r="J1225" s="166"/>
      <c r="K1225" s="166"/>
      <c r="L1225" s="166"/>
      <c r="M1225" s="166"/>
      <c r="N1225" s="166"/>
      <c r="O1225" s="166"/>
    </row>
    <row r="1226" spans="1:15">
      <c r="A1226" s="167" t="s">
        <v>6</v>
      </c>
      <c r="B1226" s="168" t="s">
        <v>7</v>
      </c>
      <c r="C1226" s="169" t="s">
        <v>8</v>
      </c>
      <c r="D1226" s="168" t="s">
        <v>9</v>
      </c>
      <c r="E1226" s="167" t="s">
        <v>10</v>
      </c>
      <c r="F1226" s="167" t="s">
        <v>11</v>
      </c>
      <c r="G1226" s="169" t="s">
        <v>12</v>
      </c>
      <c r="H1226" s="169" t="s">
        <v>13</v>
      </c>
      <c r="I1226" s="169" t="s">
        <v>14</v>
      </c>
      <c r="J1226" s="169" t="s">
        <v>15</v>
      </c>
      <c r="K1226" s="169" t="s">
        <v>16</v>
      </c>
      <c r="L1226" s="170" t="s">
        <v>17</v>
      </c>
      <c r="M1226" s="168" t="s">
        <v>18</v>
      </c>
      <c r="N1226" s="168" t="s">
        <v>19</v>
      </c>
      <c r="O1226" s="168" t="s">
        <v>20</v>
      </c>
    </row>
    <row r="1227" spans="1:15">
      <c r="A1227" s="167"/>
      <c r="B1227" s="168"/>
      <c r="C1227" s="169"/>
      <c r="D1227" s="168"/>
      <c r="E1227" s="167"/>
      <c r="F1227" s="167"/>
      <c r="G1227" s="169"/>
      <c r="H1227" s="169"/>
      <c r="I1227" s="169"/>
      <c r="J1227" s="169"/>
      <c r="K1227" s="169"/>
      <c r="L1227" s="170"/>
      <c r="M1227" s="168"/>
      <c r="N1227" s="168"/>
      <c r="O1227" s="168"/>
    </row>
    <row r="1228" spans="1:15" ht="15" customHeight="1">
      <c r="A1228" s="77">
        <v>1</v>
      </c>
      <c r="B1228" s="78">
        <v>43616</v>
      </c>
      <c r="C1228" s="79">
        <v>125</v>
      </c>
      <c r="D1228" s="77" t="s">
        <v>21</v>
      </c>
      <c r="E1228" s="77" t="s">
        <v>22</v>
      </c>
      <c r="F1228" s="77" t="s">
        <v>59</v>
      </c>
      <c r="G1228" s="77">
        <v>5</v>
      </c>
      <c r="H1228" s="77">
        <v>3.8</v>
      </c>
      <c r="I1228" s="77">
        <v>5.6</v>
      </c>
      <c r="J1228" s="77">
        <v>6.4</v>
      </c>
      <c r="K1228" s="77">
        <v>7.2</v>
      </c>
      <c r="L1228" s="77">
        <v>7.2</v>
      </c>
      <c r="M1228" s="77">
        <v>6200</v>
      </c>
      <c r="N1228" s="80">
        <f>IF('NORMAL OPTION CALLS'!E1228="BUY",('NORMAL OPTION CALLS'!L1228-'NORMAL OPTION CALLS'!G1228)*('NORMAL OPTION CALLS'!M1228),('NORMAL OPTION CALLS'!G1228-'NORMAL OPTION CALLS'!L1228)*('NORMAL OPTION CALLS'!M1228))</f>
        <v>13640.000000000002</v>
      </c>
      <c r="O1228" s="81">
        <f>'NORMAL OPTION CALLS'!N1228/('NORMAL OPTION CALLS'!M1228)/'NORMAL OPTION CALLS'!G1228%</f>
        <v>44</v>
      </c>
    </row>
    <row r="1229" spans="1:15" ht="15" customHeight="1">
      <c r="A1229" s="77">
        <v>2</v>
      </c>
      <c r="B1229" s="78">
        <v>43616</v>
      </c>
      <c r="C1229" s="79">
        <v>250</v>
      </c>
      <c r="D1229" s="77" t="s">
        <v>21</v>
      </c>
      <c r="E1229" s="77" t="s">
        <v>22</v>
      </c>
      <c r="F1229" s="77" t="s">
        <v>195</v>
      </c>
      <c r="G1229" s="77">
        <v>7</v>
      </c>
      <c r="H1229" s="77">
        <v>3.5</v>
      </c>
      <c r="I1229" s="77">
        <v>9</v>
      </c>
      <c r="J1229" s="77">
        <v>11</v>
      </c>
      <c r="K1229" s="77">
        <v>13</v>
      </c>
      <c r="L1229" s="77">
        <v>13</v>
      </c>
      <c r="M1229" s="77">
        <v>2250</v>
      </c>
      <c r="N1229" s="80">
        <f>IF('NORMAL OPTION CALLS'!E1229="BUY",('NORMAL OPTION CALLS'!L1229-'NORMAL OPTION CALLS'!G1229)*('NORMAL OPTION CALLS'!M1229),('NORMAL OPTION CALLS'!G1229-'NORMAL OPTION CALLS'!L1229)*('NORMAL OPTION CALLS'!M1229))</f>
        <v>13500</v>
      </c>
      <c r="O1229" s="81">
        <f>'NORMAL OPTION CALLS'!N1229/('NORMAL OPTION CALLS'!M1229)/'NORMAL OPTION CALLS'!G1229%</f>
        <v>85.714285714285708</v>
      </c>
    </row>
    <row r="1230" spans="1:15" ht="15" customHeight="1">
      <c r="A1230" s="77">
        <v>3</v>
      </c>
      <c r="B1230" s="78">
        <v>43616</v>
      </c>
      <c r="C1230" s="79">
        <v>570</v>
      </c>
      <c r="D1230" s="77" t="s">
        <v>21</v>
      </c>
      <c r="E1230" s="77" t="s">
        <v>22</v>
      </c>
      <c r="F1230" s="77" t="s">
        <v>77</v>
      </c>
      <c r="G1230" s="77">
        <v>15.5</v>
      </c>
      <c r="H1230" s="77">
        <v>9.8000000000000007</v>
      </c>
      <c r="I1230" s="77">
        <v>19</v>
      </c>
      <c r="J1230" s="77">
        <v>22.5</v>
      </c>
      <c r="K1230" s="77">
        <v>26</v>
      </c>
      <c r="L1230" s="77">
        <v>19</v>
      </c>
      <c r="M1230" s="77">
        <v>1100</v>
      </c>
      <c r="N1230" s="80">
        <f>IF('NORMAL OPTION CALLS'!E1230="BUY",('NORMAL OPTION CALLS'!L1230-'NORMAL OPTION CALLS'!G1230)*('NORMAL OPTION CALLS'!M1230),('NORMAL OPTION CALLS'!G1230-'NORMAL OPTION CALLS'!L1230)*('NORMAL OPTION CALLS'!M1230))</f>
        <v>3850</v>
      </c>
      <c r="O1230" s="81">
        <f>'NORMAL OPTION CALLS'!N1230/('NORMAL OPTION CALLS'!M1230)/'NORMAL OPTION CALLS'!G1230%</f>
        <v>22.580645161290324</v>
      </c>
    </row>
    <row r="1231" spans="1:15" ht="15" customHeight="1">
      <c r="A1231" s="77">
        <v>4</v>
      </c>
      <c r="B1231" s="78">
        <v>43615</v>
      </c>
      <c r="C1231" s="79">
        <v>720</v>
      </c>
      <c r="D1231" s="77" t="s">
        <v>21</v>
      </c>
      <c r="E1231" s="77" t="s">
        <v>22</v>
      </c>
      <c r="F1231" s="77" t="s">
        <v>227</v>
      </c>
      <c r="G1231" s="77">
        <v>29</v>
      </c>
      <c r="H1231" s="77">
        <v>23</v>
      </c>
      <c r="I1231" s="77">
        <v>32</v>
      </c>
      <c r="J1231" s="77">
        <v>35</v>
      </c>
      <c r="K1231" s="77">
        <v>38</v>
      </c>
      <c r="L1231" s="77">
        <v>38</v>
      </c>
      <c r="M1231" s="77">
        <v>1400</v>
      </c>
      <c r="N1231" s="80">
        <f>IF('NORMAL OPTION CALLS'!E1231="BUY",('NORMAL OPTION CALLS'!L1231-'NORMAL OPTION CALLS'!G1231)*('NORMAL OPTION CALLS'!M1231),('NORMAL OPTION CALLS'!G1231-'NORMAL OPTION CALLS'!L1231)*('NORMAL OPTION CALLS'!M1231))</f>
        <v>12600</v>
      </c>
      <c r="O1231" s="81">
        <f>'NORMAL OPTION CALLS'!N1231/('NORMAL OPTION CALLS'!M1231)/'NORMAL OPTION CALLS'!G1231%</f>
        <v>31.03448275862069</v>
      </c>
    </row>
    <row r="1232" spans="1:15" ht="15" customHeight="1">
      <c r="A1232" s="77">
        <v>5</v>
      </c>
      <c r="B1232" s="78">
        <v>43614</v>
      </c>
      <c r="C1232" s="79">
        <v>120</v>
      </c>
      <c r="D1232" s="77" t="s">
        <v>21</v>
      </c>
      <c r="E1232" s="77" t="s">
        <v>22</v>
      </c>
      <c r="F1232" s="77" t="s">
        <v>59</v>
      </c>
      <c r="G1232" s="77">
        <v>5.6</v>
      </c>
      <c r="H1232" s="77">
        <v>4.4000000000000004</v>
      </c>
      <c r="I1232" s="77">
        <v>6.2</v>
      </c>
      <c r="J1232" s="77">
        <v>6.8</v>
      </c>
      <c r="K1232" s="77">
        <v>7.4</v>
      </c>
      <c r="L1232" s="77">
        <v>6.2</v>
      </c>
      <c r="M1232" s="77">
        <v>6200</v>
      </c>
      <c r="N1232" s="80">
        <f>IF('NORMAL OPTION CALLS'!E1232="BUY",('NORMAL OPTION CALLS'!L1232-'NORMAL OPTION CALLS'!G1232)*('NORMAL OPTION CALLS'!M1232),('NORMAL OPTION CALLS'!G1232-'NORMAL OPTION CALLS'!L1232)*('NORMAL OPTION CALLS'!M1232))</f>
        <v>3720.0000000000032</v>
      </c>
      <c r="O1232" s="81">
        <f>'NORMAL OPTION CALLS'!N1232/('NORMAL OPTION CALLS'!M1232)/'NORMAL OPTION CALLS'!G1232%</f>
        <v>10.714285714285724</v>
      </c>
    </row>
    <row r="1233" spans="1:15" ht="15" customHeight="1">
      <c r="A1233" s="77">
        <v>6</v>
      </c>
      <c r="B1233" s="78">
        <v>43613</v>
      </c>
      <c r="C1233" s="79">
        <v>290</v>
      </c>
      <c r="D1233" s="77" t="s">
        <v>21</v>
      </c>
      <c r="E1233" s="77" t="s">
        <v>22</v>
      </c>
      <c r="F1233" s="77" t="s">
        <v>43</v>
      </c>
      <c r="G1233" s="77">
        <v>7</v>
      </c>
      <c r="H1233" s="77">
        <v>3</v>
      </c>
      <c r="I1233" s="77">
        <v>9.5</v>
      </c>
      <c r="J1233" s="77">
        <v>12</v>
      </c>
      <c r="K1233" s="77">
        <v>14.5</v>
      </c>
      <c r="L1233" s="77">
        <v>3</v>
      </c>
      <c r="M1233" s="77">
        <v>2100</v>
      </c>
      <c r="N1233" s="80">
        <f>IF('NORMAL OPTION CALLS'!E1233="BUY",('NORMAL OPTION CALLS'!L1233-'NORMAL OPTION CALLS'!G1233)*('NORMAL OPTION CALLS'!M1233),('NORMAL OPTION CALLS'!G1233-'NORMAL OPTION CALLS'!L1233)*('NORMAL OPTION CALLS'!M1233))</f>
        <v>-8400</v>
      </c>
      <c r="O1233" s="81">
        <f>'NORMAL OPTION CALLS'!N1233/('NORMAL OPTION CALLS'!M1233)/'NORMAL OPTION CALLS'!G1233%</f>
        <v>-57.142857142857139</v>
      </c>
    </row>
    <row r="1234" spans="1:15" ht="15" customHeight="1">
      <c r="A1234" s="77">
        <v>7</v>
      </c>
      <c r="B1234" s="78">
        <v>43612</v>
      </c>
      <c r="C1234" s="79">
        <v>580</v>
      </c>
      <c r="D1234" s="77" t="s">
        <v>21</v>
      </c>
      <c r="E1234" s="77" t="s">
        <v>22</v>
      </c>
      <c r="F1234" s="77" t="s">
        <v>205</v>
      </c>
      <c r="G1234" s="77">
        <v>9.5</v>
      </c>
      <c r="H1234" s="77">
        <v>3</v>
      </c>
      <c r="I1234" s="77">
        <v>13</v>
      </c>
      <c r="J1234" s="77">
        <v>16.5</v>
      </c>
      <c r="K1234" s="77">
        <v>20</v>
      </c>
      <c r="L1234" s="77">
        <v>3</v>
      </c>
      <c r="M1234" s="77">
        <v>1000</v>
      </c>
      <c r="N1234" s="80">
        <f>IF('NORMAL OPTION CALLS'!E1234="BUY",('NORMAL OPTION CALLS'!L1234-'NORMAL OPTION CALLS'!G1234)*('NORMAL OPTION CALLS'!M1234),('NORMAL OPTION CALLS'!G1234-'NORMAL OPTION CALLS'!L1234)*('NORMAL OPTION CALLS'!M1234))</f>
        <v>-6500</v>
      </c>
      <c r="O1234" s="81">
        <f>'NORMAL OPTION CALLS'!N1234/('NORMAL OPTION CALLS'!M1234)/'NORMAL OPTION CALLS'!G1234%</f>
        <v>-68.421052631578945</v>
      </c>
    </row>
    <row r="1235" spans="1:15" ht="15" customHeight="1">
      <c r="A1235" s="77">
        <v>8</v>
      </c>
      <c r="B1235" s="78">
        <v>43612</v>
      </c>
      <c r="C1235" s="79">
        <v>315</v>
      </c>
      <c r="D1235" s="77" t="s">
        <v>21</v>
      </c>
      <c r="E1235" s="77" t="s">
        <v>22</v>
      </c>
      <c r="F1235" s="77" t="s">
        <v>185</v>
      </c>
      <c r="G1235" s="77">
        <v>5</v>
      </c>
      <c r="H1235" s="77">
        <v>1.5</v>
      </c>
      <c r="I1235" s="77">
        <v>7</v>
      </c>
      <c r="J1235" s="77">
        <v>9</v>
      </c>
      <c r="K1235" s="77">
        <v>11</v>
      </c>
      <c r="L1235" s="77">
        <v>9</v>
      </c>
      <c r="M1235" s="77">
        <v>2100</v>
      </c>
      <c r="N1235" s="80">
        <f>IF('NORMAL OPTION CALLS'!E1235="BUY",('NORMAL OPTION CALLS'!L1235-'NORMAL OPTION CALLS'!G1235)*('NORMAL OPTION CALLS'!M1235),('NORMAL OPTION CALLS'!G1235-'NORMAL OPTION CALLS'!L1235)*('NORMAL OPTION CALLS'!M1235))</f>
        <v>8400</v>
      </c>
      <c r="O1235" s="81">
        <f>'NORMAL OPTION CALLS'!N1235/('NORMAL OPTION CALLS'!M1235)/'NORMAL OPTION CALLS'!G1235%</f>
        <v>80</v>
      </c>
    </row>
    <row r="1236" spans="1:15" ht="15" customHeight="1">
      <c r="A1236" s="77">
        <v>9</v>
      </c>
      <c r="B1236" s="78">
        <v>43609</v>
      </c>
      <c r="C1236" s="79">
        <v>480</v>
      </c>
      <c r="D1236" s="77" t="s">
        <v>21</v>
      </c>
      <c r="E1236" s="77" t="s">
        <v>22</v>
      </c>
      <c r="F1236" s="77" t="s">
        <v>44</v>
      </c>
      <c r="G1236" s="77">
        <v>11</v>
      </c>
      <c r="H1236" s="77">
        <v>4</v>
      </c>
      <c r="I1236" s="77">
        <v>15</v>
      </c>
      <c r="J1236" s="77">
        <v>19</v>
      </c>
      <c r="K1236" s="77">
        <v>23</v>
      </c>
      <c r="L1236" s="77">
        <v>23</v>
      </c>
      <c r="M1236" s="77">
        <v>1061</v>
      </c>
      <c r="N1236" s="80">
        <f>IF('NORMAL OPTION CALLS'!E1236="BUY",('NORMAL OPTION CALLS'!L1236-'NORMAL OPTION CALLS'!G1236)*('NORMAL OPTION CALLS'!M1236),('NORMAL OPTION CALLS'!G1236-'NORMAL OPTION CALLS'!L1236)*('NORMAL OPTION CALLS'!M1236))</f>
        <v>12732</v>
      </c>
      <c r="O1236" s="81">
        <f>'NORMAL OPTION CALLS'!N1236/('NORMAL OPTION CALLS'!M1236)/'NORMAL OPTION CALLS'!G1236%</f>
        <v>109.09090909090909</v>
      </c>
    </row>
    <row r="1237" spans="1:15" ht="15" customHeight="1">
      <c r="A1237" s="77">
        <v>10</v>
      </c>
      <c r="B1237" s="78">
        <v>43609</v>
      </c>
      <c r="C1237" s="79">
        <v>110</v>
      </c>
      <c r="D1237" s="77" t="s">
        <v>21</v>
      </c>
      <c r="E1237" s="77" t="s">
        <v>22</v>
      </c>
      <c r="F1237" s="77" t="s">
        <v>193</v>
      </c>
      <c r="G1237" s="77">
        <v>4.3</v>
      </c>
      <c r="H1237" s="77">
        <v>2.5</v>
      </c>
      <c r="I1237" s="77">
        <v>5.3</v>
      </c>
      <c r="J1237" s="77">
        <v>6.3</v>
      </c>
      <c r="K1237" s="77">
        <v>7.3</v>
      </c>
      <c r="L1237" s="77">
        <v>7.3</v>
      </c>
      <c r="M1237" s="77">
        <v>4500</v>
      </c>
      <c r="N1237" s="80">
        <f>IF('NORMAL OPTION CALLS'!E1237="BUY",('NORMAL OPTION CALLS'!L1237-'NORMAL OPTION CALLS'!G1237)*('NORMAL OPTION CALLS'!M1237),('NORMAL OPTION CALLS'!G1237-'NORMAL OPTION CALLS'!L1237)*('NORMAL OPTION CALLS'!M1237))</f>
        <v>13500</v>
      </c>
      <c r="O1237" s="81">
        <f>'NORMAL OPTION CALLS'!N1237/('NORMAL OPTION CALLS'!M1237)/'NORMAL OPTION CALLS'!G1237%</f>
        <v>69.767441860465127</v>
      </c>
    </row>
    <row r="1238" spans="1:15" ht="15" customHeight="1">
      <c r="A1238" s="77">
        <v>11</v>
      </c>
      <c r="B1238" s="78">
        <v>43609</v>
      </c>
      <c r="C1238" s="79">
        <v>190</v>
      </c>
      <c r="D1238" s="77" t="s">
        <v>21</v>
      </c>
      <c r="E1238" s="77" t="s">
        <v>22</v>
      </c>
      <c r="F1238" s="77" t="s">
        <v>69</v>
      </c>
      <c r="G1238" s="77">
        <v>4.4000000000000004</v>
      </c>
      <c r="H1238" s="77">
        <v>1.5</v>
      </c>
      <c r="I1238" s="77">
        <v>6</v>
      </c>
      <c r="J1238" s="77">
        <v>7.5</v>
      </c>
      <c r="K1238" s="77">
        <v>9</v>
      </c>
      <c r="L1238" s="77">
        <v>6</v>
      </c>
      <c r="M1238" s="77">
        <v>2600</v>
      </c>
      <c r="N1238" s="80">
        <f>IF('NORMAL OPTION CALLS'!E1238="BUY",('NORMAL OPTION CALLS'!L1238-'NORMAL OPTION CALLS'!G1238)*('NORMAL OPTION CALLS'!M1238),('NORMAL OPTION CALLS'!G1238-'NORMAL OPTION CALLS'!L1238)*('NORMAL OPTION CALLS'!M1238))</f>
        <v>4159.9999999999991</v>
      </c>
      <c r="O1238" s="81">
        <f>'NORMAL OPTION CALLS'!N1238/('NORMAL OPTION CALLS'!M1238)/'NORMAL OPTION CALLS'!G1238%</f>
        <v>36.363636363636353</v>
      </c>
    </row>
    <row r="1239" spans="1:15" ht="15" customHeight="1">
      <c r="A1239" s="77">
        <v>12</v>
      </c>
      <c r="B1239" s="78">
        <v>43608</v>
      </c>
      <c r="C1239" s="79">
        <v>160</v>
      </c>
      <c r="D1239" s="77" t="s">
        <v>47</v>
      </c>
      <c r="E1239" s="77" t="s">
        <v>22</v>
      </c>
      <c r="F1239" s="77" t="s">
        <v>74</v>
      </c>
      <c r="G1239" s="77">
        <v>4.5999999999999996</v>
      </c>
      <c r="H1239" s="77">
        <v>1.5</v>
      </c>
      <c r="I1239" s="77">
        <v>6</v>
      </c>
      <c r="J1239" s="77">
        <v>7.5</v>
      </c>
      <c r="K1239" s="77">
        <v>9</v>
      </c>
      <c r="L1239" s="77">
        <v>6</v>
      </c>
      <c r="M1239" s="77">
        <v>2300</v>
      </c>
      <c r="N1239" s="80">
        <f>IF('NORMAL OPTION CALLS'!E1239="BUY",('NORMAL OPTION CALLS'!L1239-'NORMAL OPTION CALLS'!G1239)*('NORMAL OPTION CALLS'!M1239),('NORMAL OPTION CALLS'!G1239-'NORMAL OPTION CALLS'!L1239)*('NORMAL OPTION CALLS'!M1239))</f>
        <v>3220.0000000000009</v>
      </c>
      <c r="O1239" s="81">
        <f>'NORMAL OPTION CALLS'!N1239/('NORMAL OPTION CALLS'!M1239)/'NORMAL OPTION CALLS'!G1239%</f>
        <v>30.434782608695659</v>
      </c>
    </row>
    <row r="1240" spans="1:15" ht="15" customHeight="1">
      <c r="A1240" s="77">
        <v>13</v>
      </c>
      <c r="B1240" s="78">
        <v>43608</v>
      </c>
      <c r="C1240" s="79">
        <v>140</v>
      </c>
      <c r="D1240" s="77" t="s">
        <v>21</v>
      </c>
      <c r="E1240" s="77" t="s">
        <v>22</v>
      </c>
      <c r="F1240" s="77" t="s">
        <v>257</v>
      </c>
      <c r="G1240" s="77">
        <v>3.5</v>
      </c>
      <c r="H1240" s="77">
        <v>1</v>
      </c>
      <c r="I1240" s="77">
        <v>5</v>
      </c>
      <c r="J1240" s="77">
        <v>6.5</v>
      </c>
      <c r="K1240" s="77">
        <v>8</v>
      </c>
      <c r="L1240" s="77">
        <v>1</v>
      </c>
      <c r="M1240" s="77">
        <v>3200</v>
      </c>
      <c r="N1240" s="80">
        <f>IF('NORMAL OPTION CALLS'!E1240="BUY",('NORMAL OPTION CALLS'!L1240-'NORMAL OPTION CALLS'!G1240)*('NORMAL OPTION CALLS'!M1240),('NORMAL OPTION CALLS'!G1240-'NORMAL OPTION CALLS'!L1240)*('NORMAL OPTION CALLS'!M1240))</f>
        <v>-8000</v>
      </c>
      <c r="O1240" s="81">
        <f>'NORMAL OPTION CALLS'!N1240/('NORMAL OPTION CALLS'!M1240)/'NORMAL OPTION CALLS'!G1240%</f>
        <v>-71.428571428571416</v>
      </c>
    </row>
    <row r="1241" spans="1:15" ht="15" customHeight="1">
      <c r="A1241" s="77">
        <v>14</v>
      </c>
      <c r="B1241" s="78">
        <v>43608</v>
      </c>
      <c r="C1241" s="79">
        <v>140</v>
      </c>
      <c r="D1241" s="77" t="s">
        <v>21</v>
      </c>
      <c r="E1241" s="77" t="s">
        <v>22</v>
      </c>
      <c r="F1241" s="77" t="s">
        <v>124</v>
      </c>
      <c r="G1241" s="77">
        <v>5</v>
      </c>
      <c r="H1241" s="77">
        <v>3</v>
      </c>
      <c r="I1241" s="77">
        <v>6</v>
      </c>
      <c r="J1241" s="77">
        <v>7</v>
      </c>
      <c r="K1241" s="77">
        <v>8</v>
      </c>
      <c r="L1241" s="77">
        <v>7</v>
      </c>
      <c r="M1241" s="77">
        <v>4000</v>
      </c>
      <c r="N1241" s="80">
        <f>IF('NORMAL OPTION CALLS'!E1241="BUY",('NORMAL OPTION CALLS'!L1241-'NORMAL OPTION CALLS'!G1241)*('NORMAL OPTION CALLS'!M1241),('NORMAL OPTION CALLS'!G1241-'NORMAL OPTION CALLS'!L1241)*('NORMAL OPTION CALLS'!M1241))</f>
        <v>8000</v>
      </c>
      <c r="O1241" s="81">
        <f>'NORMAL OPTION CALLS'!N1241/('NORMAL OPTION CALLS'!M1241)/'NORMAL OPTION CALLS'!G1241%</f>
        <v>40</v>
      </c>
    </row>
    <row r="1242" spans="1:15" ht="15" customHeight="1">
      <c r="A1242" s="77">
        <v>15</v>
      </c>
      <c r="B1242" s="78">
        <v>43607</v>
      </c>
      <c r="C1242" s="79">
        <v>115</v>
      </c>
      <c r="D1242" s="77" t="s">
        <v>21</v>
      </c>
      <c r="E1242" s="77" t="s">
        <v>22</v>
      </c>
      <c r="F1242" s="77" t="s">
        <v>59</v>
      </c>
      <c r="G1242" s="77">
        <v>4</v>
      </c>
      <c r="H1242" s="77">
        <v>2.8</v>
      </c>
      <c r="I1242" s="77">
        <v>4.5999999999999996</v>
      </c>
      <c r="J1242" s="77">
        <v>5.2</v>
      </c>
      <c r="K1242" s="77">
        <v>6</v>
      </c>
      <c r="L1242" s="77">
        <v>4.5999999999999996</v>
      </c>
      <c r="M1242" s="77">
        <v>6200</v>
      </c>
      <c r="N1242" s="80">
        <f>IF('NORMAL OPTION CALLS'!E1242="BUY",('NORMAL OPTION CALLS'!L1242-'NORMAL OPTION CALLS'!G1242)*('NORMAL OPTION CALLS'!M1242),('NORMAL OPTION CALLS'!G1242-'NORMAL OPTION CALLS'!L1242)*('NORMAL OPTION CALLS'!M1242))</f>
        <v>3719.9999999999977</v>
      </c>
      <c r="O1242" s="81">
        <f>'NORMAL OPTION CALLS'!N1242/('NORMAL OPTION CALLS'!M1242)/'NORMAL OPTION CALLS'!G1242%</f>
        <v>14.999999999999991</v>
      </c>
    </row>
    <row r="1243" spans="1:15" ht="15" customHeight="1">
      <c r="A1243" s="77">
        <v>16</v>
      </c>
      <c r="B1243" s="78">
        <v>43607</v>
      </c>
      <c r="C1243" s="79">
        <v>150</v>
      </c>
      <c r="D1243" s="77" t="s">
        <v>21</v>
      </c>
      <c r="E1243" s="77" t="s">
        <v>22</v>
      </c>
      <c r="F1243" s="77" t="s">
        <v>213</v>
      </c>
      <c r="G1243" s="77">
        <v>11</v>
      </c>
      <c r="H1243" s="77">
        <v>7</v>
      </c>
      <c r="I1243" s="77">
        <v>13</v>
      </c>
      <c r="J1243" s="77">
        <v>15</v>
      </c>
      <c r="K1243" s="77">
        <v>17</v>
      </c>
      <c r="L1243" s="77">
        <v>7</v>
      </c>
      <c r="M1243" s="77">
        <v>1400</v>
      </c>
      <c r="N1243" s="80">
        <f>IF('NORMAL OPTION CALLS'!E1243="BUY",('NORMAL OPTION CALLS'!L1243-'NORMAL OPTION CALLS'!G1243)*('NORMAL OPTION CALLS'!M1243),('NORMAL OPTION CALLS'!G1243-'NORMAL OPTION CALLS'!L1243)*('NORMAL OPTION CALLS'!M1243))</f>
        <v>-5600</v>
      </c>
      <c r="O1243" s="81">
        <f>'NORMAL OPTION CALLS'!N1243/('NORMAL OPTION CALLS'!M1243)/'NORMAL OPTION CALLS'!G1243%</f>
        <v>-36.363636363636367</v>
      </c>
    </row>
    <row r="1244" spans="1:15" ht="15" customHeight="1">
      <c r="A1244" s="77">
        <v>17</v>
      </c>
      <c r="B1244" s="78">
        <v>43606</v>
      </c>
      <c r="C1244" s="79">
        <v>400</v>
      </c>
      <c r="D1244" s="77" t="s">
        <v>47</v>
      </c>
      <c r="E1244" s="77" t="s">
        <v>22</v>
      </c>
      <c r="F1244" s="77" t="s">
        <v>91</v>
      </c>
      <c r="G1244" s="77">
        <v>11</v>
      </c>
      <c r="H1244" s="77">
        <v>6</v>
      </c>
      <c r="I1244" s="77">
        <v>14</v>
      </c>
      <c r="J1244" s="77">
        <v>17</v>
      </c>
      <c r="K1244" s="77">
        <v>20</v>
      </c>
      <c r="L1244" s="77">
        <v>6</v>
      </c>
      <c r="M1244" s="77">
        <v>1350</v>
      </c>
      <c r="N1244" s="80">
        <f>IF('NORMAL OPTION CALLS'!E1244="BUY",('NORMAL OPTION CALLS'!L1244-'NORMAL OPTION CALLS'!G1244)*('NORMAL OPTION CALLS'!M1244),('NORMAL OPTION CALLS'!G1244-'NORMAL OPTION CALLS'!L1244)*('NORMAL OPTION CALLS'!M1244))</f>
        <v>-6750</v>
      </c>
      <c r="O1244" s="81">
        <f>'NORMAL OPTION CALLS'!N1244/('NORMAL OPTION CALLS'!M1244)/'NORMAL OPTION CALLS'!G1244%</f>
        <v>-45.454545454545453</v>
      </c>
    </row>
    <row r="1245" spans="1:15" ht="15" customHeight="1">
      <c r="A1245" s="77">
        <v>18</v>
      </c>
      <c r="B1245" s="78">
        <v>43606</v>
      </c>
      <c r="C1245" s="79">
        <v>130</v>
      </c>
      <c r="D1245" s="77" t="s">
        <v>21</v>
      </c>
      <c r="E1245" s="77" t="s">
        <v>22</v>
      </c>
      <c r="F1245" s="77" t="s">
        <v>362</v>
      </c>
      <c r="G1245" s="77">
        <v>3.2</v>
      </c>
      <c r="H1245" s="77">
        <v>1.7</v>
      </c>
      <c r="I1245" s="77">
        <v>4</v>
      </c>
      <c r="J1245" s="77">
        <v>4.8</v>
      </c>
      <c r="K1245" s="77">
        <v>5.6</v>
      </c>
      <c r="L1245" s="77">
        <v>4</v>
      </c>
      <c r="M1245" s="77">
        <v>6000</v>
      </c>
      <c r="N1245" s="80">
        <f>IF('NORMAL OPTION CALLS'!E1245="BUY",('NORMAL OPTION CALLS'!L1245-'NORMAL OPTION CALLS'!G1245)*('NORMAL OPTION CALLS'!M1245),('NORMAL OPTION CALLS'!G1245-'NORMAL OPTION CALLS'!L1245)*('NORMAL OPTION CALLS'!M1245))</f>
        <v>4799.9999999999991</v>
      </c>
      <c r="O1245" s="81">
        <f>'NORMAL OPTION CALLS'!N1245/('NORMAL OPTION CALLS'!M1245)/'NORMAL OPTION CALLS'!G1245%</f>
        <v>24.999999999999993</v>
      </c>
    </row>
    <row r="1246" spans="1:15" ht="15" customHeight="1">
      <c r="A1246" s="77">
        <v>19</v>
      </c>
      <c r="B1246" s="78">
        <v>43606</v>
      </c>
      <c r="C1246" s="79">
        <v>3500</v>
      </c>
      <c r="D1246" s="77" t="s">
        <v>21</v>
      </c>
      <c r="E1246" s="77" t="s">
        <v>22</v>
      </c>
      <c r="F1246" s="77" t="s">
        <v>50</v>
      </c>
      <c r="G1246" s="77">
        <v>80</v>
      </c>
      <c r="H1246" s="77">
        <v>55</v>
      </c>
      <c r="I1246" s="77">
        <v>95</v>
      </c>
      <c r="J1246" s="77">
        <v>110</v>
      </c>
      <c r="K1246" s="77">
        <v>125</v>
      </c>
      <c r="L1246" s="77">
        <v>95</v>
      </c>
      <c r="M1246" s="77">
        <v>250</v>
      </c>
      <c r="N1246" s="80">
        <f>IF('NORMAL OPTION CALLS'!E1246="BUY",('NORMAL OPTION CALLS'!L1246-'NORMAL OPTION CALLS'!G1246)*('NORMAL OPTION CALLS'!M1246),('NORMAL OPTION CALLS'!G1246-'NORMAL OPTION CALLS'!L1246)*('NORMAL OPTION CALLS'!M1246))</f>
        <v>3750</v>
      </c>
      <c r="O1246" s="81">
        <f>'NORMAL OPTION CALLS'!N1246/('NORMAL OPTION CALLS'!M1246)/'NORMAL OPTION CALLS'!G1246%</f>
        <v>18.75</v>
      </c>
    </row>
    <row r="1247" spans="1:15" ht="15" customHeight="1">
      <c r="A1247" s="77">
        <v>20</v>
      </c>
      <c r="B1247" s="78">
        <v>43605</v>
      </c>
      <c r="C1247" s="79">
        <v>120</v>
      </c>
      <c r="D1247" s="77" t="s">
        <v>21</v>
      </c>
      <c r="E1247" s="77" t="s">
        <v>22</v>
      </c>
      <c r="F1247" s="77" t="s">
        <v>59</v>
      </c>
      <c r="G1247" s="77">
        <v>3.5</v>
      </c>
      <c r="H1247" s="77">
        <v>1.5</v>
      </c>
      <c r="I1247" s="77">
        <v>4</v>
      </c>
      <c r="J1247" s="77">
        <v>4.5</v>
      </c>
      <c r="K1247" s="77">
        <v>5</v>
      </c>
      <c r="L1247" s="77">
        <v>4</v>
      </c>
      <c r="M1247" s="77">
        <v>6200</v>
      </c>
      <c r="N1247" s="80">
        <f>IF('NORMAL OPTION CALLS'!E1247="BUY",('NORMAL OPTION CALLS'!L1247-'NORMAL OPTION CALLS'!G1247)*('NORMAL OPTION CALLS'!M1247),('NORMAL OPTION CALLS'!G1247-'NORMAL OPTION CALLS'!L1247)*('NORMAL OPTION CALLS'!M1247))</f>
        <v>3100</v>
      </c>
      <c r="O1247" s="81">
        <f>'NORMAL OPTION CALLS'!N1247/('NORMAL OPTION CALLS'!M1247)/'NORMAL OPTION CALLS'!G1247%</f>
        <v>14.285714285714285</v>
      </c>
    </row>
    <row r="1248" spans="1:15" ht="15" customHeight="1">
      <c r="A1248" s="77">
        <v>21</v>
      </c>
      <c r="B1248" s="78">
        <v>43605</v>
      </c>
      <c r="C1248" s="79">
        <v>500</v>
      </c>
      <c r="D1248" s="77" t="s">
        <v>21</v>
      </c>
      <c r="E1248" s="77" t="s">
        <v>22</v>
      </c>
      <c r="F1248" s="77" t="s">
        <v>99</v>
      </c>
      <c r="G1248" s="77">
        <v>10.6</v>
      </c>
      <c r="H1248" s="77">
        <v>4</v>
      </c>
      <c r="I1248" s="77">
        <v>14</v>
      </c>
      <c r="J1248" s="77">
        <v>17.5</v>
      </c>
      <c r="K1248" s="77">
        <v>21</v>
      </c>
      <c r="L1248" s="77">
        <v>13.9</v>
      </c>
      <c r="M1248" s="77">
        <v>1061</v>
      </c>
      <c r="N1248" s="80">
        <f>IF('NORMAL OPTION CALLS'!E1248="BUY",('NORMAL OPTION CALLS'!L1248-'NORMAL OPTION CALLS'!G1248)*('NORMAL OPTION CALLS'!M1248),('NORMAL OPTION CALLS'!G1248-'NORMAL OPTION CALLS'!L1248)*('NORMAL OPTION CALLS'!M1248))</f>
        <v>3501.3000000000006</v>
      </c>
      <c r="O1248" s="81">
        <f>'NORMAL OPTION CALLS'!N1248/('NORMAL OPTION CALLS'!M1248)/'NORMAL OPTION CALLS'!G1248%</f>
        <v>31.132075471698119</v>
      </c>
    </row>
    <row r="1249" spans="1:15" ht="15" customHeight="1">
      <c r="A1249" s="77">
        <v>22</v>
      </c>
      <c r="B1249" s="78">
        <v>43602</v>
      </c>
      <c r="C1249" s="79">
        <v>760</v>
      </c>
      <c r="D1249" s="77" t="s">
        <v>21</v>
      </c>
      <c r="E1249" s="77" t="s">
        <v>22</v>
      </c>
      <c r="F1249" s="77" t="s">
        <v>58</v>
      </c>
      <c r="G1249" s="77">
        <v>21</v>
      </c>
      <c r="H1249" s="77">
        <v>15</v>
      </c>
      <c r="I1249" s="77">
        <v>24.5</v>
      </c>
      <c r="J1249" s="77">
        <v>28</v>
      </c>
      <c r="K1249" s="77">
        <v>31.5</v>
      </c>
      <c r="L1249" s="77">
        <v>28</v>
      </c>
      <c r="M1249" s="77">
        <v>1200</v>
      </c>
      <c r="N1249" s="80">
        <f>IF('NORMAL OPTION CALLS'!E1249="BUY",('NORMAL OPTION CALLS'!L1249-'NORMAL OPTION CALLS'!G1249)*('NORMAL OPTION CALLS'!M1249),('NORMAL OPTION CALLS'!G1249-'NORMAL OPTION CALLS'!L1249)*('NORMAL OPTION CALLS'!M1249))</f>
        <v>8400</v>
      </c>
      <c r="O1249" s="81">
        <f>'NORMAL OPTION CALLS'!N1249/('NORMAL OPTION CALLS'!M1249)/'NORMAL OPTION CALLS'!G1249%</f>
        <v>33.333333333333336</v>
      </c>
    </row>
    <row r="1250" spans="1:15" ht="15" customHeight="1">
      <c r="A1250" s="77">
        <v>23</v>
      </c>
      <c r="B1250" s="78">
        <v>43602</v>
      </c>
      <c r="C1250" s="79">
        <v>230</v>
      </c>
      <c r="D1250" s="77" t="s">
        <v>21</v>
      </c>
      <c r="E1250" s="77" t="s">
        <v>22</v>
      </c>
      <c r="F1250" s="77" t="s">
        <v>195</v>
      </c>
      <c r="G1250" s="77">
        <v>7.5</v>
      </c>
      <c r="H1250" s="77">
        <v>3.5</v>
      </c>
      <c r="I1250" s="77">
        <v>9.5</v>
      </c>
      <c r="J1250" s="77">
        <v>11.5</v>
      </c>
      <c r="K1250" s="77">
        <v>13.5</v>
      </c>
      <c r="L1250" s="77">
        <v>13.5</v>
      </c>
      <c r="M1250" s="77">
        <v>2250</v>
      </c>
      <c r="N1250" s="80">
        <f>IF('NORMAL OPTION CALLS'!E1250="BUY",('NORMAL OPTION CALLS'!L1250-'NORMAL OPTION CALLS'!G1250)*('NORMAL OPTION CALLS'!M1250),('NORMAL OPTION CALLS'!G1250-'NORMAL OPTION CALLS'!L1250)*('NORMAL OPTION CALLS'!M1250))</f>
        <v>13500</v>
      </c>
      <c r="O1250" s="81">
        <f>'NORMAL OPTION CALLS'!N1250/('NORMAL OPTION CALLS'!M1250)/'NORMAL OPTION CALLS'!G1250%</f>
        <v>80</v>
      </c>
    </row>
    <row r="1251" spans="1:15" ht="15" customHeight="1">
      <c r="A1251" s="77">
        <v>24</v>
      </c>
      <c r="B1251" s="78">
        <v>43602</v>
      </c>
      <c r="C1251" s="79">
        <v>640</v>
      </c>
      <c r="D1251" s="77" t="s">
        <v>21</v>
      </c>
      <c r="E1251" s="77" t="s">
        <v>22</v>
      </c>
      <c r="F1251" s="77" t="s">
        <v>227</v>
      </c>
      <c r="G1251" s="77">
        <v>18.5</v>
      </c>
      <c r="H1251" s="77">
        <v>12</v>
      </c>
      <c r="I1251" s="77">
        <v>22</v>
      </c>
      <c r="J1251" s="77">
        <v>25</v>
      </c>
      <c r="K1251" s="77">
        <v>28</v>
      </c>
      <c r="L1251" s="77">
        <v>28</v>
      </c>
      <c r="M1251" s="77">
        <v>1400</v>
      </c>
      <c r="N1251" s="80">
        <f>IF('NORMAL OPTION CALLS'!E1251="BUY",('NORMAL OPTION CALLS'!L1251-'NORMAL OPTION CALLS'!G1251)*('NORMAL OPTION CALLS'!M1251),('NORMAL OPTION CALLS'!G1251-'NORMAL OPTION CALLS'!L1251)*('NORMAL OPTION CALLS'!M1251))</f>
        <v>13300</v>
      </c>
      <c r="O1251" s="81">
        <f>'NORMAL OPTION CALLS'!N1251/('NORMAL OPTION CALLS'!M1251)/'NORMAL OPTION CALLS'!G1251%</f>
        <v>51.351351351351354</v>
      </c>
    </row>
    <row r="1252" spans="1:15" ht="15" customHeight="1">
      <c r="A1252" s="77">
        <v>25</v>
      </c>
      <c r="B1252" s="78">
        <v>43602</v>
      </c>
      <c r="C1252" s="79">
        <v>680</v>
      </c>
      <c r="D1252" s="77" t="s">
        <v>47</v>
      </c>
      <c r="E1252" s="77" t="s">
        <v>22</v>
      </c>
      <c r="F1252" s="77" t="s">
        <v>182</v>
      </c>
      <c r="G1252" s="77">
        <v>30</v>
      </c>
      <c r="H1252" s="77">
        <v>22</v>
      </c>
      <c r="I1252" s="77">
        <v>34</v>
      </c>
      <c r="J1252" s="77">
        <v>38</v>
      </c>
      <c r="K1252" s="77">
        <v>42</v>
      </c>
      <c r="L1252" s="77">
        <v>38</v>
      </c>
      <c r="M1252" s="77">
        <v>1000</v>
      </c>
      <c r="N1252" s="80">
        <f>IF('NORMAL OPTION CALLS'!E1252="BUY",('NORMAL OPTION CALLS'!L1252-'NORMAL OPTION CALLS'!G1252)*('NORMAL OPTION CALLS'!M1252),('NORMAL OPTION CALLS'!G1252-'NORMAL OPTION CALLS'!L1252)*('NORMAL OPTION CALLS'!M1252))</f>
        <v>8000</v>
      </c>
      <c r="O1252" s="81">
        <f>'NORMAL OPTION CALLS'!N1252/('NORMAL OPTION CALLS'!M1252)/'NORMAL OPTION CALLS'!G1252%</f>
        <v>26.666666666666668</v>
      </c>
    </row>
    <row r="1253" spans="1:15" ht="15" customHeight="1">
      <c r="A1253" s="77">
        <v>26</v>
      </c>
      <c r="B1253" s="78">
        <v>43601</v>
      </c>
      <c r="C1253" s="79">
        <v>1200</v>
      </c>
      <c r="D1253" s="77" t="s">
        <v>21</v>
      </c>
      <c r="E1253" s="77" t="s">
        <v>22</v>
      </c>
      <c r="F1253" s="77" t="s">
        <v>169</v>
      </c>
      <c r="G1253" s="77">
        <v>25</v>
      </c>
      <c r="H1253" s="77">
        <v>16</v>
      </c>
      <c r="I1253" s="77">
        <v>30</v>
      </c>
      <c r="J1253" s="77">
        <v>35</v>
      </c>
      <c r="K1253" s="77">
        <v>40</v>
      </c>
      <c r="L1253" s="77">
        <v>30</v>
      </c>
      <c r="M1253" s="77">
        <v>750</v>
      </c>
      <c r="N1253" s="80">
        <f>IF('NORMAL OPTION CALLS'!E1253="BUY",('NORMAL OPTION CALLS'!L1253-'NORMAL OPTION CALLS'!G1253)*('NORMAL OPTION CALLS'!M1253),('NORMAL OPTION CALLS'!G1253-'NORMAL OPTION CALLS'!L1253)*('NORMAL OPTION CALLS'!M1253))</f>
        <v>3750</v>
      </c>
      <c r="O1253" s="81">
        <f>'NORMAL OPTION CALLS'!N1253/('NORMAL OPTION CALLS'!M1253)/'NORMAL OPTION CALLS'!G1253%</f>
        <v>20</v>
      </c>
    </row>
    <row r="1254" spans="1:15" ht="15" customHeight="1">
      <c r="A1254" s="77">
        <v>27</v>
      </c>
      <c r="B1254" s="78">
        <v>43601</v>
      </c>
      <c r="C1254" s="79">
        <v>130</v>
      </c>
      <c r="D1254" s="77" t="s">
        <v>47</v>
      </c>
      <c r="E1254" s="77" t="s">
        <v>22</v>
      </c>
      <c r="F1254" s="77" t="s">
        <v>55</v>
      </c>
      <c r="G1254" s="77">
        <v>10</v>
      </c>
      <c r="H1254" s="77">
        <v>5</v>
      </c>
      <c r="I1254" s="77">
        <v>12.5</v>
      </c>
      <c r="J1254" s="77">
        <v>15</v>
      </c>
      <c r="K1254" s="77">
        <v>17.5</v>
      </c>
      <c r="L1254" s="77">
        <v>11.8</v>
      </c>
      <c r="M1254" s="77">
        <v>1750</v>
      </c>
      <c r="N1254" s="80">
        <f>IF('NORMAL OPTION CALLS'!E1254="BUY",('NORMAL OPTION CALLS'!L1254-'NORMAL OPTION CALLS'!G1254)*('NORMAL OPTION CALLS'!M1254),('NORMAL OPTION CALLS'!G1254-'NORMAL OPTION CALLS'!L1254)*('NORMAL OPTION CALLS'!M1254))</f>
        <v>3150.0000000000014</v>
      </c>
      <c r="O1254" s="81">
        <f>'NORMAL OPTION CALLS'!N1254/('NORMAL OPTION CALLS'!M1254)/'NORMAL OPTION CALLS'!G1254%</f>
        <v>18.000000000000007</v>
      </c>
    </row>
    <row r="1255" spans="1:15" ht="15" customHeight="1">
      <c r="A1255" s="77">
        <v>28</v>
      </c>
      <c r="B1255" s="78">
        <v>43601</v>
      </c>
      <c r="C1255" s="79">
        <v>285</v>
      </c>
      <c r="D1255" s="77" t="s">
        <v>21</v>
      </c>
      <c r="E1255" s="77" t="s">
        <v>22</v>
      </c>
      <c r="F1255" s="77" t="s">
        <v>185</v>
      </c>
      <c r="G1255" s="77">
        <v>9</v>
      </c>
      <c r="H1255" s="77">
        <v>5</v>
      </c>
      <c r="I1255" s="77">
        <v>11</v>
      </c>
      <c r="J1255" s="77">
        <v>13</v>
      </c>
      <c r="K1255" s="77">
        <v>15</v>
      </c>
      <c r="L1255" s="77">
        <v>11</v>
      </c>
      <c r="M1255" s="77">
        <v>2100</v>
      </c>
      <c r="N1255" s="80">
        <f>IF('NORMAL OPTION CALLS'!E1255="BUY",('NORMAL OPTION CALLS'!L1255-'NORMAL OPTION CALLS'!G1255)*('NORMAL OPTION CALLS'!M1255),('NORMAL OPTION CALLS'!G1255-'NORMAL OPTION CALLS'!L1255)*('NORMAL OPTION CALLS'!M1255))</f>
        <v>4200</v>
      </c>
      <c r="O1255" s="81">
        <f>'NORMAL OPTION CALLS'!N1255/('NORMAL OPTION CALLS'!M1255)/'NORMAL OPTION CALLS'!G1255%</f>
        <v>22.222222222222221</v>
      </c>
    </row>
    <row r="1256" spans="1:15" ht="15" customHeight="1">
      <c r="A1256" s="77">
        <v>29</v>
      </c>
      <c r="B1256" s="78">
        <v>43600</v>
      </c>
      <c r="C1256" s="79">
        <v>980</v>
      </c>
      <c r="D1256" s="77" t="s">
        <v>21</v>
      </c>
      <c r="E1256" s="77" t="s">
        <v>22</v>
      </c>
      <c r="F1256" s="77" t="s">
        <v>54</v>
      </c>
      <c r="G1256" s="77">
        <v>32</v>
      </c>
      <c r="H1256" s="77">
        <v>20</v>
      </c>
      <c r="I1256" s="77">
        <v>39</v>
      </c>
      <c r="J1256" s="77">
        <v>45</v>
      </c>
      <c r="K1256" s="77">
        <v>51</v>
      </c>
      <c r="L1256" s="77">
        <v>39</v>
      </c>
      <c r="M1256" s="77">
        <v>600</v>
      </c>
      <c r="N1256" s="80">
        <f>IF('NORMAL OPTION CALLS'!E1256="BUY",('NORMAL OPTION CALLS'!L1256-'NORMAL OPTION CALLS'!G1256)*('NORMAL OPTION CALLS'!M1256),('NORMAL OPTION CALLS'!G1256-'NORMAL OPTION CALLS'!L1256)*('NORMAL OPTION CALLS'!M1256))</f>
        <v>4200</v>
      </c>
      <c r="O1256" s="81">
        <f>'NORMAL OPTION CALLS'!N1256/('NORMAL OPTION CALLS'!M1256)/'NORMAL OPTION CALLS'!G1256%</f>
        <v>21.875</v>
      </c>
    </row>
    <row r="1257" spans="1:15" ht="15" customHeight="1">
      <c r="A1257" s="77">
        <v>30</v>
      </c>
      <c r="B1257" s="78">
        <v>43600</v>
      </c>
      <c r="C1257" s="79">
        <v>175</v>
      </c>
      <c r="D1257" s="77" t="s">
        <v>47</v>
      </c>
      <c r="E1257" s="77" t="s">
        <v>22</v>
      </c>
      <c r="F1257" s="77" t="s">
        <v>75</v>
      </c>
      <c r="G1257" s="77">
        <v>9</v>
      </c>
      <c r="H1257" s="77">
        <v>5</v>
      </c>
      <c r="I1257" s="77">
        <v>11</v>
      </c>
      <c r="J1257" s="77">
        <v>13</v>
      </c>
      <c r="K1257" s="77">
        <v>15</v>
      </c>
      <c r="L1257" s="77">
        <v>11</v>
      </c>
      <c r="M1257" s="77">
        <v>2000</v>
      </c>
      <c r="N1257" s="80">
        <f>IF('NORMAL OPTION CALLS'!E1257="BUY",('NORMAL OPTION CALLS'!L1257-'NORMAL OPTION CALLS'!G1257)*('NORMAL OPTION CALLS'!M1257),('NORMAL OPTION CALLS'!G1257-'NORMAL OPTION CALLS'!L1257)*('NORMAL OPTION CALLS'!M1257))</f>
        <v>4000</v>
      </c>
      <c r="O1257" s="81">
        <f>'NORMAL OPTION CALLS'!N1257/('NORMAL OPTION CALLS'!M1257)/'NORMAL OPTION CALLS'!G1257%</f>
        <v>22.222222222222221</v>
      </c>
    </row>
    <row r="1258" spans="1:15" ht="15" customHeight="1">
      <c r="A1258" s="77">
        <v>31</v>
      </c>
      <c r="B1258" s="78">
        <v>43600</v>
      </c>
      <c r="C1258" s="79">
        <v>2750</v>
      </c>
      <c r="D1258" s="77" t="s">
        <v>21</v>
      </c>
      <c r="E1258" s="77" t="s">
        <v>22</v>
      </c>
      <c r="F1258" s="77" t="s">
        <v>314</v>
      </c>
      <c r="G1258" s="77">
        <v>75</v>
      </c>
      <c r="H1258" s="77">
        <v>48</v>
      </c>
      <c r="I1258" s="77">
        <v>90</v>
      </c>
      <c r="J1258" s="77">
        <v>105</v>
      </c>
      <c r="K1258" s="77">
        <v>120</v>
      </c>
      <c r="L1258" s="77">
        <v>105</v>
      </c>
      <c r="M1258" s="77">
        <v>250</v>
      </c>
      <c r="N1258" s="80">
        <f>IF('NORMAL OPTION CALLS'!E1258="BUY",('NORMAL OPTION CALLS'!L1258-'NORMAL OPTION CALLS'!G1258)*('NORMAL OPTION CALLS'!M1258),('NORMAL OPTION CALLS'!G1258-'NORMAL OPTION CALLS'!L1258)*('NORMAL OPTION CALLS'!M1258))</f>
        <v>7500</v>
      </c>
      <c r="O1258" s="81">
        <f>'NORMAL OPTION CALLS'!N1258/('NORMAL OPTION CALLS'!M1258)/'NORMAL OPTION CALLS'!G1258%</f>
        <v>40</v>
      </c>
    </row>
    <row r="1259" spans="1:15" ht="15" customHeight="1">
      <c r="A1259" s="77">
        <v>32</v>
      </c>
      <c r="B1259" s="78">
        <v>43599</v>
      </c>
      <c r="C1259" s="79">
        <v>720</v>
      </c>
      <c r="D1259" s="77" t="s">
        <v>21</v>
      </c>
      <c r="E1259" s="77" t="s">
        <v>22</v>
      </c>
      <c r="F1259" s="77" t="s">
        <v>326</v>
      </c>
      <c r="G1259" s="77">
        <v>39</v>
      </c>
      <c r="H1259" s="77">
        <v>25</v>
      </c>
      <c r="I1259" s="77">
        <v>47</v>
      </c>
      <c r="J1259" s="77">
        <v>55</v>
      </c>
      <c r="K1259" s="77">
        <v>52</v>
      </c>
      <c r="L1259" s="77">
        <v>55</v>
      </c>
      <c r="M1259" s="77">
        <v>500</v>
      </c>
      <c r="N1259" s="80">
        <f>IF('NORMAL OPTION CALLS'!E1259="BUY",('NORMAL OPTION CALLS'!L1259-'NORMAL OPTION CALLS'!G1259)*('NORMAL OPTION CALLS'!M1259),('NORMAL OPTION CALLS'!G1259-'NORMAL OPTION CALLS'!L1259)*('NORMAL OPTION CALLS'!M1259))</f>
        <v>8000</v>
      </c>
      <c r="O1259" s="81">
        <f>'NORMAL OPTION CALLS'!N1259/('NORMAL OPTION CALLS'!M1259)/'NORMAL OPTION CALLS'!G1259%</f>
        <v>41.025641025641022</v>
      </c>
    </row>
    <row r="1260" spans="1:15" ht="15" customHeight="1">
      <c r="A1260" s="77">
        <v>33</v>
      </c>
      <c r="B1260" s="78">
        <v>43599</v>
      </c>
      <c r="C1260" s="79">
        <v>500</v>
      </c>
      <c r="D1260" s="77" t="s">
        <v>21</v>
      </c>
      <c r="E1260" s="77" t="s">
        <v>22</v>
      </c>
      <c r="F1260" s="77" t="s">
        <v>77</v>
      </c>
      <c r="G1260" s="77">
        <v>13</v>
      </c>
      <c r="H1260" s="77">
        <v>6</v>
      </c>
      <c r="I1260" s="77">
        <v>17</v>
      </c>
      <c r="J1260" s="77">
        <v>21</v>
      </c>
      <c r="K1260" s="77">
        <v>25</v>
      </c>
      <c r="L1260" s="77">
        <v>17</v>
      </c>
      <c r="M1260" s="77">
        <v>1100</v>
      </c>
      <c r="N1260" s="80">
        <f>IF('NORMAL OPTION CALLS'!E1260="BUY",('NORMAL OPTION CALLS'!L1260-'NORMAL OPTION CALLS'!G1260)*('NORMAL OPTION CALLS'!M1260),('NORMAL OPTION CALLS'!G1260-'NORMAL OPTION CALLS'!L1260)*('NORMAL OPTION CALLS'!M1260))</f>
        <v>4400</v>
      </c>
      <c r="O1260" s="81">
        <f>'NORMAL OPTION CALLS'!N1260/('NORMAL OPTION CALLS'!M1260)/'NORMAL OPTION CALLS'!G1260%</f>
        <v>30.769230769230766</v>
      </c>
    </row>
    <row r="1261" spans="1:15" ht="15" customHeight="1">
      <c r="A1261" s="77">
        <v>34</v>
      </c>
      <c r="B1261" s="78">
        <v>43598</v>
      </c>
      <c r="C1261" s="79">
        <v>160</v>
      </c>
      <c r="D1261" s="77" t="s">
        <v>47</v>
      </c>
      <c r="E1261" s="77" t="s">
        <v>22</v>
      </c>
      <c r="F1261" s="77" t="s">
        <v>69</v>
      </c>
      <c r="G1261" s="77">
        <v>7.5</v>
      </c>
      <c r="H1261" s="77">
        <v>3.5</v>
      </c>
      <c r="I1261" s="77">
        <v>9</v>
      </c>
      <c r="J1261" s="77">
        <v>10.5</v>
      </c>
      <c r="K1261" s="77">
        <v>12</v>
      </c>
      <c r="L1261" s="77">
        <v>8.9</v>
      </c>
      <c r="M1261" s="77">
        <v>2600</v>
      </c>
      <c r="N1261" s="80">
        <f>IF('NORMAL OPTION CALLS'!E1261="BUY",('NORMAL OPTION CALLS'!L1261-'NORMAL OPTION CALLS'!G1261)*('NORMAL OPTION CALLS'!M1261),('NORMAL OPTION CALLS'!G1261-'NORMAL OPTION CALLS'!L1261)*('NORMAL OPTION CALLS'!M1261))</f>
        <v>3640.0000000000009</v>
      </c>
      <c r="O1261" s="81">
        <f>'NORMAL OPTION CALLS'!N1261/('NORMAL OPTION CALLS'!M1261)/'NORMAL OPTION CALLS'!G1261%</f>
        <v>18.666666666666671</v>
      </c>
    </row>
    <row r="1262" spans="1:15" ht="15" customHeight="1">
      <c r="A1262" s="77">
        <v>35</v>
      </c>
      <c r="B1262" s="78">
        <v>43598</v>
      </c>
      <c r="C1262" s="79">
        <v>140</v>
      </c>
      <c r="D1262" s="77" t="s">
        <v>47</v>
      </c>
      <c r="E1262" s="77" t="s">
        <v>22</v>
      </c>
      <c r="F1262" s="77" t="s">
        <v>56</v>
      </c>
      <c r="G1262" s="77">
        <v>3.6</v>
      </c>
      <c r="H1262" s="77">
        <v>1.6</v>
      </c>
      <c r="I1262" s="77">
        <v>4.5999999999999996</v>
      </c>
      <c r="J1262" s="77">
        <v>5.6</v>
      </c>
      <c r="K1262" s="77">
        <v>6.6</v>
      </c>
      <c r="L1262" s="77">
        <v>4.5999999999999996</v>
      </c>
      <c r="M1262" s="77">
        <v>3500</v>
      </c>
      <c r="N1262" s="80">
        <f>IF('NORMAL OPTION CALLS'!E1262="BUY",('NORMAL OPTION CALLS'!L1262-'NORMAL OPTION CALLS'!G1262)*('NORMAL OPTION CALLS'!M1262),('NORMAL OPTION CALLS'!G1262-'NORMAL OPTION CALLS'!L1262)*('NORMAL OPTION CALLS'!M1262))</f>
        <v>3499.9999999999986</v>
      </c>
      <c r="O1262" s="81">
        <f>'NORMAL OPTION CALLS'!N1262/('NORMAL OPTION CALLS'!M1262)/'NORMAL OPTION CALLS'!G1262%</f>
        <v>27.777777777777761</v>
      </c>
    </row>
    <row r="1263" spans="1:15" ht="15" customHeight="1">
      <c r="A1263" s="77">
        <v>36</v>
      </c>
      <c r="B1263" s="78">
        <v>43598</v>
      </c>
      <c r="C1263" s="79">
        <v>1160</v>
      </c>
      <c r="D1263" s="77" t="s">
        <v>21</v>
      </c>
      <c r="E1263" s="77" t="s">
        <v>22</v>
      </c>
      <c r="F1263" s="77" t="s">
        <v>169</v>
      </c>
      <c r="G1263" s="77">
        <v>29</v>
      </c>
      <c r="H1263" s="77">
        <v>18</v>
      </c>
      <c r="I1263" s="77">
        <v>35</v>
      </c>
      <c r="J1263" s="77">
        <v>41</v>
      </c>
      <c r="K1263" s="77">
        <v>47</v>
      </c>
      <c r="L1263" s="77">
        <v>35</v>
      </c>
      <c r="M1263" s="77">
        <v>750</v>
      </c>
      <c r="N1263" s="80">
        <f>IF('NORMAL OPTION CALLS'!E1263="BUY",('NORMAL OPTION CALLS'!L1263-'NORMAL OPTION CALLS'!G1263)*('NORMAL OPTION CALLS'!M1263),('NORMAL OPTION CALLS'!G1263-'NORMAL OPTION CALLS'!L1263)*('NORMAL OPTION CALLS'!M1263))</f>
        <v>4500</v>
      </c>
      <c r="O1263" s="81">
        <f>'NORMAL OPTION CALLS'!N1263/('NORMAL OPTION CALLS'!M1263)/'NORMAL OPTION CALLS'!G1263%</f>
        <v>20.689655172413794</v>
      </c>
    </row>
    <row r="1264" spans="1:15" ht="15" customHeight="1">
      <c r="A1264" s="77">
        <v>37</v>
      </c>
      <c r="B1264" s="78">
        <v>43595</v>
      </c>
      <c r="C1264" s="79">
        <v>720</v>
      </c>
      <c r="D1264" s="77" t="s">
        <v>21</v>
      </c>
      <c r="E1264" s="77" t="s">
        <v>22</v>
      </c>
      <c r="F1264" s="77" t="s">
        <v>326</v>
      </c>
      <c r="G1264" s="77">
        <v>39</v>
      </c>
      <c r="H1264" s="77">
        <v>25</v>
      </c>
      <c r="I1264" s="77">
        <v>47</v>
      </c>
      <c r="J1264" s="77">
        <v>55</v>
      </c>
      <c r="K1264" s="77">
        <v>52</v>
      </c>
      <c r="L1264" s="77">
        <v>25</v>
      </c>
      <c r="M1264" s="77">
        <v>500</v>
      </c>
      <c r="N1264" s="80">
        <f>IF('NORMAL OPTION CALLS'!E1264="BUY",('NORMAL OPTION CALLS'!L1264-'NORMAL OPTION CALLS'!G1264)*('NORMAL OPTION CALLS'!M1264),('NORMAL OPTION CALLS'!G1264-'NORMAL OPTION CALLS'!L1264)*('NORMAL OPTION CALLS'!M1264))</f>
        <v>-7000</v>
      </c>
      <c r="O1264" s="81">
        <f>'NORMAL OPTION CALLS'!N1264/('NORMAL OPTION CALLS'!M1264)/'NORMAL OPTION CALLS'!G1264%</f>
        <v>-35.897435897435898</v>
      </c>
    </row>
    <row r="1265" spans="1:15" ht="15" customHeight="1">
      <c r="A1265" s="77">
        <v>38</v>
      </c>
      <c r="B1265" s="78">
        <v>43595</v>
      </c>
      <c r="C1265" s="79">
        <v>480</v>
      </c>
      <c r="D1265" s="77" t="s">
        <v>47</v>
      </c>
      <c r="E1265" s="77" t="s">
        <v>22</v>
      </c>
      <c r="F1265" s="77" t="s">
        <v>99</v>
      </c>
      <c r="G1265" s="77">
        <v>19</v>
      </c>
      <c r="H1265" s="77">
        <v>9.5</v>
      </c>
      <c r="I1265" s="77">
        <v>23.5</v>
      </c>
      <c r="J1265" s="77">
        <v>28</v>
      </c>
      <c r="K1265" s="77">
        <v>32.5</v>
      </c>
      <c r="L1265" s="77">
        <v>23.5</v>
      </c>
      <c r="M1265" s="77">
        <v>1061</v>
      </c>
      <c r="N1265" s="80">
        <f>IF('NORMAL OPTION CALLS'!E1265="BUY",('NORMAL OPTION CALLS'!L1265-'NORMAL OPTION CALLS'!G1265)*('NORMAL OPTION CALLS'!M1265),('NORMAL OPTION CALLS'!G1265-'NORMAL OPTION CALLS'!L1265)*('NORMAL OPTION CALLS'!M1265))</f>
        <v>4774.5</v>
      </c>
      <c r="O1265" s="81">
        <f>'NORMAL OPTION CALLS'!N1265/('NORMAL OPTION CALLS'!M1265)/'NORMAL OPTION CALLS'!G1265%</f>
        <v>23.684210526315788</v>
      </c>
    </row>
    <row r="1266" spans="1:15" ht="15" customHeight="1">
      <c r="A1266" s="77">
        <v>39</v>
      </c>
      <c r="B1266" s="78">
        <v>43595</v>
      </c>
      <c r="C1266" s="79">
        <v>1140</v>
      </c>
      <c r="D1266" s="77" t="s">
        <v>21</v>
      </c>
      <c r="E1266" s="77" t="s">
        <v>22</v>
      </c>
      <c r="F1266" s="77" t="s">
        <v>169</v>
      </c>
      <c r="G1266" s="77">
        <v>27</v>
      </c>
      <c r="H1266" s="77">
        <v>18</v>
      </c>
      <c r="I1266" s="77">
        <v>32</v>
      </c>
      <c r="J1266" s="77">
        <v>37</v>
      </c>
      <c r="K1266" s="77">
        <v>42</v>
      </c>
      <c r="L1266" s="77">
        <v>32</v>
      </c>
      <c r="M1266" s="77">
        <v>750</v>
      </c>
      <c r="N1266" s="80">
        <f>IF('NORMAL OPTION CALLS'!E1266="BUY",('NORMAL OPTION CALLS'!L1266-'NORMAL OPTION CALLS'!G1266)*('NORMAL OPTION CALLS'!M1266),('NORMAL OPTION CALLS'!G1266-'NORMAL OPTION CALLS'!L1266)*('NORMAL OPTION CALLS'!M1266))</f>
        <v>3750</v>
      </c>
      <c r="O1266" s="81">
        <f>'NORMAL OPTION CALLS'!N1266/('NORMAL OPTION CALLS'!M1266)/'NORMAL OPTION CALLS'!G1266%</f>
        <v>18.518518518518519</v>
      </c>
    </row>
    <row r="1267" spans="1:15" ht="15" customHeight="1">
      <c r="A1267" s="77">
        <v>40</v>
      </c>
      <c r="B1267" s="78">
        <v>43594</v>
      </c>
      <c r="C1267" s="79">
        <v>1160</v>
      </c>
      <c r="D1267" s="77" t="s">
        <v>21</v>
      </c>
      <c r="E1267" s="77" t="s">
        <v>22</v>
      </c>
      <c r="F1267" s="77" t="s">
        <v>351</v>
      </c>
      <c r="G1267" s="77">
        <v>32</v>
      </c>
      <c r="H1267" s="77">
        <v>20</v>
      </c>
      <c r="I1267" s="77">
        <v>38</v>
      </c>
      <c r="J1267" s="77">
        <v>44</v>
      </c>
      <c r="K1267" s="77">
        <v>50</v>
      </c>
      <c r="L1267" s="77">
        <v>20</v>
      </c>
      <c r="M1267" s="77">
        <v>700</v>
      </c>
      <c r="N1267" s="80">
        <f>IF('NORMAL OPTION CALLS'!E1267="BUY",('NORMAL OPTION CALLS'!L1267-'NORMAL OPTION CALLS'!G1267)*('NORMAL OPTION CALLS'!M1267),('NORMAL OPTION CALLS'!G1267-'NORMAL OPTION CALLS'!L1267)*('NORMAL OPTION CALLS'!M1267))</f>
        <v>-8400</v>
      </c>
      <c r="O1267" s="81">
        <f>'NORMAL OPTION CALLS'!N1267/('NORMAL OPTION CALLS'!M1267)/'NORMAL OPTION CALLS'!G1267%</f>
        <v>-37.5</v>
      </c>
    </row>
    <row r="1268" spans="1:15" ht="15" customHeight="1">
      <c r="A1268" s="77">
        <v>41</v>
      </c>
      <c r="B1268" s="78">
        <v>43594</v>
      </c>
      <c r="C1268" s="79">
        <v>150</v>
      </c>
      <c r="D1268" s="77" t="s">
        <v>21</v>
      </c>
      <c r="E1268" s="77" t="s">
        <v>22</v>
      </c>
      <c r="F1268" s="77" t="s">
        <v>213</v>
      </c>
      <c r="G1268" s="77">
        <v>8</v>
      </c>
      <c r="H1268" s="77">
        <v>4</v>
      </c>
      <c r="I1268" s="77">
        <v>10</v>
      </c>
      <c r="J1268" s="77">
        <v>12</v>
      </c>
      <c r="K1268" s="77">
        <v>14</v>
      </c>
      <c r="L1268" s="77">
        <v>10</v>
      </c>
      <c r="M1268" s="77">
        <v>2200</v>
      </c>
      <c r="N1268" s="80">
        <f>IF('NORMAL OPTION CALLS'!E1268="BUY",('NORMAL OPTION CALLS'!L1268-'NORMAL OPTION CALLS'!G1268)*('NORMAL OPTION CALLS'!M1268),('NORMAL OPTION CALLS'!G1268-'NORMAL OPTION CALLS'!L1268)*('NORMAL OPTION CALLS'!M1268))</f>
        <v>4400</v>
      </c>
      <c r="O1268" s="81">
        <f>'NORMAL OPTION CALLS'!N1268/('NORMAL OPTION CALLS'!M1268)/'NORMAL OPTION CALLS'!G1268%</f>
        <v>25</v>
      </c>
    </row>
    <row r="1269" spans="1:15" ht="15" customHeight="1">
      <c r="A1269" s="77">
        <v>42</v>
      </c>
      <c r="B1269" s="78">
        <v>43594</v>
      </c>
      <c r="C1269" s="79">
        <v>35</v>
      </c>
      <c r="D1269" s="77" t="s">
        <v>21</v>
      </c>
      <c r="E1269" s="77" t="s">
        <v>22</v>
      </c>
      <c r="F1269" s="77" t="s">
        <v>100</v>
      </c>
      <c r="G1269" s="77">
        <v>2</v>
      </c>
      <c r="H1269" s="77">
        <v>1</v>
      </c>
      <c r="I1269" s="77">
        <v>2.5</v>
      </c>
      <c r="J1269" s="77">
        <v>3</v>
      </c>
      <c r="K1269" s="77">
        <v>3.5</v>
      </c>
      <c r="L1269" s="77">
        <v>2.5</v>
      </c>
      <c r="M1269" s="77">
        <v>8000</v>
      </c>
      <c r="N1269" s="80">
        <f>IF('NORMAL OPTION CALLS'!E1269="BUY",('NORMAL OPTION CALLS'!L1269-'NORMAL OPTION CALLS'!G1269)*('NORMAL OPTION CALLS'!M1269),('NORMAL OPTION CALLS'!G1269-'NORMAL OPTION CALLS'!L1269)*('NORMAL OPTION CALLS'!M1269))</f>
        <v>4000</v>
      </c>
      <c r="O1269" s="81">
        <f>'NORMAL OPTION CALLS'!N1269/('NORMAL OPTION CALLS'!M1269)/'NORMAL OPTION CALLS'!G1269%</f>
        <v>25</v>
      </c>
    </row>
    <row r="1270" spans="1:15" ht="15" customHeight="1">
      <c r="A1270" s="77">
        <v>43</v>
      </c>
      <c r="B1270" s="78">
        <v>43594</v>
      </c>
      <c r="C1270" s="79">
        <v>190</v>
      </c>
      <c r="D1270" s="77" t="s">
        <v>47</v>
      </c>
      <c r="E1270" s="77" t="s">
        <v>22</v>
      </c>
      <c r="F1270" s="77" t="s">
        <v>87</v>
      </c>
      <c r="G1270" s="77">
        <v>10</v>
      </c>
      <c r="H1270" s="77">
        <v>7</v>
      </c>
      <c r="I1270" s="77">
        <v>11.5</v>
      </c>
      <c r="J1270" s="77">
        <v>13</v>
      </c>
      <c r="K1270" s="77">
        <v>14.5</v>
      </c>
      <c r="L1270" s="77">
        <v>11.5</v>
      </c>
      <c r="M1270" s="77">
        <v>3000</v>
      </c>
      <c r="N1270" s="80">
        <f>IF('NORMAL OPTION CALLS'!E1270="BUY",('NORMAL OPTION CALLS'!L1270-'NORMAL OPTION CALLS'!G1270)*('NORMAL OPTION CALLS'!M1270),('NORMAL OPTION CALLS'!G1270-'NORMAL OPTION CALLS'!L1270)*('NORMAL OPTION CALLS'!M1270))</f>
        <v>4500</v>
      </c>
      <c r="O1270" s="81">
        <f>'NORMAL OPTION CALLS'!N1270/('NORMAL OPTION CALLS'!M1270)/'NORMAL OPTION CALLS'!G1270%</f>
        <v>15</v>
      </c>
    </row>
    <row r="1271" spans="1:15" ht="15" customHeight="1">
      <c r="A1271" s="77">
        <v>44</v>
      </c>
      <c r="B1271" s="78">
        <v>43593</v>
      </c>
      <c r="C1271" s="79">
        <v>185</v>
      </c>
      <c r="D1271" s="77" t="s">
        <v>47</v>
      </c>
      <c r="E1271" s="77" t="s">
        <v>22</v>
      </c>
      <c r="F1271" s="77" t="s">
        <v>75</v>
      </c>
      <c r="G1271" s="77">
        <v>10</v>
      </c>
      <c r="H1271" s="77">
        <v>6</v>
      </c>
      <c r="I1271" s="77">
        <v>12</v>
      </c>
      <c r="J1271" s="77">
        <v>14</v>
      </c>
      <c r="K1271" s="77">
        <v>16</v>
      </c>
      <c r="L1271" s="77">
        <v>12</v>
      </c>
      <c r="M1271" s="77">
        <v>2000</v>
      </c>
      <c r="N1271" s="80">
        <f>IF('NORMAL OPTION CALLS'!E1271="BUY",('NORMAL OPTION CALLS'!L1271-'NORMAL OPTION CALLS'!G1271)*('NORMAL OPTION CALLS'!M1271),('NORMAL OPTION CALLS'!G1271-'NORMAL OPTION CALLS'!L1271)*('NORMAL OPTION CALLS'!M1271))</f>
        <v>4000</v>
      </c>
      <c r="O1271" s="81">
        <f>'NORMAL OPTION CALLS'!N1271/('NORMAL OPTION CALLS'!M1271)/'NORMAL OPTION CALLS'!G1271%</f>
        <v>20</v>
      </c>
    </row>
    <row r="1272" spans="1:15" ht="15" customHeight="1">
      <c r="A1272" s="77">
        <v>45</v>
      </c>
      <c r="B1272" s="78">
        <v>43593</v>
      </c>
      <c r="C1272" s="79">
        <v>30</v>
      </c>
      <c r="D1272" s="77" t="s">
        <v>47</v>
      </c>
      <c r="E1272" s="77" t="s">
        <v>22</v>
      </c>
      <c r="F1272" s="77" t="s">
        <v>100</v>
      </c>
      <c r="G1272" s="77">
        <v>2.6</v>
      </c>
      <c r="H1272" s="77">
        <v>1.6</v>
      </c>
      <c r="I1272" s="77">
        <v>3.1</v>
      </c>
      <c r="J1272" s="77">
        <v>3.6</v>
      </c>
      <c r="K1272" s="77">
        <v>4.0999999999999996</v>
      </c>
      <c r="L1272" s="77">
        <v>3.1</v>
      </c>
      <c r="M1272" s="77">
        <v>8000</v>
      </c>
      <c r="N1272" s="80">
        <f>IF('NORMAL OPTION CALLS'!E1272="BUY",('NORMAL OPTION CALLS'!L1272-'NORMAL OPTION CALLS'!G1272)*('NORMAL OPTION CALLS'!M1272),('NORMAL OPTION CALLS'!G1272-'NORMAL OPTION CALLS'!L1272)*('NORMAL OPTION CALLS'!M1272))</f>
        <v>4000</v>
      </c>
      <c r="O1272" s="81">
        <f>'NORMAL OPTION CALLS'!N1272/('NORMAL OPTION CALLS'!M1272)/'NORMAL OPTION CALLS'!G1272%</f>
        <v>19.23076923076923</v>
      </c>
    </row>
    <row r="1273" spans="1:15" ht="15" customHeight="1">
      <c r="A1273" s="77">
        <v>46</v>
      </c>
      <c r="B1273" s="78">
        <v>43592</v>
      </c>
      <c r="C1273" s="79">
        <v>170</v>
      </c>
      <c r="D1273" s="77" t="s">
        <v>47</v>
      </c>
      <c r="E1273" s="77" t="s">
        <v>22</v>
      </c>
      <c r="F1273" s="77" t="s">
        <v>51</v>
      </c>
      <c r="G1273" s="77">
        <v>9</v>
      </c>
      <c r="H1273" s="77">
        <v>5</v>
      </c>
      <c r="I1273" s="77">
        <v>11</v>
      </c>
      <c r="J1273" s="77">
        <v>13</v>
      </c>
      <c r="K1273" s="77">
        <v>15</v>
      </c>
      <c r="L1273" s="77">
        <v>11</v>
      </c>
      <c r="M1273" s="77">
        <v>2250</v>
      </c>
      <c r="N1273" s="80">
        <f>IF('NORMAL OPTION CALLS'!E1273="BUY",('NORMAL OPTION CALLS'!L1273-'NORMAL OPTION CALLS'!G1273)*('NORMAL OPTION CALLS'!M1273),('NORMAL OPTION CALLS'!G1273-'NORMAL OPTION CALLS'!L1273)*('NORMAL OPTION CALLS'!M1273))</f>
        <v>4500</v>
      </c>
      <c r="O1273" s="81">
        <f>'NORMAL OPTION CALLS'!N1273/('NORMAL OPTION CALLS'!M1273)/'NORMAL OPTION CALLS'!G1273%</f>
        <v>22.222222222222221</v>
      </c>
    </row>
    <row r="1274" spans="1:15" ht="15" customHeight="1">
      <c r="A1274" s="77">
        <v>47</v>
      </c>
      <c r="B1274" s="78">
        <v>43591</v>
      </c>
      <c r="C1274" s="79">
        <v>610</v>
      </c>
      <c r="D1274" s="77" t="s">
        <v>21</v>
      </c>
      <c r="E1274" s="77" t="s">
        <v>22</v>
      </c>
      <c r="F1274" s="77" t="s">
        <v>371</v>
      </c>
      <c r="G1274" s="77">
        <v>25</v>
      </c>
      <c r="H1274" s="77">
        <v>16</v>
      </c>
      <c r="I1274" s="77">
        <v>30</v>
      </c>
      <c r="J1274" s="77">
        <v>35</v>
      </c>
      <c r="K1274" s="77">
        <v>40</v>
      </c>
      <c r="L1274" s="77">
        <v>16</v>
      </c>
      <c r="M1274" s="77">
        <v>750</v>
      </c>
      <c r="N1274" s="80">
        <f>IF('NORMAL OPTION CALLS'!E1274="BUY",('NORMAL OPTION CALLS'!L1274-'NORMAL OPTION CALLS'!G1274)*('NORMAL OPTION CALLS'!M1274),('NORMAL OPTION CALLS'!G1274-'NORMAL OPTION CALLS'!L1274)*('NORMAL OPTION CALLS'!M1274))</f>
        <v>-6750</v>
      </c>
      <c r="O1274" s="81">
        <f>'NORMAL OPTION CALLS'!N1274/('NORMAL OPTION CALLS'!M1274)/'NORMAL OPTION CALLS'!G1274%</f>
        <v>-36</v>
      </c>
    </row>
    <row r="1275" spans="1:15" ht="15" customHeight="1">
      <c r="A1275" s="77">
        <v>48</v>
      </c>
      <c r="B1275" s="78">
        <v>43591</v>
      </c>
      <c r="C1275" s="79">
        <v>310</v>
      </c>
      <c r="D1275" s="77" t="s">
        <v>21</v>
      </c>
      <c r="E1275" s="77" t="s">
        <v>22</v>
      </c>
      <c r="F1275" s="77" t="s">
        <v>49</v>
      </c>
      <c r="G1275" s="77">
        <v>13.6</v>
      </c>
      <c r="H1275" s="77">
        <v>10.5</v>
      </c>
      <c r="I1275" s="77">
        <v>15</v>
      </c>
      <c r="J1275" s="77">
        <v>16.5</v>
      </c>
      <c r="K1275" s="77">
        <v>18</v>
      </c>
      <c r="L1275" s="77">
        <v>15</v>
      </c>
      <c r="M1275" s="77">
        <v>3000</v>
      </c>
      <c r="N1275" s="80">
        <f>IF('NORMAL OPTION CALLS'!E1275="BUY",('NORMAL OPTION CALLS'!L1275-'NORMAL OPTION CALLS'!G1275)*('NORMAL OPTION CALLS'!M1275),('NORMAL OPTION CALLS'!G1275-'NORMAL OPTION CALLS'!L1275)*('NORMAL OPTION CALLS'!M1275))</f>
        <v>4200.0000000000009</v>
      </c>
      <c r="O1275" s="81">
        <f>'NORMAL OPTION CALLS'!N1275/('NORMAL OPTION CALLS'!M1275)/'NORMAL OPTION CALLS'!G1275%</f>
        <v>10.294117647058826</v>
      </c>
    </row>
    <row r="1276" spans="1:15" ht="15" customHeight="1">
      <c r="A1276" s="77">
        <v>49</v>
      </c>
      <c r="B1276" s="78">
        <v>43588</v>
      </c>
      <c r="C1276" s="79">
        <v>100</v>
      </c>
      <c r="D1276" s="77" t="s">
        <v>21</v>
      </c>
      <c r="E1276" s="77" t="s">
        <v>22</v>
      </c>
      <c r="F1276" s="77" t="s">
        <v>53</v>
      </c>
      <c r="G1276" s="77">
        <v>4</v>
      </c>
      <c r="H1276" s="77">
        <v>2.8</v>
      </c>
      <c r="I1276" s="77">
        <v>4.5999999999999996</v>
      </c>
      <c r="J1276" s="77">
        <v>5.4</v>
      </c>
      <c r="K1276" s="77">
        <v>6.2</v>
      </c>
      <c r="L1276" s="77">
        <v>4.5999999999999996</v>
      </c>
      <c r="M1276" s="77">
        <v>7000</v>
      </c>
      <c r="N1276" s="80">
        <f>IF('NORMAL OPTION CALLS'!E1276="BUY",('NORMAL OPTION CALLS'!L1276-'NORMAL OPTION CALLS'!G1276)*('NORMAL OPTION CALLS'!M1276),('NORMAL OPTION CALLS'!G1276-'NORMAL OPTION CALLS'!L1276)*('NORMAL OPTION CALLS'!M1276))</f>
        <v>4199.9999999999973</v>
      </c>
      <c r="O1276" s="81">
        <f>'NORMAL OPTION CALLS'!N1276/('NORMAL OPTION CALLS'!M1276)/'NORMAL OPTION CALLS'!G1276%</f>
        <v>14.999999999999991</v>
      </c>
    </row>
    <row r="1277" spans="1:15">
      <c r="A1277" s="77">
        <v>50</v>
      </c>
      <c r="B1277" s="78">
        <v>43588</v>
      </c>
      <c r="C1277" s="79">
        <v>135</v>
      </c>
      <c r="D1277" s="77" t="s">
        <v>21</v>
      </c>
      <c r="E1277" s="77" t="s">
        <v>22</v>
      </c>
      <c r="F1277" s="77" t="s">
        <v>317</v>
      </c>
      <c r="G1277" s="77">
        <v>4.5</v>
      </c>
      <c r="H1277" s="77">
        <v>2.5</v>
      </c>
      <c r="I1277" s="77">
        <v>5.5</v>
      </c>
      <c r="J1277" s="77">
        <v>6.5</v>
      </c>
      <c r="K1277" s="77">
        <v>7.5</v>
      </c>
      <c r="L1277" s="77">
        <v>2.5</v>
      </c>
      <c r="M1277" s="77">
        <v>4800</v>
      </c>
      <c r="N1277" s="80">
        <f>IF('NORMAL OPTION CALLS'!E1277="BUY",('NORMAL OPTION CALLS'!L1277-'NORMAL OPTION CALLS'!G1277)*('NORMAL OPTION CALLS'!M1277),('NORMAL OPTION CALLS'!G1277-'NORMAL OPTION CALLS'!L1277)*('NORMAL OPTION CALLS'!M1277))</f>
        <v>-9600</v>
      </c>
      <c r="O1277" s="81">
        <f>'NORMAL OPTION CALLS'!N1277/('NORMAL OPTION CALLS'!M1277)/'NORMAL OPTION CALLS'!G1277%</f>
        <v>-44.444444444444443</v>
      </c>
    </row>
    <row r="1278" spans="1:15">
      <c r="A1278" s="77">
        <v>51</v>
      </c>
      <c r="B1278" s="78">
        <v>43587</v>
      </c>
      <c r="C1278" s="79">
        <v>180</v>
      </c>
      <c r="D1278" s="77" t="s">
        <v>21</v>
      </c>
      <c r="E1278" s="77" t="s">
        <v>22</v>
      </c>
      <c r="F1278" s="77" t="s">
        <v>51</v>
      </c>
      <c r="G1278" s="77">
        <v>10.5</v>
      </c>
      <c r="H1278" s="77">
        <v>6.5</v>
      </c>
      <c r="I1278" s="77">
        <v>12.5</v>
      </c>
      <c r="J1278" s="77">
        <v>14.5</v>
      </c>
      <c r="K1278" s="77">
        <v>16.5</v>
      </c>
      <c r="L1278" s="77">
        <v>12.5</v>
      </c>
      <c r="M1278" s="77">
        <v>2250</v>
      </c>
      <c r="N1278" s="80">
        <f>IF('NORMAL OPTION CALLS'!E1278="BUY",('NORMAL OPTION CALLS'!L1278-'NORMAL OPTION CALLS'!G1278)*('NORMAL OPTION CALLS'!M1278),('NORMAL OPTION CALLS'!G1278-'NORMAL OPTION CALLS'!L1278)*('NORMAL OPTION CALLS'!M1278))</f>
        <v>4500</v>
      </c>
      <c r="O1278" s="81">
        <f>'NORMAL OPTION CALLS'!N1278/('NORMAL OPTION CALLS'!M1278)/'NORMAL OPTION CALLS'!G1278%</f>
        <v>19.047619047619047</v>
      </c>
    </row>
    <row r="1279" spans="1:15">
      <c r="A1279" s="77">
        <v>52</v>
      </c>
      <c r="B1279" s="78">
        <v>43587</v>
      </c>
      <c r="C1279" s="79">
        <v>1420</v>
      </c>
      <c r="D1279" s="77" t="s">
        <v>21</v>
      </c>
      <c r="E1279" s="77" t="s">
        <v>22</v>
      </c>
      <c r="F1279" s="77" t="s">
        <v>224</v>
      </c>
      <c r="G1279" s="77">
        <v>43</v>
      </c>
      <c r="H1279" s="77">
        <v>26</v>
      </c>
      <c r="I1279" s="77">
        <v>53</v>
      </c>
      <c r="J1279" s="77">
        <v>63</v>
      </c>
      <c r="K1279" s="77">
        <v>73</v>
      </c>
      <c r="L1279" s="77">
        <v>53</v>
      </c>
      <c r="M1279" s="77">
        <v>400</v>
      </c>
      <c r="N1279" s="80">
        <f>IF('NORMAL OPTION CALLS'!E1279="BUY",('NORMAL OPTION CALLS'!L1279-'NORMAL OPTION CALLS'!G1279)*('NORMAL OPTION CALLS'!M1279),('NORMAL OPTION CALLS'!G1279-'NORMAL OPTION CALLS'!L1279)*('NORMAL OPTION CALLS'!M1279))</f>
        <v>4000</v>
      </c>
      <c r="O1279" s="81">
        <f>'NORMAL OPTION CALLS'!N1279/('NORMAL OPTION CALLS'!M1279)/'NORMAL OPTION CALLS'!G1279%</f>
        <v>23.255813953488371</v>
      </c>
    </row>
    <row r="1280" spans="1:15">
      <c r="A1280" s="77">
        <v>53</v>
      </c>
      <c r="B1280" s="78">
        <v>43587</v>
      </c>
      <c r="C1280" s="79">
        <v>340</v>
      </c>
      <c r="D1280" s="77" t="s">
        <v>21</v>
      </c>
      <c r="E1280" s="77" t="s">
        <v>22</v>
      </c>
      <c r="F1280" s="77" t="s">
        <v>343</v>
      </c>
      <c r="G1280" s="77">
        <v>18</v>
      </c>
      <c r="H1280" s="77">
        <v>14</v>
      </c>
      <c r="I1280" s="77">
        <v>20</v>
      </c>
      <c r="J1280" s="77">
        <v>22</v>
      </c>
      <c r="K1280" s="77">
        <v>24</v>
      </c>
      <c r="L1280" s="77">
        <v>20</v>
      </c>
      <c r="M1280" s="77">
        <v>1800</v>
      </c>
      <c r="N1280" s="80">
        <f>IF('NORMAL OPTION CALLS'!E1280="BUY",('NORMAL OPTION CALLS'!L1280-'NORMAL OPTION CALLS'!G1280)*('NORMAL OPTION CALLS'!M1280),('NORMAL OPTION CALLS'!G1280-'NORMAL OPTION CALLS'!L1280)*('NORMAL OPTION CALLS'!M1280))</f>
        <v>3600</v>
      </c>
      <c r="O1280" s="81">
        <f>'NORMAL OPTION CALLS'!N1280/('NORMAL OPTION CALLS'!M1280)/'NORMAL OPTION CALLS'!G1280%</f>
        <v>11.111111111111111</v>
      </c>
    </row>
    <row r="1281" spans="1:15" ht="16.5">
      <c r="A1281" s="82" t="s">
        <v>95</v>
      </c>
      <c r="B1281" s="83"/>
      <c r="C1281" s="84"/>
      <c r="D1281" s="85"/>
      <c r="E1281" s="86"/>
      <c r="F1281" s="86"/>
      <c r="G1281" s="87"/>
      <c r="H1281" s="88"/>
      <c r="I1281" s="88"/>
      <c r="J1281" s="88"/>
      <c r="K1281" s="86"/>
      <c r="L1281" s="89"/>
      <c r="M1281" s="90"/>
      <c r="O1281" s="90"/>
    </row>
    <row r="1282" spans="1:15" ht="16.5">
      <c r="A1282" s="82" t="s">
        <v>96</v>
      </c>
      <c r="B1282" s="83"/>
      <c r="C1282" s="84"/>
      <c r="D1282" s="85"/>
      <c r="E1282" s="86"/>
      <c r="F1282" s="86"/>
      <c r="G1282" s="87"/>
      <c r="H1282" s="86"/>
      <c r="I1282" s="86"/>
      <c r="J1282" s="86"/>
      <c r="K1282" s="86"/>
      <c r="L1282" s="89"/>
      <c r="M1282" s="90"/>
    </row>
    <row r="1283" spans="1:15" ht="16.5">
      <c r="A1283" s="82" t="s">
        <v>96</v>
      </c>
      <c r="B1283" s="83"/>
      <c r="C1283" s="84"/>
      <c r="D1283" s="85"/>
      <c r="E1283" s="86"/>
      <c r="F1283" s="86"/>
      <c r="G1283" s="87"/>
      <c r="H1283" s="86"/>
      <c r="I1283" s="86"/>
      <c r="J1283" s="86"/>
      <c r="K1283" s="86"/>
    </row>
    <row r="1284" spans="1:15" ht="17.25" thickBot="1">
      <c r="A1284" s="91"/>
      <c r="B1284" s="92"/>
      <c r="C1284" s="92"/>
      <c r="D1284" s="93"/>
      <c r="E1284" s="93"/>
      <c r="F1284" s="93"/>
      <c r="G1284" s="94"/>
      <c r="H1284" s="95"/>
      <c r="I1284" s="96" t="s">
        <v>27</v>
      </c>
      <c r="J1284" s="96"/>
      <c r="K1284" s="97"/>
      <c r="M1284" s="90"/>
    </row>
    <row r="1285" spans="1:15" ht="16.5">
      <c r="A1285" s="98"/>
      <c r="B1285" s="92"/>
      <c r="C1285" s="92"/>
      <c r="D1285" s="158" t="s">
        <v>28</v>
      </c>
      <c r="E1285" s="158"/>
      <c r="F1285" s="99">
        <v>53</v>
      </c>
      <c r="G1285" s="100">
        <f>'NORMAL OPTION CALLS'!G1286+'NORMAL OPTION CALLS'!G1287+'NORMAL OPTION CALLS'!G1288+'NORMAL OPTION CALLS'!G1289+'NORMAL OPTION CALLS'!G1290+'NORMAL OPTION CALLS'!G1291</f>
        <v>100</v>
      </c>
      <c r="H1285" s="93">
        <v>53</v>
      </c>
      <c r="I1285" s="101">
        <f>'NORMAL OPTION CALLS'!H1286/'NORMAL OPTION CALLS'!H1285%</f>
        <v>83.018867924528294</v>
      </c>
      <c r="J1285" s="101"/>
      <c r="K1285" s="101"/>
      <c r="M1285" s="90"/>
    </row>
    <row r="1286" spans="1:15" ht="16.5">
      <c r="A1286" s="98"/>
      <c r="B1286" s="92"/>
      <c r="C1286" s="92"/>
      <c r="D1286" s="159" t="s">
        <v>29</v>
      </c>
      <c r="E1286" s="159"/>
      <c r="F1286" s="103">
        <v>44</v>
      </c>
      <c r="G1286" s="104">
        <f>('NORMAL OPTION CALLS'!F1286/'NORMAL OPTION CALLS'!F1285)*100</f>
        <v>83.018867924528308</v>
      </c>
      <c r="H1286" s="93">
        <v>44</v>
      </c>
      <c r="I1286" s="97"/>
      <c r="J1286" s="97"/>
      <c r="K1286" s="93"/>
      <c r="M1286" s="90"/>
    </row>
    <row r="1287" spans="1:15" ht="16.5">
      <c r="A1287" s="105"/>
      <c r="B1287" s="92"/>
      <c r="C1287" s="92"/>
      <c r="D1287" s="159" t="s">
        <v>31</v>
      </c>
      <c r="E1287" s="159"/>
      <c r="F1287" s="103">
        <v>0</v>
      </c>
      <c r="G1287" s="104">
        <f>('NORMAL OPTION CALLS'!F1287/'NORMAL OPTION CALLS'!F1285)*100</f>
        <v>0</v>
      </c>
      <c r="H1287" s="106"/>
      <c r="I1287" s="93"/>
      <c r="J1287" s="93"/>
      <c r="K1287" s="93"/>
      <c r="L1287" s="89"/>
      <c r="M1287" s="90"/>
    </row>
    <row r="1288" spans="1:15" ht="16.5">
      <c r="A1288" s="105"/>
      <c r="B1288" s="92"/>
      <c r="C1288" s="92"/>
      <c r="D1288" s="159" t="s">
        <v>32</v>
      </c>
      <c r="E1288" s="159"/>
      <c r="F1288" s="103">
        <v>0</v>
      </c>
      <c r="G1288" s="104">
        <f>('NORMAL OPTION CALLS'!F1288/'NORMAL OPTION CALLS'!F1285)*100</f>
        <v>0</v>
      </c>
      <c r="H1288" s="106"/>
      <c r="I1288" s="93"/>
      <c r="J1288" s="93"/>
      <c r="K1288" s="93"/>
      <c r="L1288" s="97"/>
      <c r="M1288" s="90"/>
    </row>
    <row r="1289" spans="1:15" ht="16.5">
      <c r="A1289" s="105"/>
      <c r="B1289" s="92"/>
      <c r="C1289" s="92"/>
      <c r="D1289" s="159" t="s">
        <v>33</v>
      </c>
      <c r="E1289" s="159"/>
      <c r="F1289" s="103">
        <v>9</v>
      </c>
      <c r="G1289" s="104">
        <f>('NORMAL OPTION CALLS'!F1289/'NORMAL OPTION CALLS'!F1285)*100</f>
        <v>16.981132075471699</v>
      </c>
      <c r="H1289" s="106"/>
      <c r="I1289" s="93" t="s">
        <v>34</v>
      </c>
      <c r="J1289" s="93"/>
      <c r="K1289" s="97"/>
      <c r="M1289" s="90"/>
    </row>
    <row r="1290" spans="1:15" ht="16.5">
      <c r="A1290" s="105"/>
      <c r="B1290" s="92"/>
      <c r="C1290" s="92"/>
      <c r="D1290" s="159" t="s">
        <v>35</v>
      </c>
      <c r="E1290" s="159"/>
      <c r="F1290" s="103">
        <v>0</v>
      </c>
      <c r="G1290" s="104">
        <f>('NORMAL OPTION CALLS'!F1290/'NORMAL OPTION CALLS'!F1285)*100</f>
        <v>0</v>
      </c>
      <c r="H1290" s="106"/>
      <c r="I1290" s="93"/>
      <c r="J1290" s="93"/>
      <c r="K1290" s="97"/>
    </row>
    <row r="1291" spans="1:15" ht="17.25" thickBot="1">
      <c r="A1291" s="105"/>
      <c r="B1291" s="92"/>
      <c r="C1291" s="92"/>
      <c r="D1291" s="160" t="s">
        <v>36</v>
      </c>
      <c r="E1291" s="160"/>
      <c r="F1291" s="107"/>
      <c r="G1291" s="108">
        <f>('NORMAL OPTION CALLS'!F1291/'NORMAL OPTION CALLS'!F1285)*100</f>
        <v>0</v>
      </c>
      <c r="H1291" s="106"/>
      <c r="I1291" s="93"/>
      <c r="J1291" s="93"/>
      <c r="K1291" s="102"/>
      <c r="M1291" s="97"/>
    </row>
    <row r="1292" spans="1:15" ht="16.5">
      <c r="A1292" s="109" t="s">
        <v>37</v>
      </c>
      <c r="B1292" s="92"/>
      <c r="C1292" s="92"/>
      <c r="D1292" s="98"/>
      <c r="E1292" s="98"/>
      <c r="F1292" s="93"/>
      <c r="G1292" s="93"/>
      <c r="H1292" s="110"/>
      <c r="I1292" s="111"/>
      <c r="J1292" s="111"/>
      <c r="K1292" s="111"/>
      <c r="L1292" s="93"/>
    </row>
    <row r="1293" spans="1:15" ht="16.5">
      <c r="A1293" s="112" t="s">
        <v>38</v>
      </c>
      <c r="B1293" s="92"/>
      <c r="C1293" s="92"/>
      <c r="D1293" s="113"/>
      <c r="E1293" s="114"/>
      <c r="F1293" s="98"/>
      <c r="G1293" s="111"/>
      <c r="H1293" s="110"/>
      <c r="I1293" s="111"/>
      <c r="J1293" s="111"/>
      <c r="K1293" s="111"/>
    </row>
    <row r="1294" spans="1:15" ht="16.5">
      <c r="A1294" s="112" t="s">
        <v>39</v>
      </c>
      <c r="B1294" s="92"/>
      <c r="C1294" s="92"/>
      <c r="D1294" s="98"/>
      <c r="E1294" s="114"/>
      <c r="F1294" s="98"/>
      <c r="G1294" s="111"/>
      <c r="H1294" s="110"/>
      <c r="I1294" s="97"/>
      <c r="J1294" s="97"/>
      <c r="K1294" s="97"/>
      <c r="L1294" s="93"/>
    </row>
    <row r="1295" spans="1:15" ht="16.5">
      <c r="A1295" s="112" t="s">
        <v>40</v>
      </c>
      <c r="B1295" s="113"/>
      <c r="C1295" s="92"/>
      <c r="D1295" s="98"/>
      <c r="E1295" s="114"/>
      <c r="F1295" s="98"/>
      <c r="G1295" s="111"/>
      <c r="H1295" s="95"/>
      <c r="I1295" s="97"/>
      <c r="J1295" s="97"/>
      <c r="K1295" s="97"/>
      <c r="L1295" s="93"/>
      <c r="N1295" s="98"/>
    </row>
    <row r="1296" spans="1:15" ht="16.5">
      <c r="A1296" s="112" t="s">
        <v>41</v>
      </c>
      <c r="B1296" s="105"/>
      <c r="C1296" s="113"/>
      <c r="D1296" s="98"/>
      <c r="E1296" s="116"/>
      <c r="F1296" s="111"/>
      <c r="G1296" s="111"/>
      <c r="H1296" s="95"/>
      <c r="I1296" s="97"/>
      <c r="J1296" s="97"/>
      <c r="K1296" s="97"/>
      <c r="L1296" s="111"/>
    </row>
    <row r="1297" spans="1:15">
      <c r="A1297" s="161" t="s">
        <v>0</v>
      </c>
      <c r="B1297" s="161"/>
      <c r="C1297" s="161"/>
      <c r="D1297" s="161"/>
      <c r="E1297" s="161"/>
      <c r="F1297" s="161"/>
      <c r="G1297" s="161"/>
      <c r="H1297" s="161"/>
      <c r="I1297" s="161"/>
      <c r="J1297" s="161"/>
      <c r="K1297" s="161"/>
      <c r="L1297" s="161"/>
      <c r="M1297" s="161"/>
      <c r="N1297" s="161"/>
      <c r="O1297" s="161"/>
    </row>
    <row r="1298" spans="1:15" ht="14.25" customHeight="1">
      <c r="A1298" s="161"/>
      <c r="B1298" s="161"/>
      <c r="C1298" s="161"/>
      <c r="D1298" s="161"/>
      <c r="E1298" s="161"/>
      <c r="F1298" s="161"/>
      <c r="G1298" s="161"/>
      <c r="H1298" s="161"/>
      <c r="I1298" s="161"/>
      <c r="J1298" s="161"/>
      <c r="K1298" s="161"/>
      <c r="L1298" s="161"/>
      <c r="M1298" s="161"/>
      <c r="N1298" s="161"/>
      <c r="O1298" s="161"/>
    </row>
    <row r="1299" spans="1:15" ht="14.25" customHeight="1">
      <c r="A1299" s="161"/>
      <c r="B1299" s="161"/>
      <c r="C1299" s="161"/>
      <c r="D1299" s="161"/>
      <c r="E1299" s="161"/>
      <c r="F1299" s="161"/>
      <c r="G1299" s="161"/>
      <c r="H1299" s="161"/>
      <c r="I1299" s="161"/>
      <c r="J1299" s="161"/>
      <c r="K1299" s="161"/>
      <c r="L1299" s="161"/>
      <c r="M1299" s="161"/>
      <c r="N1299" s="161"/>
      <c r="O1299" s="161"/>
    </row>
    <row r="1300" spans="1:15" ht="14.25" customHeight="1">
      <c r="A1300" s="162" t="s">
        <v>328</v>
      </c>
      <c r="B1300" s="163"/>
      <c r="C1300" s="163"/>
      <c r="D1300" s="163"/>
      <c r="E1300" s="163"/>
      <c r="F1300" s="163"/>
      <c r="G1300" s="163"/>
      <c r="H1300" s="163"/>
      <c r="I1300" s="163"/>
      <c r="J1300" s="163"/>
      <c r="K1300" s="163"/>
      <c r="L1300" s="163"/>
      <c r="M1300" s="163"/>
      <c r="N1300" s="163"/>
      <c r="O1300" s="164"/>
    </row>
    <row r="1301" spans="1:15" ht="14.25" customHeight="1">
      <c r="A1301" s="162" t="s">
        <v>329</v>
      </c>
      <c r="B1301" s="163"/>
      <c r="C1301" s="163"/>
      <c r="D1301" s="163"/>
      <c r="E1301" s="163"/>
      <c r="F1301" s="163"/>
      <c r="G1301" s="163"/>
      <c r="H1301" s="163"/>
      <c r="I1301" s="163"/>
      <c r="J1301" s="163"/>
      <c r="K1301" s="163"/>
      <c r="L1301" s="163"/>
      <c r="M1301" s="163"/>
      <c r="N1301" s="163"/>
      <c r="O1301" s="164"/>
    </row>
    <row r="1302" spans="1:15" ht="14.25" customHeight="1">
      <c r="A1302" s="165" t="s">
        <v>3</v>
      </c>
      <c r="B1302" s="165"/>
      <c r="C1302" s="165"/>
      <c r="D1302" s="165"/>
      <c r="E1302" s="165"/>
      <c r="F1302" s="165"/>
      <c r="G1302" s="165"/>
      <c r="H1302" s="165"/>
      <c r="I1302" s="165"/>
      <c r="J1302" s="165"/>
      <c r="K1302" s="165"/>
      <c r="L1302" s="165"/>
      <c r="M1302" s="165"/>
      <c r="N1302" s="165"/>
      <c r="O1302" s="165"/>
    </row>
    <row r="1303" spans="1:15" ht="14.25" customHeight="1">
      <c r="A1303" s="166" t="s">
        <v>373</v>
      </c>
      <c r="B1303" s="166"/>
      <c r="C1303" s="166"/>
      <c r="D1303" s="166"/>
      <c r="E1303" s="166"/>
      <c r="F1303" s="166"/>
      <c r="G1303" s="166"/>
      <c r="H1303" s="166"/>
      <c r="I1303" s="166"/>
      <c r="J1303" s="166"/>
      <c r="K1303" s="166"/>
      <c r="L1303" s="166"/>
      <c r="M1303" s="166"/>
      <c r="N1303" s="166"/>
      <c r="O1303" s="166"/>
    </row>
    <row r="1304" spans="1:15" ht="14.25" customHeight="1">
      <c r="A1304" s="166" t="s">
        <v>5</v>
      </c>
      <c r="B1304" s="166"/>
      <c r="C1304" s="166"/>
      <c r="D1304" s="166"/>
      <c r="E1304" s="166"/>
      <c r="F1304" s="166"/>
      <c r="G1304" s="166"/>
      <c r="H1304" s="166"/>
      <c r="I1304" s="166"/>
      <c r="J1304" s="166"/>
      <c r="K1304" s="166"/>
      <c r="L1304" s="166"/>
      <c r="M1304" s="166"/>
      <c r="N1304" s="166"/>
      <c r="O1304" s="166"/>
    </row>
    <row r="1305" spans="1:15" ht="14.25" customHeight="1">
      <c r="A1305" s="167" t="s">
        <v>6</v>
      </c>
      <c r="B1305" s="168" t="s">
        <v>7</v>
      </c>
      <c r="C1305" s="169" t="s">
        <v>8</v>
      </c>
      <c r="D1305" s="168" t="s">
        <v>9</v>
      </c>
      <c r="E1305" s="167" t="s">
        <v>10</v>
      </c>
      <c r="F1305" s="167" t="s">
        <v>11</v>
      </c>
      <c r="G1305" s="169" t="s">
        <v>12</v>
      </c>
      <c r="H1305" s="169" t="s">
        <v>13</v>
      </c>
      <c r="I1305" s="169" t="s">
        <v>14</v>
      </c>
      <c r="J1305" s="169" t="s">
        <v>15</v>
      </c>
      <c r="K1305" s="169" t="s">
        <v>16</v>
      </c>
      <c r="L1305" s="170" t="s">
        <v>17</v>
      </c>
      <c r="M1305" s="168" t="s">
        <v>18</v>
      </c>
      <c r="N1305" s="168" t="s">
        <v>19</v>
      </c>
      <c r="O1305" s="168" t="s">
        <v>20</v>
      </c>
    </row>
    <row r="1306" spans="1:15" ht="14.25" customHeight="1">
      <c r="A1306" s="167"/>
      <c r="B1306" s="168"/>
      <c r="C1306" s="169"/>
      <c r="D1306" s="168"/>
      <c r="E1306" s="167"/>
      <c r="F1306" s="167"/>
      <c r="G1306" s="169"/>
      <c r="H1306" s="169"/>
      <c r="I1306" s="169"/>
      <c r="J1306" s="169"/>
      <c r="K1306" s="169"/>
      <c r="L1306" s="170"/>
      <c r="M1306" s="168"/>
      <c r="N1306" s="168"/>
      <c r="O1306" s="168"/>
    </row>
    <row r="1307" spans="1:15">
      <c r="A1307" s="77">
        <v>1</v>
      </c>
      <c r="B1307" s="78">
        <v>43585</v>
      </c>
      <c r="C1307" s="79">
        <v>310</v>
      </c>
      <c r="D1307" s="77" t="s">
        <v>21</v>
      </c>
      <c r="E1307" s="77" t="s">
        <v>22</v>
      </c>
      <c r="F1307" s="77" t="s">
        <v>43</v>
      </c>
      <c r="G1307" s="77">
        <v>13.5</v>
      </c>
      <c r="H1307" s="77">
        <v>9</v>
      </c>
      <c r="I1307" s="77">
        <v>16</v>
      </c>
      <c r="J1307" s="77">
        <v>18.5</v>
      </c>
      <c r="K1307" s="77">
        <v>21</v>
      </c>
      <c r="L1307" s="77">
        <v>16</v>
      </c>
      <c r="M1307" s="77">
        <v>1500</v>
      </c>
      <c r="N1307" s="80">
        <f>IF('NORMAL OPTION CALLS'!E1307="BUY",('NORMAL OPTION CALLS'!L1307-'NORMAL OPTION CALLS'!G1307)*('NORMAL OPTION CALLS'!M1307),('NORMAL OPTION CALLS'!G1307-'NORMAL OPTION CALLS'!L1307)*('NORMAL OPTION CALLS'!M1307))</f>
        <v>3750</v>
      </c>
      <c r="O1307" s="81">
        <f>'NORMAL OPTION CALLS'!N1307/('NORMAL OPTION CALLS'!M1307)/'NORMAL OPTION CALLS'!G1307%</f>
        <v>18.518518518518519</v>
      </c>
    </row>
    <row r="1308" spans="1:15">
      <c r="A1308" s="77">
        <v>2</v>
      </c>
      <c r="B1308" s="78">
        <v>43585</v>
      </c>
      <c r="C1308" s="79">
        <v>305</v>
      </c>
      <c r="D1308" s="77" t="s">
        <v>21</v>
      </c>
      <c r="E1308" s="77" t="s">
        <v>22</v>
      </c>
      <c r="F1308" s="77" t="s">
        <v>284</v>
      </c>
      <c r="G1308" s="77">
        <v>3</v>
      </c>
      <c r="H1308" s="77">
        <v>0.5</v>
      </c>
      <c r="I1308" s="77">
        <v>4.5</v>
      </c>
      <c r="J1308" s="77">
        <v>6</v>
      </c>
      <c r="K1308" s="77">
        <v>7.5</v>
      </c>
      <c r="L1308" s="77">
        <v>4.5</v>
      </c>
      <c r="M1308" s="77">
        <v>3200</v>
      </c>
      <c r="N1308" s="80">
        <f>IF('NORMAL OPTION CALLS'!E1308="BUY",('NORMAL OPTION CALLS'!L1308-'NORMAL OPTION CALLS'!G1308)*('NORMAL OPTION CALLS'!M1308),('NORMAL OPTION CALLS'!G1308-'NORMAL OPTION CALLS'!L1308)*('NORMAL OPTION CALLS'!M1308))</f>
        <v>4800</v>
      </c>
      <c r="O1308" s="81">
        <f>'NORMAL OPTION CALLS'!N1308/('NORMAL OPTION CALLS'!M1308)/'NORMAL OPTION CALLS'!G1308%</f>
        <v>50</v>
      </c>
    </row>
    <row r="1309" spans="1:15">
      <c r="A1309" s="77">
        <v>3</v>
      </c>
      <c r="B1309" s="78">
        <v>43585</v>
      </c>
      <c r="C1309" s="79">
        <v>760</v>
      </c>
      <c r="D1309" s="77" t="s">
        <v>21</v>
      </c>
      <c r="E1309" s="77" t="s">
        <v>22</v>
      </c>
      <c r="F1309" s="77" t="s">
        <v>151</v>
      </c>
      <c r="G1309" s="77">
        <v>14</v>
      </c>
      <c r="H1309" s="77">
        <v>8.5</v>
      </c>
      <c r="I1309" s="77">
        <v>17.5</v>
      </c>
      <c r="J1309" s="77">
        <v>21</v>
      </c>
      <c r="K1309" s="77">
        <v>24.5</v>
      </c>
      <c r="L1309" s="77">
        <v>8.5</v>
      </c>
      <c r="M1309" s="77">
        <v>1200</v>
      </c>
      <c r="N1309" s="80">
        <f>IF('NORMAL OPTION CALLS'!E1309="BUY",('NORMAL OPTION CALLS'!L1309-'NORMAL OPTION CALLS'!G1309)*('NORMAL OPTION CALLS'!M1309),('NORMAL OPTION CALLS'!G1309-'NORMAL OPTION CALLS'!L1309)*('NORMAL OPTION CALLS'!M1309))</f>
        <v>-6600</v>
      </c>
      <c r="O1309" s="81">
        <f>'NORMAL OPTION CALLS'!N1309/('NORMAL OPTION CALLS'!M1309)/'NORMAL OPTION CALLS'!G1309%</f>
        <v>-39.285714285714285</v>
      </c>
    </row>
    <row r="1310" spans="1:15">
      <c r="A1310" s="77">
        <v>4</v>
      </c>
      <c r="B1310" s="78">
        <v>43585</v>
      </c>
      <c r="C1310" s="79">
        <v>550</v>
      </c>
      <c r="D1310" s="77" t="s">
        <v>21</v>
      </c>
      <c r="E1310" s="77" t="s">
        <v>22</v>
      </c>
      <c r="F1310" s="77" t="s">
        <v>99</v>
      </c>
      <c r="G1310" s="77">
        <v>22</v>
      </c>
      <c r="H1310" s="77">
        <v>15</v>
      </c>
      <c r="I1310" s="77">
        <v>26</v>
      </c>
      <c r="J1310" s="77">
        <v>30</v>
      </c>
      <c r="K1310" s="77">
        <v>34</v>
      </c>
      <c r="L1310" s="77">
        <v>26</v>
      </c>
      <c r="M1310" s="77">
        <v>1061</v>
      </c>
      <c r="N1310" s="80">
        <f>IF('NORMAL OPTION CALLS'!E1310="BUY",('NORMAL OPTION CALLS'!L1310-'NORMAL OPTION CALLS'!G1310)*('NORMAL OPTION CALLS'!M1310),('NORMAL OPTION CALLS'!G1310-'NORMAL OPTION CALLS'!L1310)*('NORMAL OPTION CALLS'!M1310))</f>
        <v>4244</v>
      </c>
      <c r="O1310" s="81">
        <f>'NORMAL OPTION CALLS'!N1310/('NORMAL OPTION CALLS'!M1310)/'NORMAL OPTION CALLS'!G1310%</f>
        <v>18.181818181818183</v>
      </c>
    </row>
    <row r="1311" spans="1:15">
      <c r="A1311" s="77">
        <v>5</v>
      </c>
      <c r="B1311" s="78">
        <v>43585</v>
      </c>
      <c r="C1311" s="79">
        <v>205</v>
      </c>
      <c r="D1311" s="77" t="s">
        <v>21</v>
      </c>
      <c r="E1311" s="77" t="s">
        <v>22</v>
      </c>
      <c r="F1311" s="77" t="s">
        <v>24</v>
      </c>
      <c r="G1311" s="77">
        <v>8</v>
      </c>
      <c r="H1311" s="77">
        <v>6</v>
      </c>
      <c r="I1311" s="77">
        <v>9</v>
      </c>
      <c r="J1311" s="77">
        <v>10</v>
      </c>
      <c r="K1311" s="77">
        <v>11</v>
      </c>
      <c r="L1311" s="77">
        <v>9</v>
      </c>
      <c r="M1311" s="77">
        <v>3500</v>
      </c>
      <c r="N1311" s="80">
        <f>IF('NORMAL OPTION CALLS'!E1311="BUY",('NORMAL OPTION CALLS'!L1311-'NORMAL OPTION CALLS'!G1311)*('NORMAL OPTION CALLS'!M1311),('NORMAL OPTION CALLS'!G1311-'NORMAL OPTION CALLS'!L1311)*('NORMAL OPTION CALLS'!M1311))</f>
        <v>3500</v>
      </c>
      <c r="O1311" s="81">
        <f>'NORMAL OPTION CALLS'!N1311/('NORMAL OPTION CALLS'!M1311)/'NORMAL OPTION CALLS'!G1311%</f>
        <v>12.5</v>
      </c>
    </row>
    <row r="1312" spans="1:15">
      <c r="A1312" s="77">
        <v>6</v>
      </c>
      <c r="B1312" s="78">
        <v>43581</v>
      </c>
      <c r="C1312" s="79">
        <v>380</v>
      </c>
      <c r="D1312" s="77" t="s">
        <v>21</v>
      </c>
      <c r="E1312" s="77" t="s">
        <v>22</v>
      </c>
      <c r="F1312" s="77" t="s">
        <v>76</v>
      </c>
      <c r="G1312" s="77">
        <v>13</v>
      </c>
      <c r="H1312" s="77">
        <v>9</v>
      </c>
      <c r="I1312" s="77">
        <v>15</v>
      </c>
      <c r="J1312" s="77">
        <v>17</v>
      </c>
      <c r="K1312" s="77">
        <v>19</v>
      </c>
      <c r="L1312" s="77">
        <v>17</v>
      </c>
      <c r="M1312" s="77">
        <v>1800</v>
      </c>
      <c r="N1312" s="80">
        <f>IF('NORMAL OPTION CALLS'!E1312="BUY",('NORMAL OPTION CALLS'!L1312-'NORMAL OPTION CALLS'!G1312)*('NORMAL OPTION CALLS'!M1312),('NORMAL OPTION CALLS'!G1312-'NORMAL OPTION CALLS'!L1312)*('NORMAL OPTION CALLS'!M1312))</f>
        <v>7200</v>
      </c>
      <c r="O1312" s="81">
        <f>'NORMAL OPTION CALLS'!N1312/('NORMAL OPTION CALLS'!M1312)/'NORMAL OPTION CALLS'!G1312%</f>
        <v>30.769230769230766</v>
      </c>
    </row>
    <row r="1313" spans="1:15">
      <c r="A1313" s="77">
        <v>7</v>
      </c>
      <c r="B1313" s="78">
        <v>43581</v>
      </c>
      <c r="C1313" s="79">
        <v>215</v>
      </c>
      <c r="D1313" s="77" t="s">
        <v>21</v>
      </c>
      <c r="E1313" s="77" t="s">
        <v>22</v>
      </c>
      <c r="F1313" s="77" t="s">
        <v>195</v>
      </c>
      <c r="G1313" s="77">
        <v>8</v>
      </c>
      <c r="H1313" s="77">
        <v>4</v>
      </c>
      <c r="I1313" s="77">
        <v>10</v>
      </c>
      <c r="J1313" s="77">
        <v>12</v>
      </c>
      <c r="K1313" s="77">
        <v>14</v>
      </c>
      <c r="L1313" s="77">
        <v>4</v>
      </c>
      <c r="M1313" s="77">
        <v>2250</v>
      </c>
      <c r="N1313" s="80">
        <f>IF('NORMAL OPTION CALLS'!E1313="BUY",('NORMAL OPTION CALLS'!L1313-'NORMAL OPTION CALLS'!G1313)*('NORMAL OPTION CALLS'!M1313),('NORMAL OPTION CALLS'!G1313-'NORMAL OPTION CALLS'!L1313)*('NORMAL OPTION CALLS'!M1313))</f>
        <v>-9000</v>
      </c>
      <c r="O1313" s="81">
        <f>'NORMAL OPTION CALLS'!N1313/('NORMAL OPTION CALLS'!M1313)/'NORMAL OPTION CALLS'!G1313%</f>
        <v>-50</v>
      </c>
    </row>
    <row r="1314" spans="1:15">
      <c r="A1314" s="77">
        <v>8</v>
      </c>
      <c r="B1314" s="78">
        <v>43580</v>
      </c>
      <c r="C1314" s="79">
        <v>480</v>
      </c>
      <c r="D1314" s="77" t="s">
        <v>21</v>
      </c>
      <c r="E1314" s="77" t="s">
        <v>22</v>
      </c>
      <c r="F1314" s="77" t="s">
        <v>161</v>
      </c>
      <c r="G1314" s="77">
        <v>16.5</v>
      </c>
      <c r="H1314" s="77">
        <v>9.8000000000000007</v>
      </c>
      <c r="I1314" s="77">
        <v>20</v>
      </c>
      <c r="J1314" s="77">
        <v>23.5</v>
      </c>
      <c r="K1314" s="77">
        <v>27</v>
      </c>
      <c r="L1314" s="77">
        <v>16.5</v>
      </c>
      <c r="M1314" s="77">
        <v>1100</v>
      </c>
      <c r="N1314" s="80">
        <v>0</v>
      </c>
      <c r="O1314" s="81">
        <v>0</v>
      </c>
    </row>
    <row r="1315" spans="1:15">
      <c r="A1315" s="77">
        <v>9</v>
      </c>
      <c r="B1315" s="78">
        <v>43580</v>
      </c>
      <c r="C1315" s="79">
        <v>155</v>
      </c>
      <c r="D1315" s="77" t="s">
        <v>21</v>
      </c>
      <c r="E1315" s="77" t="s">
        <v>22</v>
      </c>
      <c r="F1315" s="77" t="s">
        <v>56</v>
      </c>
      <c r="G1315" s="77">
        <v>7</v>
      </c>
      <c r="H1315" s="77">
        <v>5</v>
      </c>
      <c r="I1315" s="77">
        <v>8</v>
      </c>
      <c r="J1315" s="77">
        <v>9</v>
      </c>
      <c r="K1315" s="77">
        <v>10</v>
      </c>
      <c r="L1315" s="77">
        <v>8</v>
      </c>
      <c r="M1315" s="77">
        <v>3500</v>
      </c>
      <c r="N1315" s="80">
        <f>IF('NORMAL OPTION CALLS'!E1315="BUY",('NORMAL OPTION CALLS'!L1315-'NORMAL OPTION CALLS'!G1315)*('NORMAL OPTION CALLS'!M1315),('NORMAL OPTION CALLS'!G1315-'NORMAL OPTION CALLS'!L1315)*('NORMAL OPTION CALLS'!M1315))</f>
        <v>3500</v>
      </c>
      <c r="O1315" s="81">
        <f>'NORMAL OPTION CALLS'!N1315/('NORMAL OPTION CALLS'!M1315)/'NORMAL OPTION CALLS'!G1315%</f>
        <v>14.285714285714285</v>
      </c>
    </row>
    <row r="1316" spans="1:15">
      <c r="A1316" s="77">
        <v>10</v>
      </c>
      <c r="B1316" s="78">
        <v>43580</v>
      </c>
      <c r="C1316" s="79">
        <v>280</v>
      </c>
      <c r="D1316" s="77" t="s">
        <v>21</v>
      </c>
      <c r="E1316" s="77" t="s">
        <v>22</v>
      </c>
      <c r="F1316" s="77" t="s">
        <v>185</v>
      </c>
      <c r="G1316" s="77">
        <v>12</v>
      </c>
      <c r="H1316" s="77">
        <v>8</v>
      </c>
      <c r="I1316" s="77">
        <v>14</v>
      </c>
      <c r="J1316" s="77">
        <v>16</v>
      </c>
      <c r="K1316" s="77">
        <v>18</v>
      </c>
      <c r="L1316" s="77">
        <v>14</v>
      </c>
      <c r="M1316" s="77">
        <v>1800</v>
      </c>
      <c r="N1316" s="80">
        <f>IF('NORMAL OPTION CALLS'!E1316="BUY",('NORMAL OPTION CALLS'!L1316-'NORMAL OPTION CALLS'!G1316)*('NORMAL OPTION CALLS'!M1316),('NORMAL OPTION CALLS'!G1316-'NORMAL OPTION CALLS'!L1316)*('NORMAL OPTION CALLS'!M1316))</f>
        <v>3600</v>
      </c>
      <c r="O1316" s="81">
        <f>'NORMAL OPTION CALLS'!N1316/('NORMAL OPTION CALLS'!M1316)/'NORMAL OPTION CALLS'!G1316%</f>
        <v>16.666666666666668</v>
      </c>
    </row>
    <row r="1317" spans="1:15">
      <c r="A1317" s="77">
        <v>11</v>
      </c>
      <c r="B1317" s="78">
        <v>43579</v>
      </c>
      <c r="C1317" s="79">
        <v>3050</v>
      </c>
      <c r="D1317" s="77" t="s">
        <v>21</v>
      </c>
      <c r="E1317" s="77" t="s">
        <v>22</v>
      </c>
      <c r="F1317" s="77" t="s">
        <v>50</v>
      </c>
      <c r="G1317" s="77">
        <v>100</v>
      </c>
      <c r="H1317" s="77">
        <v>67</v>
      </c>
      <c r="I1317" s="77">
        <v>120</v>
      </c>
      <c r="J1317" s="77">
        <v>140</v>
      </c>
      <c r="K1317" s="77">
        <v>160</v>
      </c>
      <c r="L1317" s="77">
        <v>120</v>
      </c>
      <c r="M1317" s="77">
        <v>250</v>
      </c>
      <c r="N1317" s="80">
        <f>IF('NORMAL OPTION CALLS'!E1317="BUY",('NORMAL OPTION CALLS'!L1317-'NORMAL OPTION CALLS'!G1317)*('NORMAL OPTION CALLS'!M1317),('NORMAL OPTION CALLS'!G1317-'NORMAL OPTION CALLS'!L1317)*('NORMAL OPTION CALLS'!M1317))</f>
        <v>5000</v>
      </c>
      <c r="O1317" s="81">
        <f>'NORMAL OPTION CALLS'!N1317/('NORMAL OPTION CALLS'!M1317)/'NORMAL OPTION CALLS'!G1317%</f>
        <v>20</v>
      </c>
    </row>
    <row r="1318" spans="1:15">
      <c r="A1318" s="77">
        <v>12</v>
      </c>
      <c r="B1318" s="78">
        <v>43579</v>
      </c>
      <c r="C1318" s="79">
        <v>260</v>
      </c>
      <c r="D1318" s="77" t="s">
        <v>21</v>
      </c>
      <c r="E1318" s="77" t="s">
        <v>22</v>
      </c>
      <c r="F1318" s="77" t="s">
        <v>23</v>
      </c>
      <c r="G1318" s="77">
        <v>14</v>
      </c>
      <c r="H1318" s="77">
        <v>10</v>
      </c>
      <c r="I1318" s="77">
        <v>16</v>
      </c>
      <c r="J1318" s="77">
        <v>18</v>
      </c>
      <c r="K1318" s="77">
        <v>20</v>
      </c>
      <c r="L1318" s="77">
        <v>20</v>
      </c>
      <c r="M1318" s="77">
        <v>2100</v>
      </c>
      <c r="N1318" s="80">
        <f>IF('NORMAL OPTION CALLS'!E1318="BUY",('NORMAL OPTION CALLS'!L1318-'NORMAL OPTION CALLS'!G1318)*('NORMAL OPTION CALLS'!M1318),('NORMAL OPTION CALLS'!G1318-'NORMAL OPTION CALLS'!L1318)*('NORMAL OPTION CALLS'!M1318))</f>
        <v>12600</v>
      </c>
      <c r="O1318" s="81">
        <f>'NORMAL OPTION CALLS'!N1318/('NORMAL OPTION CALLS'!M1318)/'NORMAL OPTION CALLS'!G1318%</f>
        <v>42.857142857142854</v>
      </c>
    </row>
    <row r="1319" spans="1:15">
      <c r="A1319" s="77">
        <v>13</v>
      </c>
      <c r="B1319" s="78">
        <v>43578</v>
      </c>
      <c r="C1319" s="79">
        <v>410</v>
      </c>
      <c r="D1319" s="77" t="s">
        <v>47</v>
      </c>
      <c r="E1319" s="77" t="s">
        <v>22</v>
      </c>
      <c r="F1319" s="77" t="s">
        <v>345</v>
      </c>
      <c r="G1319" s="77">
        <v>7</v>
      </c>
      <c r="H1319" s="77">
        <v>2</v>
      </c>
      <c r="I1319" s="77">
        <v>10</v>
      </c>
      <c r="J1319" s="77">
        <v>13</v>
      </c>
      <c r="K1319" s="77">
        <v>16</v>
      </c>
      <c r="L1319" s="77">
        <v>2</v>
      </c>
      <c r="M1319" s="77">
        <v>1300</v>
      </c>
      <c r="N1319" s="80">
        <f>IF('NORMAL OPTION CALLS'!E1319="BUY",('NORMAL OPTION CALLS'!L1319-'NORMAL OPTION CALLS'!G1319)*('NORMAL OPTION CALLS'!M1319),('NORMAL OPTION CALLS'!G1319-'NORMAL OPTION CALLS'!L1319)*('NORMAL OPTION CALLS'!M1319))</f>
        <v>-6500</v>
      </c>
      <c r="O1319" s="81">
        <f>'NORMAL OPTION CALLS'!N1319/('NORMAL OPTION CALLS'!M1319)/'NORMAL OPTION CALLS'!G1319%</f>
        <v>-71.428571428571416</v>
      </c>
    </row>
    <row r="1320" spans="1:15">
      <c r="A1320" s="77">
        <v>14</v>
      </c>
      <c r="B1320" s="78">
        <v>43578</v>
      </c>
      <c r="C1320" s="79">
        <v>1140</v>
      </c>
      <c r="D1320" s="77" t="s">
        <v>21</v>
      </c>
      <c r="E1320" s="77" t="s">
        <v>22</v>
      </c>
      <c r="F1320" s="77" t="s">
        <v>169</v>
      </c>
      <c r="G1320" s="77">
        <v>9</v>
      </c>
      <c r="H1320" s="77">
        <v>2</v>
      </c>
      <c r="I1320" s="77">
        <v>14</v>
      </c>
      <c r="J1320" s="77">
        <v>19</v>
      </c>
      <c r="K1320" s="77">
        <v>24</v>
      </c>
      <c r="L1320" s="77">
        <v>14</v>
      </c>
      <c r="M1320" s="77">
        <v>750</v>
      </c>
      <c r="N1320" s="80">
        <f>IF('NORMAL OPTION CALLS'!E1320="BUY",('NORMAL OPTION CALLS'!L1320-'NORMAL OPTION CALLS'!G1320)*('NORMAL OPTION CALLS'!M1320),('NORMAL OPTION CALLS'!G1320-'NORMAL OPTION CALLS'!L1320)*('NORMAL OPTION CALLS'!M1320))</f>
        <v>3750</v>
      </c>
      <c r="O1320" s="81">
        <f>'NORMAL OPTION CALLS'!N1320/('NORMAL OPTION CALLS'!M1320)/'NORMAL OPTION CALLS'!G1320%</f>
        <v>55.555555555555557</v>
      </c>
    </row>
    <row r="1321" spans="1:15">
      <c r="A1321" s="77">
        <v>15</v>
      </c>
      <c r="B1321" s="78">
        <v>43578</v>
      </c>
      <c r="C1321" s="79">
        <v>780</v>
      </c>
      <c r="D1321" s="77" t="s">
        <v>21</v>
      </c>
      <c r="E1321" s="77" t="s">
        <v>22</v>
      </c>
      <c r="F1321" s="77" t="s">
        <v>151</v>
      </c>
      <c r="G1321" s="77">
        <v>10</v>
      </c>
      <c r="H1321" s="77">
        <v>4</v>
      </c>
      <c r="I1321" s="77">
        <v>13.5</v>
      </c>
      <c r="J1321" s="77">
        <v>17</v>
      </c>
      <c r="K1321" s="77">
        <v>20</v>
      </c>
      <c r="L1321" s="77">
        <v>4</v>
      </c>
      <c r="M1321" s="77">
        <v>1200</v>
      </c>
      <c r="N1321" s="80">
        <f>IF('NORMAL OPTION CALLS'!E1321="BUY",('NORMAL OPTION CALLS'!L1321-'NORMAL OPTION CALLS'!G1321)*('NORMAL OPTION CALLS'!M1321),('NORMAL OPTION CALLS'!G1321-'NORMAL OPTION CALLS'!L1321)*('NORMAL OPTION CALLS'!M1321))</f>
        <v>-7200</v>
      </c>
      <c r="O1321" s="81">
        <f>'NORMAL OPTION CALLS'!N1321/('NORMAL OPTION CALLS'!M1321)/'NORMAL OPTION CALLS'!G1321%</f>
        <v>-60</v>
      </c>
    </row>
    <row r="1322" spans="1:15">
      <c r="A1322" s="77">
        <v>16</v>
      </c>
      <c r="B1322" s="78">
        <v>43577</v>
      </c>
      <c r="C1322" s="79">
        <v>780</v>
      </c>
      <c r="D1322" s="77" t="s">
        <v>47</v>
      </c>
      <c r="E1322" s="77" t="s">
        <v>22</v>
      </c>
      <c r="F1322" s="77" t="s">
        <v>326</v>
      </c>
      <c r="G1322" s="77">
        <v>25.5</v>
      </c>
      <c r="H1322" s="77">
        <v>12</v>
      </c>
      <c r="I1322" s="77">
        <v>33</v>
      </c>
      <c r="J1322" s="77">
        <v>40</v>
      </c>
      <c r="K1322" s="77">
        <v>48</v>
      </c>
      <c r="L1322" s="77">
        <v>48</v>
      </c>
      <c r="M1322" s="77">
        <v>500</v>
      </c>
      <c r="N1322" s="80">
        <f>IF('NORMAL OPTION CALLS'!E1322="BUY",('NORMAL OPTION CALLS'!L1322-'NORMAL OPTION CALLS'!G1322)*('NORMAL OPTION CALLS'!M1322),('NORMAL OPTION CALLS'!G1322-'NORMAL OPTION CALLS'!L1322)*('NORMAL OPTION CALLS'!M1322))</f>
        <v>11250</v>
      </c>
      <c r="O1322" s="81">
        <f>'NORMAL OPTION CALLS'!N1322/('NORMAL OPTION CALLS'!M1322)/'NORMAL OPTION CALLS'!G1322%</f>
        <v>88.235294117647058</v>
      </c>
    </row>
    <row r="1323" spans="1:15">
      <c r="A1323" s="77">
        <v>17</v>
      </c>
      <c r="B1323" s="78">
        <v>43573</v>
      </c>
      <c r="C1323" s="79">
        <v>150</v>
      </c>
      <c r="D1323" s="77" t="s">
        <v>47</v>
      </c>
      <c r="E1323" s="77" t="s">
        <v>22</v>
      </c>
      <c r="F1323" s="77" t="s">
        <v>291</v>
      </c>
      <c r="G1323" s="77">
        <v>10.5</v>
      </c>
      <c r="H1323" s="77">
        <v>5.5</v>
      </c>
      <c r="I1323" s="77">
        <v>13</v>
      </c>
      <c r="J1323" s="77">
        <v>15.5</v>
      </c>
      <c r="K1323" s="77">
        <v>18</v>
      </c>
      <c r="L1323" s="77">
        <v>13</v>
      </c>
      <c r="M1323" s="77">
        <v>1500</v>
      </c>
      <c r="N1323" s="80">
        <f>IF('NORMAL OPTION CALLS'!E1323="BUY",('NORMAL OPTION CALLS'!L1323-'NORMAL OPTION CALLS'!G1323)*('NORMAL OPTION CALLS'!M1323),('NORMAL OPTION CALLS'!G1323-'NORMAL OPTION CALLS'!L1323)*('NORMAL OPTION CALLS'!M1323))</f>
        <v>3750</v>
      </c>
      <c r="O1323" s="81">
        <f>'NORMAL OPTION CALLS'!N1323/('NORMAL OPTION CALLS'!M1323)/'NORMAL OPTION CALLS'!G1323%</f>
        <v>23.80952380952381</v>
      </c>
    </row>
    <row r="1324" spans="1:15">
      <c r="A1324" s="77">
        <v>18</v>
      </c>
      <c r="B1324" s="78">
        <v>43573</v>
      </c>
      <c r="C1324" s="79">
        <v>370</v>
      </c>
      <c r="D1324" s="77" t="s">
        <v>21</v>
      </c>
      <c r="E1324" s="77" t="s">
        <v>22</v>
      </c>
      <c r="F1324" s="77" t="s">
        <v>381</v>
      </c>
      <c r="G1324" s="77">
        <v>4.5</v>
      </c>
      <c r="H1324" s="77">
        <v>1.5</v>
      </c>
      <c r="I1324" s="77">
        <v>6</v>
      </c>
      <c r="J1324" s="77">
        <v>7.5</v>
      </c>
      <c r="K1324" s="77">
        <v>9</v>
      </c>
      <c r="L1324" s="77">
        <v>1.5</v>
      </c>
      <c r="M1324" s="77">
        <v>2600</v>
      </c>
      <c r="N1324" s="80">
        <f>IF('NORMAL OPTION CALLS'!E1324="BUY",('NORMAL OPTION CALLS'!L1324-'NORMAL OPTION CALLS'!G1324)*('NORMAL OPTION CALLS'!M1324),('NORMAL OPTION CALLS'!G1324-'NORMAL OPTION CALLS'!L1324)*('NORMAL OPTION CALLS'!M1324))</f>
        <v>-7800</v>
      </c>
      <c r="O1324" s="81">
        <f>'NORMAL OPTION CALLS'!N1324/('NORMAL OPTION CALLS'!M1324)/'NORMAL OPTION CALLS'!G1324%</f>
        <v>-66.666666666666671</v>
      </c>
    </row>
    <row r="1325" spans="1:15">
      <c r="A1325" s="77">
        <v>19</v>
      </c>
      <c r="B1325" s="78">
        <v>43573</v>
      </c>
      <c r="C1325" s="79">
        <v>800</v>
      </c>
      <c r="D1325" s="77" t="s">
        <v>21</v>
      </c>
      <c r="E1325" s="77" t="s">
        <v>22</v>
      </c>
      <c r="F1325" s="77" t="s">
        <v>326</v>
      </c>
      <c r="G1325" s="77">
        <v>21</v>
      </c>
      <c r="H1325" s="77">
        <v>6</v>
      </c>
      <c r="I1325" s="77">
        <v>29</v>
      </c>
      <c r="J1325" s="77">
        <v>37</v>
      </c>
      <c r="K1325" s="77">
        <v>45</v>
      </c>
      <c r="L1325" s="77">
        <v>37</v>
      </c>
      <c r="M1325" s="77">
        <v>500</v>
      </c>
      <c r="N1325" s="80">
        <f>IF('NORMAL OPTION CALLS'!E1325="BUY",('NORMAL OPTION CALLS'!L1325-'NORMAL OPTION CALLS'!G1325)*('NORMAL OPTION CALLS'!M1325),('NORMAL OPTION CALLS'!G1325-'NORMAL OPTION CALLS'!L1325)*('NORMAL OPTION CALLS'!M1325))</f>
        <v>8000</v>
      </c>
      <c r="O1325" s="81">
        <f>'NORMAL OPTION CALLS'!N1325/('NORMAL OPTION CALLS'!M1325)/'NORMAL OPTION CALLS'!G1325%</f>
        <v>76.19047619047619</v>
      </c>
    </row>
    <row r="1326" spans="1:15">
      <c r="A1326" s="77">
        <v>20</v>
      </c>
      <c r="B1326" s="78">
        <v>43571</v>
      </c>
      <c r="C1326" s="79">
        <v>520</v>
      </c>
      <c r="D1326" s="77" t="s">
        <v>21</v>
      </c>
      <c r="E1326" s="77" t="s">
        <v>22</v>
      </c>
      <c r="F1326" s="77" t="s">
        <v>26</v>
      </c>
      <c r="G1326" s="77">
        <v>7</v>
      </c>
      <c r="H1326" s="77">
        <v>1</v>
      </c>
      <c r="I1326" s="77">
        <v>11</v>
      </c>
      <c r="J1326" s="77">
        <v>15</v>
      </c>
      <c r="K1326" s="77">
        <v>19</v>
      </c>
      <c r="L1326" s="77">
        <v>10.9</v>
      </c>
      <c r="M1326" s="77">
        <v>1000</v>
      </c>
      <c r="N1326" s="80">
        <f>IF('NORMAL OPTION CALLS'!E1326="BUY",('NORMAL OPTION CALLS'!L1326-'NORMAL OPTION CALLS'!G1326)*('NORMAL OPTION CALLS'!M1326),('NORMAL OPTION CALLS'!G1326-'NORMAL OPTION CALLS'!L1326)*('NORMAL OPTION CALLS'!M1326))</f>
        <v>3900.0000000000005</v>
      </c>
      <c r="O1326" s="81">
        <f>'NORMAL OPTION CALLS'!N1326/('NORMAL OPTION CALLS'!M1326)/'NORMAL OPTION CALLS'!G1326%</f>
        <v>55.714285714285715</v>
      </c>
    </row>
    <row r="1327" spans="1:15">
      <c r="A1327" s="77">
        <v>21</v>
      </c>
      <c r="B1327" s="78">
        <v>43571</v>
      </c>
      <c r="C1327" s="79">
        <v>1520</v>
      </c>
      <c r="D1327" s="77" t="s">
        <v>21</v>
      </c>
      <c r="E1327" s="77" t="s">
        <v>22</v>
      </c>
      <c r="F1327" s="77" t="s">
        <v>380</v>
      </c>
      <c r="G1327" s="77">
        <v>30</v>
      </c>
      <c r="H1327" s="77">
        <v>15</v>
      </c>
      <c r="I1327" s="77">
        <v>38</v>
      </c>
      <c r="J1327" s="77">
        <v>46</v>
      </c>
      <c r="K1327" s="77">
        <v>54</v>
      </c>
      <c r="L1327" s="77">
        <v>54</v>
      </c>
      <c r="M1327" s="77">
        <v>600</v>
      </c>
      <c r="N1327" s="80">
        <f>IF('NORMAL OPTION CALLS'!E1327="BUY",('NORMAL OPTION CALLS'!L1327-'NORMAL OPTION CALLS'!G1327)*('NORMAL OPTION CALLS'!M1327),('NORMAL OPTION CALLS'!G1327-'NORMAL OPTION CALLS'!L1327)*('NORMAL OPTION CALLS'!M1327))</f>
        <v>14400</v>
      </c>
      <c r="O1327" s="81">
        <f>'NORMAL OPTION CALLS'!N1327/('NORMAL OPTION CALLS'!M1327)/'NORMAL OPTION CALLS'!G1327%</f>
        <v>80</v>
      </c>
    </row>
    <row r="1328" spans="1:15">
      <c r="A1328" s="77">
        <v>22</v>
      </c>
      <c r="B1328" s="78">
        <v>43571</v>
      </c>
      <c r="C1328" s="79">
        <v>560</v>
      </c>
      <c r="D1328" s="77" t="s">
        <v>21</v>
      </c>
      <c r="E1328" s="77" t="s">
        <v>22</v>
      </c>
      <c r="F1328" s="77" t="s">
        <v>99</v>
      </c>
      <c r="G1328" s="77">
        <v>9</v>
      </c>
      <c r="H1328" s="77">
        <v>1</v>
      </c>
      <c r="I1328" s="77">
        <v>14</v>
      </c>
      <c r="J1328" s="77">
        <v>19</v>
      </c>
      <c r="K1328" s="77">
        <v>24</v>
      </c>
      <c r="L1328" s="77">
        <v>1</v>
      </c>
      <c r="M1328" s="77">
        <v>1061</v>
      </c>
      <c r="N1328" s="80">
        <f>IF('NORMAL OPTION CALLS'!E1328="BUY",('NORMAL OPTION CALLS'!L1328-'NORMAL OPTION CALLS'!G1328)*('NORMAL OPTION CALLS'!M1328),('NORMAL OPTION CALLS'!G1328-'NORMAL OPTION CALLS'!L1328)*('NORMAL OPTION CALLS'!M1328))</f>
        <v>-8488</v>
      </c>
      <c r="O1328" s="81">
        <f>'NORMAL OPTION CALLS'!N1328/('NORMAL OPTION CALLS'!M1328)/'NORMAL OPTION CALLS'!G1328%</f>
        <v>-88.888888888888886</v>
      </c>
    </row>
    <row r="1329" spans="1:15">
      <c r="A1329" s="77">
        <v>23</v>
      </c>
      <c r="B1329" s="78">
        <v>43570</v>
      </c>
      <c r="C1329" s="79">
        <v>110</v>
      </c>
      <c r="D1329" s="77" t="s">
        <v>21</v>
      </c>
      <c r="E1329" s="77" t="s">
        <v>22</v>
      </c>
      <c r="F1329" s="77" t="s">
        <v>377</v>
      </c>
      <c r="G1329" s="77">
        <v>3</v>
      </c>
      <c r="H1329" s="77">
        <v>0.5</v>
      </c>
      <c r="I1329" s="77">
        <v>4</v>
      </c>
      <c r="J1329" s="77">
        <v>5</v>
      </c>
      <c r="K1329" s="77">
        <v>6</v>
      </c>
      <c r="L1329" s="77">
        <v>6</v>
      </c>
      <c r="M1329" s="77">
        <v>3800</v>
      </c>
      <c r="N1329" s="80">
        <f>IF('NORMAL OPTION CALLS'!E1329="BUY",('NORMAL OPTION CALLS'!L1329-'NORMAL OPTION CALLS'!G1329)*('NORMAL OPTION CALLS'!M1329),('NORMAL OPTION CALLS'!G1329-'NORMAL OPTION CALLS'!L1329)*('NORMAL OPTION CALLS'!M1329))</f>
        <v>11400</v>
      </c>
      <c r="O1329" s="81">
        <f>'NORMAL OPTION CALLS'!N1329/('NORMAL OPTION CALLS'!M1329)/'NORMAL OPTION CALLS'!G1329%</f>
        <v>100</v>
      </c>
    </row>
    <row r="1330" spans="1:15">
      <c r="A1330" s="77">
        <v>24</v>
      </c>
      <c r="B1330" s="78">
        <v>43570</v>
      </c>
      <c r="C1330" s="79">
        <v>150</v>
      </c>
      <c r="D1330" s="77" t="s">
        <v>21</v>
      </c>
      <c r="E1330" s="77" t="s">
        <v>22</v>
      </c>
      <c r="F1330" s="77" t="s">
        <v>184</v>
      </c>
      <c r="G1330" s="77">
        <v>3</v>
      </c>
      <c r="H1330" s="77">
        <v>1.2</v>
      </c>
      <c r="I1330" s="77">
        <v>4</v>
      </c>
      <c r="J1330" s="77">
        <v>5</v>
      </c>
      <c r="K1330" s="77">
        <v>6</v>
      </c>
      <c r="L1330" s="77">
        <v>4</v>
      </c>
      <c r="M1330" s="77">
        <v>4500</v>
      </c>
      <c r="N1330" s="80">
        <f>IF('NORMAL OPTION CALLS'!E1330="BUY",('NORMAL OPTION CALLS'!L1330-'NORMAL OPTION CALLS'!G1330)*('NORMAL OPTION CALLS'!M1330),('NORMAL OPTION CALLS'!G1330-'NORMAL OPTION CALLS'!L1330)*('NORMAL OPTION CALLS'!M1330))</f>
        <v>4500</v>
      </c>
      <c r="O1330" s="81">
        <f>'NORMAL OPTION CALLS'!N1330/('NORMAL OPTION CALLS'!M1330)/'NORMAL OPTION CALLS'!G1330%</f>
        <v>33.333333333333336</v>
      </c>
    </row>
    <row r="1331" spans="1:15">
      <c r="A1331" s="77">
        <v>25</v>
      </c>
      <c r="B1331" s="78">
        <v>43567</v>
      </c>
      <c r="C1331" s="79">
        <v>940</v>
      </c>
      <c r="D1331" s="77" t="s">
        <v>21</v>
      </c>
      <c r="E1331" s="77" t="s">
        <v>22</v>
      </c>
      <c r="F1331" s="77" t="s">
        <v>84</v>
      </c>
      <c r="G1331" s="77">
        <v>14</v>
      </c>
      <c r="H1331" s="77">
        <v>3</v>
      </c>
      <c r="I1331" s="77">
        <v>21</v>
      </c>
      <c r="J1331" s="77">
        <v>29</v>
      </c>
      <c r="K1331" s="77">
        <v>36</v>
      </c>
      <c r="L1331" s="77">
        <v>3</v>
      </c>
      <c r="M1331" s="77">
        <v>600</v>
      </c>
      <c r="N1331" s="80">
        <f>IF('NORMAL OPTION CALLS'!E1331="BUY",('NORMAL OPTION CALLS'!L1331-'NORMAL OPTION CALLS'!G1331)*('NORMAL OPTION CALLS'!M1331),('NORMAL OPTION CALLS'!G1331-'NORMAL OPTION CALLS'!L1331)*('NORMAL OPTION CALLS'!M1331))</f>
        <v>-6600</v>
      </c>
      <c r="O1331" s="81">
        <f>'NORMAL OPTION CALLS'!N1331/('NORMAL OPTION CALLS'!M1331)/'NORMAL OPTION CALLS'!G1331%</f>
        <v>-78.571428571428569</v>
      </c>
    </row>
    <row r="1332" spans="1:15">
      <c r="A1332" s="77">
        <v>26</v>
      </c>
      <c r="B1332" s="78">
        <v>43567</v>
      </c>
      <c r="C1332" s="79">
        <v>3050</v>
      </c>
      <c r="D1332" s="77" t="s">
        <v>21</v>
      </c>
      <c r="E1332" s="77" t="s">
        <v>22</v>
      </c>
      <c r="F1332" s="77" t="s">
        <v>379</v>
      </c>
      <c r="G1332" s="77">
        <v>35</v>
      </c>
      <c r="H1332" s="77">
        <v>5</v>
      </c>
      <c r="I1332" s="77">
        <v>60</v>
      </c>
      <c r="J1332" s="77">
        <v>85</v>
      </c>
      <c r="K1332" s="77">
        <v>100</v>
      </c>
      <c r="L1332" s="77">
        <v>50</v>
      </c>
      <c r="M1332" s="77">
        <v>250</v>
      </c>
      <c r="N1332" s="80">
        <f>IF('NORMAL OPTION CALLS'!E1332="BUY",('NORMAL OPTION CALLS'!L1332-'NORMAL OPTION CALLS'!G1332)*('NORMAL OPTION CALLS'!M1332),('NORMAL OPTION CALLS'!G1332-'NORMAL OPTION CALLS'!L1332)*('NORMAL OPTION CALLS'!M1332))</f>
        <v>3750</v>
      </c>
      <c r="O1332" s="81">
        <f>'NORMAL OPTION CALLS'!N1332/('NORMAL OPTION CALLS'!M1332)/'NORMAL OPTION CALLS'!G1332%</f>
        <v>42.857142857142861</v>
      </c>
    </row>
    <row r="1333" spans="1:15">
      <c r="A1333" s="77">
        <v>27</v>
      </c>
      <c r="B1333" s="78">
        <v>43567</v>
      </c>
      <c r="C1333" s="79">
        <v>38</v>
      </c>
      <c r="D1333" s="77" t="s">
        <v>21</v>
      </c>
      <c r="E1333" s="77" t="s">
        <v>22</v>
      </c>
      <c r="F1333" s="77" t="s">
        <v>244</v>
      </c>
      <c r="G1333" s="77">
        <v>1</v>
      </c>
      <c r="H1333" s="77">
        <v>0.2</v>
      </c>
      <c r="I1333" s="77">
        <v>1.5</v>
      </c>
      <c r="J1333" s="77">
        <v>2</v>
      </c>
      <c r="K1333" s="77">
        <v>2.5</v>
      </c>
      <c r="L1333" s="77">
        <v>2</v>
      </c>
      <c r="M1333" s="77">
        <v>13000</v>
      </c>
      <c r="N1333" s="80">
        <f>IF('NORMAL OPTION CALLS'!E1333="BUY",('NORMAL OPTION CALLS'!L1333-'NORMAL OPTION CALLS'!G1333)*('NORMAL OPTION CALLS'!M1333),('NORMAL OPTION CALLS'!G1333-'NORMAL OPTION CALLS'!L1333)*('NORMAL OPTION CALLS'!M1333))</f>
        <v>13000</v>
      </c>
      <c r="O1333" s="81">
        <f>'NORMAL OPTION CALLS'!N1333/('NORMAL OPTION CALLS'!M1333)/'NORMAL OPTION CALLS'!G1333%</f>
        <v>100</v>
      </c>
    </row>
    <row r="1334" spans="1:15">
      <c r="A1334" s="77">
        <v>28</v>
      </c>
      <c r="B1334" s="78">
        <v>43566</v>
      </c>
      <c r="C1334" s="79">
        <v>7600</v>
      </c>
      <c r="D1334" s="77" t="s">
        <v>21</v>
      </c>
      <c r="E1334" s="77" t="s">
        <v>22</v>
      </c>
      <c r="F1334" s="77" t="s">
        <v>378</v>
      </c>
      <c r="G1334" s="77">
        <v>125</v>
      </c>
      <c r="H1334" s="77">
        <v>70</v>
      </c>
      <c r="I1334" s="77">
        <v>160</v>
      </c>
      <c r="J1334" s="77">
        <v>195</v>
      </c>
      <c r="K1334" s="77">
        <v>230</v>
      </c>
      <c r="L1334" s="77">
        <v>160</v>
      </c>
      <c r="M1334" s="77">
        <v>125</v>
      </c>
      <c r="N1334" s="80">
        <f>IF('NORMAL OPTION CALLS'!E1334="BUY",('NORMAL OPTION CALLS'!L1334-'NORMAL OPTION CALLS'!G1334)*('NORMAL OPTION CALLS'!M1334),('NORMAL OPTION CALLS'!G1334-'NORMAL OPTION CALLS'!L1334)*('NORMAL OPTION CALLS'!M1334))</f>
        <v>4375</v>
      </c>
      <c r="O1334" s="81">
        <f>'NORMAL OPTION CALLS'!N1334/('NORMAL OPTION CALLS'!M1334)/'NORMAL OPTION CALLS'!G1334%</f>
        <v>28</v>
      </c>
    </row>
    <row r="1335" spans="1:15">
      <c r="A1335" s="77">
        <v>29</v>
      </c>
      <c r="B1335" s="78">
        <v>43566</v>
      </c>
      <c r="C1335" s="79">
        <v>95</v>
      </c>
      <c r="D1335" s="77" t="s">
        <v>21</v>
      </c>
      <c r="E1335" s="77" t="s">
        <v>22</v>
      </c>
      <c r="F1335" s="77" t="s">
        <v>25</v>
      </c>
      <c r="G1335" s="77">
        <v>2.5</v>
      </c>
      <c r="H1335" s="77">
        <v>0.5</v>
      </c>
      <c r="I1335" s="77">
        <v>3.5</v>
      </c>
      <c r="J1335" s="77">
        <v>4.5</v>
      </c>
      <c r="K1335" s="77">
        <v>5.5</v>
      </c>
      <c r="L1335" s="77">
        <v>3.45</v>
      </c>
      <c r="M1335" s="77">
        <v>4000</v>
      </c>
      <c r="N1335" s="80">
        <f>IF('NORMAL OPTION CALLS'!E1335="BUY",('NORMAL OPTION CALLS'!L1335-'NORMAL OPTION CALLS'!G1335)*('NORMAL OPTION CALLS'!M1335),('NORMAL OPTION CALLS'!G1335-'NORMAL OPTION CALLS'!L1335)*('NORMAL OPTION CALLS'!M1335))</f>
        <v>3800.0000000000009</v>
      </c>
      <c r="O1335" s="81">
        <f>'NORMAL OPTION CALLS'!N1335/('NORMAL OPTION CALLS'!M1335)/'NORMAL OPTION CALLS'!G1335%</f>
        <v>38.000000000000007</v>
      </c>
    </row>
    <row r="1336" spans="1:15">
      <c r="A1336" s="77">
        <v>30</v>
      </c>
      <c r="B1336" s="78">
        <v>43565</v>
      </c>
      <c r="C1336" s="79">
        <v>560</v>
      </c>
      <c r="D1336" s="77" t="s">
        <v>21</v>
      </c>
      <c r="E1336" s="77" t="s">
        <v>22</v>
      </c>
      <c r="F1336" s="77" t="s">
        <v>99</v>
      </c>
      <c r="G1336" s="77">
        <v>14</v>
      </c>
      <c r="H1336" s="77">
        <v>6</v>
      </c>
      <c r="I1336" s="77">
        <v>18</v>
      </c>
      <c r="J1336" s="77">
        <v>22</v>
      </c>
      <c r="K1336" s="77">
        <v>26</v>
      </c>
      <c r="L1336" s="77">
        <v>6</v>
      </c>
      <c r="M1336" s="77">
        <v>1061</v>
      </c>
      <c r="N1336" s="80">
        <f>IF('NORMAL OPTION CALLS'!E1336="BUY",('NORMAL OPTION CALLS'!L1336-'NORMAL OPTION CALLS'!G1336)*('NORMAL OPTION CALLS'!M1336),('NORMAL OPTION CALLS'!G1336-'NORMAL OPTION CALLS'!L1336)*('NORMAL OPTION CALLS'!M1336))</f>
        <v>-8488</v>
      </c>
      <c r="O1336" s="81">
        <f>'NORMAL OPTION CALLS'!N1336/('NORMAL OPTION CALLS'!M1336)/'NORMAL OPTION CALLS'!G1336%</f>
        <v>-57.142857142857139</v>
      </c>
    </row>
    <row r="1337" spans="1:15">
      <c r="A1337" s="77">
        <v>31</v>
      </c>
      <c r="B1337" s="78">
        <v>43565</v>
      </c>
      <c r="C1337" s="79">
        <v>105</v>
      </c>
      <c r="D1337" s="77" t="s">
        <v>21</v>
      </c>
      <c r="E1337" s="77" t="s">
        <v>22</v>
      </c>
      <c r="F1337" s="77" t="s">
        <v>377</v>
      </c>
      <c r="G1337" s="77">
        <v>3.3</v>
      </c>
      <c r="H1337" s="77">
        <v>1.3</v>
      </c>
      <c r="I1337" s="77">
        <v>4.3</v>
      </c>
      <c r="J1337" s="77">
        <v>5.3</v>
      </c>
      <c r="K1337" s="77">
        <v>6.3</v>
      </c>
      <c r="L1337" s="77">
        <v>5.3</v>
      </c>
      <c r="M1337" s="77">
        <v>3800</v>
      </c>
      <c r="N1337" s="80">
        <f>IF('NORMAL OPTION CALLS'!E1337="BUY",('NORMAL OPTION CALLS'!L1337-'NORMAL OPTION CALLS'!G1337)*('NORMAL OPTION CALLS'!M1337),('NORMAL OPTION CALLS'!G1337-'NORMAL OPTION CALLS'!L1337)*('NORMAL OPTION CALLS'!M1337))</f>
        <v>7600</v>
      </c>
      <c r="O1337" s="81">
        <f>'NORMAL OPTION CALLS'!N1337/('NORMAL OPTION CALLS'!M1337)/'NORMAL OPTION CALLS'!G1337%</f>
        <v>60.606060606060602</v>
      </c>
    </row>
    <row r="1338" spans="1:15">
      <c r="A1338" s="77">
        <v>32</v>
      </c>
      <c r="B1338" s="78">
        <v>43565</v>
      </c>
      <c r="C1338" s="79">
        <v>460</v>
      </c>
      <c r="D1338" s="77" t="s">
        <v>21</v>
      </c>
      <c r="E1338" s="77" t="s">
        <v>22</v>
      </c>
      <c r="F1338" s="77" t="s">
        <v>161</v>
      </c>
      <c r="G1338" s="77">
        <v>10.5</v>
      </c>
      <c r="H1338" s="77">
        <v>4.5</v>
      </c>
      <c r="I1338" s="77">
        <v>14</v>
      </c>
      <c r="J1338" s="77">
        <v>17.5</v>
      </c>
      <c r="K1338" s="77">
        <v>21</v>
      </c>
      <c r="L1338" s="77">
        <v>14</v>
      </c>
      <c r="M1338" s="77">
        <v>1100</v>
      </c>
      <c r="N1338" s="80">
        <f>IF('NORMAL OPTION CALLS'!E1338="BUY",('NORMAL OPTION CALLS'!L1338-'NORMAL OPTION CALLS'!G1338)*('NORMAL OPTION CALLS'!M1338),('NORMAL OPTION CALLS'!G1338-'NORMAL OPTION CALLS'!L1338)*('NORMAL OPTION CALLS'!M1338))</f>
        <v>3850</v>
      </c>
      <c r="O1338" s="81">
        <f>'NORMAL OPTION CALLS'!N1338/('NORMAL OPTION CALLS'!M1338)/'NORMAL OPTION CALLS'!G1338%</f>
        <v>33.333333333333336</v>
      </c>
    </row>
    <row r="1339" spans="1:15">
      <c r="A1339" s="77">
        <v>33</v>
      </c>
      <c r="B1339" s="78">
        <v>43564</v>
      </c>
      <c r="C1339" s="79">
        <v>185</v>
      </c>
      <c r="D1339" s="77" t="s">
        <v>21</v>
      </c>
      <c r="E1339" s="77" t="s">
        <v>22</v>
      </c>
      <c r="F1339" s="77" t="s">
        <v>69</v>
      </c>
      <c r="G1339" s="77">
        <v>8.5</v>
      </c>
      <c r="H1339" s="77">
        <v>5.5</v>
      </c>
      <c r="I1339" s="77">
        <v>10</v>
      </c>
      <c r="J1339" s="77">
        <v>11.5</v>
      </c>
      <c r="K1339" s="77">
        <v>13</v>
      </c>
      <c r="L1339" s="77">
        <v>10</v>
      </c>
      <c r="M1339" s="77">
        <v>2600</v>
      </c>
      <c r="N1339" s="80">
        <f>IF('NORMAL OPTION CALLS'!E1339="BUY",('NORMAL OPTION CALLS'!L1339-'NORMAL OPTION CALLS'!G1339)*('NORMAL OPTION CALLS'!M1339),('NORMAL OPTION CALLS'!G1339-'NORMAL OPTION CALLS'!L1339)*('NORMAL OPTION CALLS'!M1339))</f>
        <v>3900</v>
      </c>
      <c r="O1339" s="81">
        <f>'NORMAL OPTION CALLS'!N1339/('NORMAL OPTION CALLS'!M1339)/'NORMAL OPTION CALLS'!G1339%</f>
        <v>17.647058823529409</v>
      </c>
    </row>
    <row r="1340" spans="1:15">
      <c r="A1340" s="77">
        <v>34</v>
      </c>
      <c r="B1340" s="78">
        <v>43564</v>
      </c>
      <c r="C1340" s="79">
        <v>270</v>
      </c>
      <c r="D1340" s="77" t="s">
        <v>21</v>
      </c>
      <c r="E1340" s="77" t="s">
        <v>22</v>
      </c>
      <c r="F1340" s="77" t="s">
        <v>284</v>
      </c>
      <c r="G1340" s="77">
        <v>7</v>
      </c>
      <c r="H1340" s="77">
        <v>3</v>
      </c>
      <c r="I1340" s="77">
        <v>8.5</v>
      </c>
      <c r="J1340" s="77">
        <v>10</v>
      </c>
      <c r="K1340" s="77">
        <v>11.5</v>
      </c>
      <c r="L1340" s="77">
        <v>11.45</v>
      </c>
      <c r="M1340" s="77">
        <v>3200</v>
      </c>
      <c r="N1340" s="80">
        <f>IF('NORMAL OPTION CALLS'!E1340="BUY",('NORMAL OPTION CALLS'!L1340-'NORMAL OPTION CALLS'!G1340)*('NORMAL OPTION CALLS'!M1340),('NORMAL OPTION CALLS'!G1340-'NORMAL OPTION CALLS'!L1340)*('NORMAL OPTION CALLS'!M1340))</f>
        <v>14239.999999999998</v>
      </c>
      <c r="O1340" s="81">
        <f>'NORMAL OPTION CALLS'!N1340/('NORMAL OPTION CALLS'!M1340)/'NORMAL OPTION CALLS'!G1340%</f>
        <v>63.571428571428555</v>
      </c>
    </row>
    <row r="1341" spans="1:15">
      <c r="A1341" s="77">
        <v>35</v>
      </c>
      <c r="B1341" s="78">
        <v>43563</v>
      </c>
      <c r="C1341" s="79">
        <v>260</v>
      </c>
      <c r="D1341" s="77" t="s">
        <v>47</v>
      </c>
      <c r="E1341" s="77" t="s">
        <v>22</v>
      </c>
      <c r="F1341" s="77" t="s">
        <v>55</v>
      </c>
      <c r="G1341" s="77">
        <v>11.4</v>
      </c>
      <c r="H1341" s="77">
        <v>6.5</v>
      </c>
      <c r="I1341" s="77">
        <v>14</v>
      </c>
      <c r="J1341" s="77">
        <v>16.5</v>
      </c>
      <c r="K1341" s="77">
        <v>19</v>
      </c>
      <c r="L1341" s="77">
        <v>6.5</v>
      </c>
      <c r="M1341" s="77">
        <v>1750</v>
      </c>
      <c r="N1341" s="80">
        <f>IF('NORMAL OPTION CALLS'!E1341="BUY",('NORMAL OPTION CALLS'!L1341-'NORMAL OPTION CALLS'!G1341)*('NORMAL OPTION CALLS'!M1341),('NORMAL OPTION CALLS'!G1341-'NORMAL OPTION CALLS'!L1341)*('NORMAL OPTION CALLS'!M1341))</f>
        <v>-8575</v>
      </c>
      <c r="O1341" s="81">
        <f>'NORMAL OPTION CALLS'!N1341/('NORMAL OPTION CALLS'!M1341)/'NORMAL OPTION CALLS'!G1341%</f>
        <v>-42.982456140350877</v>
      </c>
    </row>
    <row r="1342" spans="1:15">
      <c r="A1342" s="77">
        <v>36</v>
      </c>
      <c r="B1342" s="78">
        <v>43563</v>
      </c>
      <c r="C1342" s="79">
        <v>360</v>
      </c>
      <c r="D1342" s="77" t="s">
        <v>21</v>
      </c>
      <c r="E1342" s="77" t="s">
        <v>22</v>
      </c>
      <c r="F1342" s="77" t="s">
        <v>343</v>
      </c>
      <c r="G1342" s="77">
        <v>19</v>
      </c>
      <c r="H1342" s="77">
        <v>15</v>
      </c>
      <c r="I1342" s="77">
        <v>22</v>
      </c>
      <c r="J1342" s="77">
        <v>24.5</v>
      </c>
      <c r="K1342" s="77">
        <v>27</v>
      </c>
      <c r="L1342" s="77">
        <v>15</v>
      </c>
      <c r="M1342" s="77">
        <v>1800</v>
      </c>
      <c r="N1342" s="80">
        <f>IF('NORMAL OPTION CALLS'!E1342="BUY",('NORMAL OPTION CALLS'!L1342-'NORMAL OPTION CALLS'!G1342)*('NORMAL OPTION CALLS'!M1342),('NORMAL OPTION CALLS'!G1342-'NORMAL OPTION CALLS'!L1342)*('NORMAL OPTION CALLS'!M1342))</f>
        <v>-7200</v>
      </c>
      <c r="O1342" s="81">
        <f>'NORMAL OPTION CALLS'!N1342/('NORMAL OPTION CALLS'!M1342)/'NORMAL OPTION CALLS'!G1342%</f>
        <v>-21.05263157894737</v>
      </c>
    </row>
    <row r="1343" spans="1:15">
      <c r="A1343" s="77">
        <v>37</v>
      </c>
      <c r="B1343" s="78">
        <v>43560</v>
      </c>
      <c r="C1343" s="79">
        <v>160</v>
      </c>
      <c r="D1343" s="77" t="s">
        <v>21</v>
      </c>
      <c r="E1343" s="77" t="s">
        <v>22</v>
      </c>
      <c r="F1343" s="77" t="s">
        <v>78</v>
      </c>
      <c r="G1343" s="77">
        <v>16.5</v>
      </c>
      <c r="H1343" s="77">
        <v>11.5</v>
      </c>
      <c r="I1343" s="77">
        <v>19.5</v>
      </c>
      <c r="J1343" s="77">
        <v>22.5</v>
      </c>
      <c r="K1343" s="77">
        <v>25.5</v>
      </c>
      <c r="L1343" s="77">
        <v>19.149999999999999</v>
      </c>
      <c r="M1343" s="77">
        <v>1500</v>
      </c>
      <c r="N1343" s="80">
        <f>IF('NORMAL OPTION CALLS'!E1343="BUY",('NORMAL OPTION CALLS'!L1343-'NORMAL OPTION CALLS'!G1343)*('NORMAL OPTION CALLS'!M1343),('NORMAL OPTION CALLS'!G1343-'NORMAL OPTION CALLS'!L1343)*('NORMAL OPTION CALLS'!M1343))</f>
        <v>3974.9999999999977</v>
      </c>
      <c r="O1343" s="81">
        <f>'NORMAL OPTION CALLS'!N1343/('NORMAL OPTION CALLS'!M1343)/'NORMAL OPTION CALLS'!G1343%</f>
        <v>16.060606060606052</v>
      </c>
    </row>
    <row r="1344" spans="1:15">
      <c r="A1344" s="77">
        <v>38</v>
      </c>
      <c r="B1344" s="78">
        <v>43560</v>
      </c>
      <c r="C1344" s="79">
        <v>550</v>
      </c>
      <c r="D1344" s="77" t="s">
        <v>21</v>
      </c>
      <c r="E1344" s="77" t="s">
        <v>22</v>
      </c>
      <c r="F1344" s="77" t="s">
        <v>99</v>
      </c>
      <c r="G1344" s="77">
        <v>17</v>
      </c>
      <c r="H1344" s="77">
        <v>10</v>
      </c>
      <c r="I1344" s="77">
        <v>20.5</v>
      </c>
      <c r="J1344" s="77">
        <v>24</v>
      </c>
      <c r="K1344" s="77">
        <v>27.5</v>
      </c>
      <c r="L1344" s="77">
        <v>20.5</v>
      </c>
      <c r="M1344" s="77">
        <v>1061</v>
      </c>
      <c r="N1344" s="80">
        <f>IF('NORMAL OPTION CALLS'!E1344="BUY",('NORMAL OPTION CALLS'!L1344-'NORMAL OPTION CALLS'!G1344)*('NORMAL OPTION CALLS'!M1344),('NORMAL OPTION CALLS'!G1344-'NORMAL OPTION CALLS'!L1344)*('NORMAL OPTION CALLS'!M1344))</f>
        <v>3713.5</v>
      </c>
      <c r="O1344" s="81">
        <f>'NORMAL OPTION CALLS'!N1344/('NORMAL OPTION CALLS'!M1344)/'NORMAL OPTION CALLS'!G1344%</f>
        <v>20.588235294117645</v>
      </c>
    </row>
    <row r="1345" spans="1:15">
      <c r="A1345" s="77">
        <v>39</v>
      </c>
      <c r="B1345" s="78">
        <v>43560</v>
      </c>
      <c r="C1345" s="79">
        <v>620</v>
      </c>
      <c r="D1345" s="77" t="s">
        <v>21</v>
      </c>
      <c r="E1345" s="77" t="s">
        <v>22</v>
      </c>
      <c r="F1345" s="77" t="s">
        <v>227</v>
      </c>
      <c r="G1345" s="77">
        <v>24</v>
      </c>
      <c r="H1345" s="77">
        <v>18</v>
      </c>
      <c r="I1345" s="77">
        <v>27</v>
      </c>
      <c r="J1345" s="77">
        <v>30</v>
      </c>
      <c r="K1345" s="77">
        <v>33</v>
      </c>
      <c r="L1345" s="77">
        <v>27</v>
      </c>
      <c r="M1345" s="77">
        <v>1400</v>
      </c>
      <c r="N1345" s="80">
        <f>IF('NORMAL OPTION CALLS'!E1345="BUY",('NORMAL OPTION CALLS'!L1345-'NORMAL OPTION CALLS'!G1345)*('NORMAL OPTION CALLS'!M1345),('NORMAL OPTION CALLS'!G1345-'NORMAL OPTION CALLS'!L1345)*('NORMAL OPTION CALLS'!M1345))</f>
        <v>4200</v>
      </c>
      <c r="O1345" s="81">
        <f>'NORMAL OPTION CALLS'!N1345/('NORMAL OPTION CALLS'!M1345)/'NORMAL OPTION CALLS'!G1345%</f>
        <v>12.5</v>
      </c>
    </row>
    <row r="1346" spans="1:15">
      <c r="A1346" s="77">
        <v>40</v>
      </c>
      <c r="B1346" s="78">
        <v>43559</v>
      </c>
      <c r="C1346" s="79">
        <v>7100</v>
      </c>
      <c r="D1346" s="77" t="s">
        <v>21</v>
      </c>
      <c r="E1346" s="77" t="s">
        <v>22</v>
      </c>
      <c r="F1346" s="77" t="s">
        <v>253</v>
      </c>
      <c r="G1346" s="77">
        <v>160</v>
      </c>
      <c r="H1346" s="77">
        <v>50</v>
      </c>
      <c r="I1346" s="77">
        <v>220</v>
      </c>
      <c r="J1346" s="77">
        <v>280</v>
      </c>
      <c r="K1346" s="77">
        <v>340</v>
      </c>
      <c r="L1346" s="77">
        <v>220</v>
      </c>
      <c r="M1346" s="77">
        <v>75</v>
      </c>
      <c r="N1346" s="80">
        <f>IF('NORMAL OPTION CALLS'!E1346="BUY",('NORMAL OPTION CALLS'!L1346-'NORMAL OPTION CALLS'!G1346)*('NORMAL OPTION CALLS'!M1346),('NORMAL OPTION CALLS'!G1346-'NORMAL OPTION CALLS'!L1346)*('NORMAL OPTION CALLS'!M1346))</f>
        <v>4500</v>
      </c>
      <c r="O1346" s="81">
        <f>'NORMAL OPTION CALLS'!N1346/('NORMAL OPTION CALLS'!M1346)/'NORMAL OPTION CALLS'!G1346%</f>
        <v>37.5</v>
      </c>
    </row>
    <row r="1347" spans="1:15">
      <c r="A1347" s="77">
        <v>41</v>
      </c>
      <c r="B1347" s="78">
        <v>43559</v>
      </c>
      <c r="C1347" s="79">
        <v>390</v>
      </c>
      <c r="D1347" s="77" t="s">
        <v>47</v>
      </c>
      <c r="E1347" s="77" t="s">
        <v>22</v>
      </c>
      <c r="F1347" s="77" t="s">
        <v>91</v>
      </c>
      <c r="G1347" s="77">
        <v>9.1999999999999993</v>
      </c>
      <c r="H1347" s="77">
        <v>6.2</v>
      </c>
      <c r="I1347" s="77">
        <v>10.5</v>
      </c>
      <c r="J1347" s="77">
        <v>12</v>
      </c>
      <c r="K1347" s="77">
        <v>13.5</v>
      </c>
      <c r="L1347" s="77">
        <v>10.5</v>
      </c>
      <c r="M1347" s="77">
        <v>2750</v>
      </c>
      <c r="N1347" s="80">
        <f>IF('NORMAL OPTION CALLS'!E1347="BUY",('NORMAL OPTION CALLS'!L1347-'NORMAL OPTION CALLS'!G1347)*('NORMAL OPTION CALLS'!M1347),('NORMAL OPTION CALLS'!G1347-'NORMAL OPTION CALLS'!L1347)*('NORMAL OPTION CALLS'!M1347))</f>
        <v>3575.0000000000018</v>
      </c>
      <c r="O1347" s="81">
        <f>'NORMAL OPTION CALLS'!N1347/('NORMAL OPTION CALLS'!M1347)/'NORMAL OPTION CALLS'!G1347%</f>
        <v>14.130434782608704</v>
      </c>
    </row>
    <row r="1348" spans="1:15">
      <c r="A1348" s="77">
        <v>42</v>
      </c>
      <c r="B1348" s="78">
        <v>43559</v>
      </c>
      <c r="C1348" s="79">
        <v>500</v>
      </c>
      <c r="D1348" s="77" t="s">
        <v>21</v>
      </c>
      <c r="E1348" s="77" t="s">
        <v>22</v>
      </c>
      <c r="F1348" s="77" t="s">
        <v>313</v>
      </c>
      <c r="G1348" s="77">
        <v>18</v>
      </c>
      <c r="H1348" s="77">
        <v>12</v>
      </c>
      <c r="I1348" s="77">
        <v>22</v>
      </c>
      <c r="J1348" s="77">
        <v>26</v>
      </c>
      <c r="K1348" s="77">
        <v>30</v>
      </c>
      <c r="L1348" s="77">
        <v>26</v>
      </c>
      <c r="M1348" s="77">
        <v>1100</v>
      </c>
      <c r="N1348" s="80">
        <f>IF('NORMAL OPTION CALLS'!E1348="BUY",('NORMAL OPTION CALLS'!L1348-'NORMAL OPTION CALLS'!G1348)*('NORMAL OPTION CALLS'!M1348),('NORMAL OPTION CALLS'!G1348-'NORMAL OPTION CALLS'!L1348)*('NORMAL OPTION CALLS'!M1348))</f>
        <v>8800</v>
      </c>
      <c r="O1348" s="81">
        <f>'NORMAL OPTION CALLS'!N1348/('NORMAL OPTION CALLS'!M1348)/'NORMAL OPTION CALLS'!G1348%</f>
        <v>44.444444444444443</v>
      </c>
    </row>
    <row r="1349" spans="1:15">
      <c r="A1349" s="77">
        <v>43</v>
      </c>
      <c r="B1349" s="78">
        <v>43558</v>
      </c>
      <c r="C1349" s="79">
        <v>7100</v>
      </c>
      <c r="D1349" s="77" t="s">
        <v>21</v>
      </c>
      <c r="E1349" s="77" t="s">
        <v>22</v>
      </c>
      <c r="F1349" s="77" t="s">
        <v>253</v>
      </c>
      <c r="G1349" s="77">
        <v>160</v>
      </c>
      <c r="H1349" s="77">
        <v>50</v>
      </c>
      <c r="I1349" s="77">
        <v>220</v>
      </c>
      <c r="J1349" s="77">
        <v>280</v>
      </c>
      <c r="K1349" s="77">
        <v>340</v>
      </c>
      <c r="L1349" s="77">
        <v>220</v>
      </c>
      <c r="M1349" s="77">
        <v>75</v>
      </c>
      <c r="N1349" s="80">
        <f>IF('NORMAL OPTION CALLS'!E1349="BUY",('NORMAL OPTION CALLS'!L1349-'NORMAL OPTION CALLS'!G1349)*('NORMAL OPTION CALLS'!M1349),('NORMAL OPTION CALLS'!G1349-'NORMAL OPTION CALLS'!L1349)*('NORMAL OPTION CALLS'!M1349))</f>
        <v>4500</v>
      </c>
      <c r="O1349" s="81">
        <f>'NORMAL OPTION CALLS'!N1349/('NORMAL OPTION CALLS'!M1349)/'NORMAL OPTION CALLS'!G1349%</f>
        <v>37.5</v>
      </c>
    </row>
    <row r="1350" spans="1:15">
      <c r="A1350" s="77">
        <v>44</v>
      </c>
      <c r="B1350" s="78">
        <v>43558</v>
      </c>
      <c r="C1350" s="79">
        <v>240</v>
      </c>
      <c r="D1350" s="77" t="s">
        <v>47</v>
      </c>
      <c r="E1350" s="77" t="s">
        <v>22</v>
      </c>
      <c r="F1350" s="77" t="s">
        <v>213</v>
      </c>
      <c r="G1350" s="77">
        <v>20</v>
      </c>
      <c r="H1350" s="77">
        <v>16</v>
      </c>
      <c r="I1350" s="77">
        <v>22</v>
      </c>
      <c r="J1350" s="77">
        <v>24</v>
      </c>
      <c r="K1350" s="77">
        <v>26</v>
      </c>
      <c r="L1350" s="77">
        <v>22</v>
      </c>
      <c r="M1350" s="77">
        <v>2200</v>
      </c>
      <c r="N1350" s="80">
        <f>IF('NORMAL OPTION CALLS'!E1350="BUY",('NORMAL OPTION CALLS'!L1350-'NORMAL OPTION CALLS'!G1350)*('NORMAL OPTION CALLS'!M1350),('NORMAL OPTION CALLS'!G1350-'NORMAL OPTION CALLS'!L1350)*('NORMAL OPTION CALLS'!M1350))</f>
        <v>4400</v>
      </c>
      <c r="O1350" s="81">
        <f>'NORMAL OPTION CALLS'!N1350/('NORMAL OPTION CALLS'!M1350)/'NORMAL OPTION CALLS'!G1350%</f>
        <v>10</v>
      </c>
    </row>
    <row r="1351" spans="1:15">
      <c r="A1351" s="77">
        <v>45</v>
      </c>
      <c r="B1351" s="78">
        <v>43557</v>
      </c>
      <c r="C1351" s="79">
        <v>560</v>
      </c>
      <c r="D1351" s="77" t="s">
        <v>21</v>
      </c>
      <c r="E1351" s="77" t="s">
        <v>22</v>
      </c>
      <c r="F1351" s="77" t="s">
        <v>77</v>
      </c>
      <c r="G1351" s="77">
        <v>14</v>
      </c>
      <c r="H1351" s="77">
        <v>7</v>
      </c>
      <c r="I1351" s="77">
        <v>17.5</v>
      </c>
      <c r="J1351" s="77">
        <v>21</v>
      </c>
      <c r="K1351" s="77">
        <v>24.5</v>
      </c>
      <c r="L1351" s="77">
        <v>7</v>
      </c>
      <c r="M1351" s="77">
        <v>1000</v>
      </c>
      <c r="N1351" s="80">
        <f>IF('NORMAL OPTION CALLS'!E1351="BUY",('NORMAL OPTION CALLS'!L1351-'NORMAL OPTION CALLS'!G1351)*('NORMAL OPTION CALLS'!M1351),('NORMAL OPTION CALLS'!G1351-'NORMAL OPTION CALLS'!L1351)*('NORMAL OPTION CALLS'!M1351))</f>
        <v>-7000</v>
      </c>
      <c r="O1351" s="81">
        <f>'NORMAL OPTION CALLS'!N1351/('NORMAL OPTION CALLS'!M1351)/'NORMAL OPTION CALLS'!G1351%</f>
        <v>-49.999999999999993</v>
      </c>
    </row>
    <row r="1352" spans="1:15">
      <c r="A1352" s="77">
        <v>46</v>
      </c>
      <c r="B1352" s="78">
        <v>43557</v>
      </c>
      <c r="C1352" s="79">
        <v>205</v>
      </c>
      <c r="D1352" s="77" t="s">
        <v>21</v>
      </c>
      <c r="E1352" s="77" t="s">
        <v>22</v>
      </c>
      <c r="F1352" s="77" t="s">
        <v>75</v>
      </c>
      <c r="G1352" s="77">
        <v>7.5</v>
      </c>
      <c r="H1352" s="77">
        <v>4</v>
      </c>
      <c r="I1352" s="77">
        <v>9.5</v>
      </c>
      <c r="J1352" s="77">
        <v>11.5</v>
      </c>
      <c r="K1352" s="77">
        <v>13.5</v>
      </c>
      <c r="L1352" s="77">
        <v>13.5</v>
      </c>
      <c r="M1352" s="77">
        <v>2000</v>
      </c>
      <c r="N1352" s="80">
        <f>IF('NORMAL OPTION CALLS'!E1352="BUY",('NORMAL OPTION CALLS'!L1352-'NORMAL OPTION CALLS'!G1352)*('NORMAL OPTION CALLS'!M1352),('NORMAL OPTION CALLS'!G1352-'NORMAL OPTION CALLS'!L1352)*('NORMAL OPTION CALLS'!M1352))</f>
        <v>12000</v>
      </c>
      <c r="O1352" s="81">
        <f>'NORMAL OPTION CALLS'!N1352/('NORMAL OPTION CALLS'!M1352)/'NORMAL OPTION CALLS'!G1352%</f>
        <v>80</v>
      </c>
    </row>
    <row r="1353" spans="1:15">
      <c r="A1353" s="77">
        <v>47</v>
      </c>
      <c r="B1353" s="78">
        <v>43557</v>
      </c>
      <c r="C1353" s="79">
        <v>3100</v>
      </c>
      <c r="D1353" s="77" t="s">
        <v>21</v>
      </c>
      <c r="E1353" s="77" t="s">
        <v>22</v>
      </c>
      <c r="F1353" s="77" t="s">
        <v>50</v>
      </c>
      <c r="G1353" s="77">
        <v>80</v>
      </c>
      <c r="H1353" s="77">
        <v>54</v>
      </c>
      <c r="I1353" s="77">
        <v>95</v>
      </c>
      <c r="J1353" s="77">
        <v>110</v>
      </c>
      <c r="K1353" s="77">
        <v>125</v>
      </c>
      <c r="L1353" s="77">
        <v>95</v>
      </c>
      <c r="M1353" s="77">
        <v>250</v>
      </c>
      <c r="N1353" s="80">
        <f>IF('NORMAL OPTION CALLS'!E1353="BUY",('NORMAL OPTION CALLS'!L1353-'NORMAL OPTION CALLS'!G1353)*('NORMAL OPTION CALLS'!M1353),('NORMAL OPTION CALLS'!G1353-'NORMAL OPTION CALLS'!L1353)*('NORMAL OPTION CALLS'!M1353))</f>
        <v>3750</v>
      </c>
      <c r="O1353" s="81">
        <f>'NORMAL OPTION CALLS'!N1353/('NORMAL OPTION CALLS'!M1353)/'NORMAL OPTION CALLS'!G1353%</f>
        <v>18.75</v>
      </c>
    </row>
    <row r="1354" spans="1:15">
      <c r="A1354" s="77">
        <v>48</v>
      </c>
      <c r="B1354" s="78">
        <v>43557</v>
      </c>
      <c r="C1354" s="79">
        <v>200</v>
      </c>
      <c r="D1354" s="77" t="s">
        <v>21</v>
      </c>
      <c r="E1354" s="77" t="s">
        <v>22</v>
      </c>
      <c r="F1354" s="77" t="s">
        <v>75</v>
      </c>
      <c r="G1354" s="77">
        <v>5.6</v>
      </c>
      <c r="H1354" s="77">
        <v>1.5</v>
      </c>
      <c r="I1354" s="77">
        <v>7.5</v>
      </c>
      <c r="J1354" s="77">
        <v>9.5</v>
      </c>
      <c r="K1354" s="77">
        <v>11.5</v>
      </c>
      <c r="L1354" s="77">
        <v>11.5</v>
      </c>
      <c r="M1354" s="77">
        <v>2000</v>
      </c>
      <c r="N1354" s="80">
        <f>IF('NORMAL OPTION CALLS'!E1354="BUY",('NORMAL OPTION CALLS'!L1354-'NORMAL OPTION CALLS'!G1354)*('NORMAL OPTION CALLS'!M1354),('NORMAL OPTION CALLS'!G1354-'NORMAL OPTION CALLS'!L1354)*('NORMAL OPTION CALLS'!M1354))</f>
        <v>11800</v>
      </c>
      <c r="O1354" s="81">
        <f>'NORMAL OPTION CALLS'!N1354/('NORMAL OPTION CALLS'!M1354)/'NORMAL OPTION CALLS'!G1354%</f>
        <v>105.35714285714288</v>
      </c>
    </row>
    <row r="1355" spans="1:15">
      <c r="A1355" s="77">
        <v>49</v>
      </c>
      <c r="B1355" s="78">
        <v>43556</v>
      </c>
      <c r="C1355" s="79">
        <v>290</v>
      </c>
      <c r="D1355" s="77" t="s">
        <v>21</v>
      </c>
      <c r="E1355" s="77" t="s">
        <v>22</v>
      </c>
      <c r="F1355" s="77" t="s">
        <v>374</v>
      </c>
      <c r="G1355" s="77">
        <v>11</v>
      </c>
      <c r="H1355" s="77">
        <v>7</v>
      </c>
      <c r="I1355" s="77">
        <v>13</v>
      </c>
      <c r="J1355" s="77">
        <v>15</v>
      </c>
      <c r="K1355" s="77">
        <v>17</v>
      </c>
      <c r="L1355" s="77">
        <v>7</v>
      </c>
      <c r="M1355" s="77">
        <v>2100</v>
      </c>
      <c r="N1355" s="80">
        <f>IF('NORMAL OPTION CALLS'!E1355="BUY",('NORMAL OPTION CALLS'!L1355-'NORMAL OPTION CALLS'!G1355)*('NORMAL OPTION CALLS'!M1355),('NORMAL OPTION CALLS'!G1355-'NORMAL OPTION CALLS'!L1355)*('NORMAL OPTION CALLS'!M1355))</f>
        <v>-8400</v>
      </c>
      <c r="O1355" s="81">
        <f>'NORMAL OPTION CALLS'!N1355/('NORMAL OPTION CALLS'!M1355)/'NORMAL OPTION CALLS'!G1355%</f>
        <v>-36.363636363636367</v>
      </c>
    </row>
    <row r="1356" spans="1:15">
      <c r="A1356" s="77">
        <v>50</v>
      </c>
      <c r="B1356" s="78">
        <v>43556</v>
      </c>
      <c r="C1356" s="79">
        <v>410</v>
      </c>
      <c r="D1356" s="77" t="s">
        <v>21</v>
      </c>
      <c r="E1356" s="77" t="s">
        <v>22</v>
      </c>
      <c r="F1356" s="77" t="s">
        <v>91</v>
      </c>
      <c r="G1356" s="77">
        <v>10</v>
      </c>
      <c r="H1356" s="77">
        <v>7</v>
      </c>
      <c r="I1356" s="77">
        <v>11.5</v>
      </c>
      <c r="J1356" s="77">
        <v>13</v>
      </c>
      <c r="K1356" s="77">
        <v>14.5</v>
      </c>
      <c r="L1356" s="77">
        <v>7</v>
      </c>
      <c r="M1356" s="77">
        <v>2750</v>
      </c>
      <c r="N1356" s="80">
        <f>IF('NORMAL OPTION CALLS'!E1356="BUY",('NORMAL OPTION CALLS'!L1356-'NORMAL OPTION CALLS'!G1356)*('NORMAL OPTION CALLS'!M1356),('NORMAL OPTION CALLS'!G1356-'NORMAL OPTION CALLS'!L1356)*('NORMAL OPTION CALLS'!M1356))</f>
        <v>-8250</v>
      </c>
      <c r="O1356" s="81">
        <f>'NORMAL OPTION CALLS'!N1356/('NORMAL OPTION CALLS'!M1356)/'NORMAL OPTION CALLS'!G1356%</f>
        <v>-30</v>
      </c>
    </row>
    <row r="1357" spans="1:15" ht="16.5">
      <c r="A1357" s="82" t="s">
        <v>95</v>
      </c>
      <c r="B1357" s="83"/>
      <c r="C1357" s="84"/>
      <c r="D1357" s="85"/>
      <c r="E1357" s="86"/>
      <c r="F1357" s="86"/>
      <c r="G1357" s="87"/>
      <c r="H1357" s="88"/>
      <c r="I1357" s="88"/>
      <c r="J1357" s="88"/>
      <c r="K1357" s="86"/>
      <c r="L1357" s="89"/>
      <c r="M1357" s="90"/>
      <c r="O1357" s="90"/>
    </row>
    <row r="1358" spans="1:15" ht="16.5">
      <c r="A1358" s="82" t="s">
        <v>96</v>
      </c>
      <c r="B1358" s="83"/>
      <c r="C1358" s="84"/>
      <c r="D1358" s="85"/>
      <c r="E1358" s="86"/>
      <c r="F1358" s="86"/>
      <c r="G1358" s="87"/>
      <c r="H1358" s="86"/>
      <c r="I1358" s="86"/>
      <c r="J1358" s="86"/>
      <c r="K1358" s="86"/>
      <c r="L1358" s="89"/>
      <c r="M1358" s="90"/>
    </row>
    <row r="1359" spans="1:15" ht="16.5">
      <c r="A1359" s="82" t="s">
        <v>96</v>
      </c>
      <c r="B1359" s="83"/>
      <c r="C1359" s="84"/>
      <c r="D1359" s="85"/>
      <c r="E1359" s="86"/>
      <c r="F1359" s="86"/>
      <c r="G1359" s="87"/>
      <c r="H1359" s="86"/>
      <c r="I1359" s="86"/>
      <c r="J1359" s="86"/>
      <c r="K1359" s="86"/>
      <c r="L1359" s="89"/>
      <c r="M1359" s="89"/>
    </row>
    <row r="1360" spans="1:15" ht="17.25" thickBot="1">
      <c r="A1360" s="91"/>
      <c r="B1360" s="92"/>
      <c r="C1360" s="92"/>
      <c r="D1360" s="93"/>
      <c r="E1360" s="93"/>
      <c r="F1360" s="93"/>
      <c r="G1360" s="94"/>
      <c r="H1360" s="95"/>
      <c r="I1360" s="96" t="s">
        <v>27</v>
      </c>
      <c r="J1360" s="96"/>
      <c r="K1360" s="97"/>
    </row>
    <row r="1361" spans="1:15" ht="16.5">
      <c r="A1361" s="98"/>
      <c r="B1361" s="92"/>
      <c r="C1361" s="92"/>
      <c r="D1361" s="158" t="s">
        <v>28</v>
      </c>
      <c r="E1361" s="158"/>
      <c r="F1361" s="99">
        <v>49</v>
      </c>
      <c r="G1361" s="100">
        <f>'NORMAL OPTION CALLS'!G1362+'NORMAL OPTION CALLS'!G1363+'NORMAL OPTION CALLS'!G1364+'NORMAL OPTION CALLS'!G1365+'NORMAL OPTION CALLS'!G1366+'NORMAL OPTION CALLS'!G1367</f>
        <v>100</v>
      </c>
      <c r="H1361" s="93">
        <v>49</v>
      </c>
      <c r="I1361" s="101">
        <f>'NORMAL OPTION CALLS'!H1362/'NORMAL OPTION CALLS'!H1361%</f>
        <v>73.469387755102048</v>
      </c>
      <c r="J1361" s="101"/>
      <c r="K1361" s="101"/>
    </row>
    <row r="1362" spans="1:15" ht="16.5">
      <c r="A1362" s="98"/>
      <c r="B1362" s="92"/>
      <c r="C1362" s="92"/>
      <c r="D1362" s="159" t="s">
        <v>29</v>
      </c>
      <c r="E1362" s="159"/>
      <c r="F1362" s="103">
        <v>36</v>
      </c>
      <c r="G1362" s="104">
        <f>('NORMAL OPTION CALLS'!F1362/'NORMAL OPTION CALLS'!F1361)*100</f>
        <v>73.469387755102048</v>
      </c>
      <c r="H1362" s="93">
        <v>36</v>
      </c>
      <c r="I1362" s="97"/>
      <c r="J1362" s="97"/>
      <c r="K1362" s="93"/>
    </row>
    <row r="1363" spans="1:15" ht="16.5">
      <c r="A1363" s="105"/>
      <c r="B1363" s="92"/>
      <c r="C1363" s="92"/>
      <c r="D1363" s="159" t="s">
        <v>31</v>
      </c>
      <c r="E1363" s="159"/>
      <c r="F1363" s="103">
        <v>0</v>
      </c>
      <c r="G1363" s="104">
        <f>('NORMAL OPTION CALLS'!F1363/'NORMAL OPTION CALLS'!F1361)*100</f>
        <v>0</v>
      </c>
      <c r="H1363" s="106"/>
      <c r="I1363" s="93"/>
      <c r="J1363" s="93"/>
      <c r="K1363" s="93"/>
      <c r="L1363" s="102"/>
    </row>
    <row r="1364" spans="1:15" ht="16.5">
      <c r="A1364" s="105"/>
      <c r="B1364" s="92"/>
      <c r="C1364" s="92"/>
      <c r="D1364" s="159" t="s">
        <v>32</v>
      </c>
      <c r="E1364" s="159"/>
      <c r="F1364" s="103">
        <v>0</v>
      </c>
      <c r="G1364" s="104">
        <f>('NORMAL OPTION CALLS'!F1364/'NORMAL OPTION CALLS'!F1361)*100</f>
        <v>0</v>
      </c>
      <c r="H1364" s="106"/>
      <c r="I1364" s="93"/>
      <c r="J1364" s="93"/>
      <c r="K1364" s="93"/>
      <c r="L1364" s="97"/>
    </row>
    <row r="1365" spans="1:15" ht="16.5">
      <c r="A1365" s="105"/>
      <c r="B1365" s="92"/>
      <c r="C1365" s="92"/>
      <c r="D1365" s="159" t="s">
        <v>33</v>
      </c>
      <c r="E1365" s="159"/>
      <c r="F1365" s="103">
        <v>13</v>
      </c>
      <c r="G1365" s="104">
        <f>('NORMAL OPTION CALLS'!F1365/'NORMAL OPTION CALLS'!F1361)*100</f>
        <v>26.530612244897959</v>
      </c>
      <c r="H1365" s="106"/>
      <c r="I1365" s="93" t="s">
        <v>34</v>
      </c>
      <c r="J1365" s="93"/>
      <c r="K1365" s="97"/>
    </row>
    <row r="1366" spans="1:15" ht="16.5">
      <c r="A1366" s="105"/>
      <c r="B1366" s="92"/>
      <c r="C1366" s="92"/>
      <c r="D1366" s="159" t="s">
        <v>35</v>
      </c>
      <c r="E1366" s="159"/>
      <c r="F1366" s="103">
        <v>0</v>
      </c>
      <c r="G1366" s="104">
        <f>('NORMAL OPTION CALLS'!F1366/'NORMAL OPTION CALLS'!F1361)*100</f>
        <v>0</v>
      </c>
      <c r="H1366" s="106"/>
      <c r="I1366" s="93"/>
      <c r="J1366" s="93"/>
      <c r="K1366" s="97"/>
    </row>
    <row r="1367" spans="1:15" ht="17.25" thickBot="1">
      <c r="A1367" s="105"/>
      <c r="B1367" s="92"/>
      <c r="C1367" s="92"/>
      <c r="D1367" s="160" t="s">
        <v>36</v>
      </c>
      <c r="E1367" s="160"/>
      <c r="F1367" s="107"/>
      <c r="G1367" s="108">
        <f>('NORMAL OPTION CALLS'!F1367/'NORMAL OPTION CALLS'!F1361)*100</f>
        <v>0</v>
      </c>
      <c r="H1367" s="106"/>
      <c r="I1367" s="93"/>
      <c r="J1367" s="93"/>
      <c r="K1367" s="102"/>
      <c r="M1367" s="97"/>
    </row>
    <row r="1368" spans="1:15" ht="16.5">
      <c r="A1368" s="109" t="s">
        <v>37</v>
      </c>
      <c r="B1368" s="92"/>
      <c r="C1368" s="92"/>
      <c r="D1368" s="98"/>
      <c r="E1368" s="98"/>
      <c r="F1368" s="93"/>
      <c r="G1368" s="93"/>
      <c r="H1368" s="110"/>
      <c r="I1368" s="111"/>
      <c r="J1368" s="111"/>
      <c r="K1368" s="111"/>
      <c r="L1368" s="93"/>
    </row>
    <row r="1369" spans="1:15" ht="16.5">
      <c r="A1369" s="112" t="s">
        <v>38</v>
      </c>
      <c r="B1369" s="92"/>
      <c r="C1369" s="92"/>
      <c r="D1369" s="113"/>
      <c r="E1369" s="114"/>
      <c r="F1369" s="98"/>
      <c r="G1369" s="111"/>
      <c r="H1369" s="110"/>
      <c r="I1369" s="111"/>
      <c r="J1369" s="111"/>
      <c r="K1369" s="111"/>
    </row>
    <row r="1370" spans="1:15" ht="16.5">
      <c r="A1370" s="112" t="s">
        <v>39</v>
      </c>
      <c r="B1370" s="92"/>
      <c r="C1370" s="92"/>
      <c r="D1370" s="98"/>
      <c r="E1370" s="114"/>
      <c r="F1370" s="98"/>
      <c r="G1370" s="111"/>
      <c r="H1370" s="110"/>
      <c r="I1370" s="97"/>
      <c r="J1370" s="97"/>
      <c r="K1370" s="97"/>
      <c r="L1370" s="93"/>
    </row>
    <row r="1371" spans="1:15" ht="16.5">
      <c r="A1371" s="112" t="s">
        <v>40</v>
      </c>
      <c r="B1371" s="113"/>
      <c r="C1371" s="92"/>
      <c r="D1371" s="98"/>
      <c r="E1371" s="114"/>
      <c r="F1371" s="98"/>
      <c r="G1371" s="111"/>
      <c r="H1371" s="95"/>
      <c r="I1371" s="97"/>
      <c r="J1371" s="97"/>
      <c r="K1371" s="97"/>
      <c r="L1371" s="93"/>
      <c r="N1371" s="98"/>
    </row>
    <row r="1372" spans="1:15" ht="16.5">
      <c r="A1372" s="112" t="s">
        <v>41</v>
      </c>
      <c r="B1372" s="105"/>
      <c r="C1372" s="113"/>
      <c r="D1372" s="98"/>
      <c r="E1372" s="116"/>
      <c r="F1372" s="111"/>
      <c r="G1372" s="111"/>
      <c r="H1372" s="95"/>
      <c r="I1372" s="97"/>
      <c r="J1372" s="97"/>
      <c r="K1372" s="97"/>
      <c r="L1372" s="111"/>
    </row>
    <row r="1373" spans="1:15">
      <c r="A1373" s="161" t="s">
        <v>0</v>
      </c>
      <c r="B1373" s="161"/>
      <c r="C1373" s="161"/>
      <c r="D1373" s="161"/>
      <c r="E1373" s="161"/>
      <c r="F1373" s="161"/>
      <c r="G1373" s="161"/>
      <c r="H1373" s="161"/>
      <c r="I1373" s="161"/>
      <c r="J1373" s="161"/>
      <c r="K1373" s="161"/>
      <c r="L1373" s="161"/>
      <c r="M1373" s="161"/>
      <c r="N1373" s="161"/>
      <c r="O1373" s="161"/>
    </row>
    <row r="1374" spans="1:15">
      <c r="A1374" s="161"/>
      <c r="B1374" s="161"/>
      <c r="C1374" s="161"/>
      <c r="D1374" s="161"/>
      <c r="E1374" s="161"/>
      <c r="F1374" s="161"/>
      <c r="G1374" s="161"/>
      <c r="H1374" s="161"/>
      <c r="I1374" s="161"/>
      <c r="J1374" s="161"/>
      <c r="K1374" s="161"/>
      <c r="L1374" s="161"/>
      <c r="M1374" s="161"/>
      <c r="N1374" s="161"/>
      <c r="O1374" s="161"/>
    </row>
    <row r="1375" spans="1:15">
      <c r="A1375" s="161"/>
      <c r="B1375" s="161"/>
      <c r="C1375" s="161"/>
      <c r="D1375" s="161"/>
      <c r="E1375" s="161"/>
      <c r="F1375" s="161"/>
      <c r="G1375" s="161"/>
      <c r="H1375" s="161"/>
      <c r="I1375" s="161"/>
      <c r="J1375" s="161"/>
      <c r="K1375" s="161"/>
      <c r="L1375" s="161"/>
      <c r="M1375" s="161"/>
      <c r="N1375" s="161"/>
      <c r="O1375" s="161"/>
    </row>
    <row r="1376" spans="1:15">
      <c r="A1376" s="162" t="s">
        <v>328</v>
      </c>
      <c r="B1376" s="163"/>
      <c r="C1376" s="163"/>
      <c r="D1376" s="163"/>
      <c r="E1376" s="163"/>
      <c r="F1376" s="163"/>
      <c r="G1376" s="163"/>
      <c r="H1376" s="163"/>
      <c r="I1376" s="163"/>
      <c r="J1376" s="163"/>
      <c r="K1376" s="163"/>
      <c r="L1376" s="163"/>
      <c r="M1376" s="163"/>
      <c r="N1376" s="163"/>
      <c r="O1376" s="164"/>
    </row>
    <row r="1377" spans="1:15">
      <c r="A1377" s="162" t="s">
        <v>329</v>
      </c>
      <c r="B1377" s="163"/>
      <c r="C1377" s="163"/>
      <c r="D1377" s="163"/>
      <c r="E1377" s="163"/>
      <c r="F1377" s="163"/>
      <c r="G1377" s="163"/>
      <c r="H1377" s="163"/>
      <c r="I1377" s="163"/>
      <c r="J1377" s="163"/>
      <c r="K1377" s="163"/>
      <c r="L1377" s="163"/>
      <c r="M1377" s="163"/>
      <c r="N1377" s="163"/>
      <c r="O1377" s="164"/>
    </row>
    <row r="1378" spans="1:15">
      <c r="A1378" s="165" t="s">
        <v>3</v>
      </c>
      <c r="B1378" s="165"/>
      <c r="C1378" s="165"/>
      <c r="D1378" s="165"/>
      <c r="E1378" s="165"/>
      <c r="F1378" s="165"/>
      <c r="G1378" s="165"/>
      <c r="H1378" s="165"/>
      <c r="I1378" s="165"/>
      <c r="J1378" s="165"/>
      <c r="K1378" s="165"/>
      <c r="L1378" s="165"/>
      <c r="M1378" s="165"/>
      <c r="N1378" s="165"/>
      <c r="O1378" s="165"/>
    </row>
    <row r="1379" spans="1:15" ht="16.5">
      <c r="A1379" s="166" t="s">
        <v>366</v>
      </c>
      <c r="B1379" s="166"/>
      <c r="C1379" s="166"/>
      <c r="D1379" s="166"/>
      <c r="E1379" s="166"/>
      <c r="F1379" s="166"/>
      <c r="G1379" s="166"/>
      <c r="H1379" s="166"/>
      <c r="I1379" s="166"/>
      <c r="J1379" s="166"/>
      <c r="K1379" s="166"/>
      <c r="L1379" s="166"/>
      <c r="M1379" s="166"/>
      <c r="N1379" s="166"/>
      <c r="O1379" s="166"/>
    </row>
    <row r="1380" spans="1:15" ht="16.5">
      <c r="A1380" s="166" t="s">
        <v>5</v>
      </c>
      <c r="B1380" s="166"/>
      <c r="C1380" s="166"/>
      <c r="D1380" s="166"/>
      <c r="E1380" s="166"/>
      <c r="F1380" s="166"/>
      <c r="G1380" s="166"/>
      <c r="H1380" s="166"/>
      <c r="I1380" s="166"/>
      <c r="J1380" s="166"/>
      <c r="K1380" s="166"/>
      <c r="L1380" s="166"/>
      <c r="M1380" s="166"/>
      <c r="N1380" s="166"/>
      <c r="O1380" s="166"/>
    </row>
    <row r="1381" spans="1:15">
      <c r="A1381" s="167" t="s">
        <v>6</v>
      </c>
      <c r="B1381" s="168" t="s">
        <v>7</v>
      </c>
      <c r="C1381" s="169" t="s">
        <v>8</v>
      </c>
      <c r="D1381" s="168" t="s">
        <v>9</v>
      </c>
      <c r="E1381" s="167" t="s">
        <v>10</v>
      </c>
      <c r="F1381" s="167" t="s">
        <v>11</v>
      </c>
      <c r="G1381" s="169" t="s">
        <v>12</v>
      </c>
      <c r="H1381" s="169" t="s">
        <v>13</v>
      </c>
      <c r="I1381" s="169" t="s">
        <v>14</v>
      </c>
      <c r="J1381" s="169" t="s">
        <v>15</v>
      </c>
      <c r="K1381" s="169" t="s">
        <v>16</v>
      </c>
      <c r="L1381" s="170" t="s">
        <v>17</v>
      </c>
      <c r="M1381" s="168" t="s">
        <v>18</v>
      </c>
      <c r="N1381" s="168" t="s">
        <v>19</v>
      </c>
      <c r="O1381" s="168" t="s">
        <v>20</v>
      </c>
    </row>
    <row r="1382" spans="1:15">
      <c r="A1382" s="167"/>
      <c r="B1382" s="168"/>
      <c r="C1382" s="169"/>
      <c r="D1382" s="168"/>
      <c r="E1382" s="167"/>
      <c r="F1382" s="167"/>
      <c r="G1382" s="169"/>
      <c r="H1382" s="169"/>
      <c r="I1382" s="169"/>
      <c r="J1382" s="169"/>
      <c r="K1382" s="169"/>
      <c r="L1382" s="170"/>
      <c r="M1382" s="168"/>
      <c r="N1382" s="168"/>
      <c r="O1382" s="168"/>
    </row>
    <row r="1383" spans="1:15">
      <c r="A1383" s="77">
        <v>1</v>
      </c>
      <c r="B1383" s="78">
        <v>43553</v>
      </c>
      <c r="C1383" s="79">
        <v>280</v>
      </c>
      <c r="D1383" s="77" t="s">
        <v>21</v>
      </c>
      <c r="E1383" s="77" t="s">
        <v>22</v>
      </c>
      <c r="F1383" s="77" t="s">
        <v>55</v>
      </c>
      <c r="G1383" s="77">
        <v>17</v>
      </c>
      <c r="H1383" s="77">
        <v>12</v>
      </c>
      <c r="I1383" s="77">
        <v>20</v>
      </c>
      <c r="J1383" s="77">
        <v>23</v>
      </c>
      <c r="K1383" s="77">
        <v>26</v>
      </c>
      <c r="L1383" s="77">
        <v>20</v>
      </c>
      <c r="M1383" s="77">
        <v>1750</v>
      </c>
      <c r="N1383" s="80">
        <f>IF('NORMAL OPTION CALLS'!E1383="BUY",('NORMAL OPTION CALLS'!L1383-'NORMAL OPTION CALLS'!G1383)*('NORMAL OPTION CALLS'!M1383),('NORMAL OPTION CALLS'!G1383-'NORMAL OPTION CALLS'!L1383)*('NORMAL OPTION CALLS'!M1383))</f>
        <v>5250</v>
      </c>
      <c r="O1383" s="81">
        <f>'NORMAL OPTION CALLS'!N1383/('NORMAL OPTION CALLS'!M1383)/'NORMAL OPTION CALLS'!G1383%</f>
        <v>17.647058823529409</v>
      </c>
    </row>
    <row r="1384" spans="1:15">
      <c r="A1384" s="77">
        <v>2</v>
      </c>
      <c r="B1384" s="78">
        <v>43553</v>
      </c>
      <c r="C1384" s="79">
        <v>155</v>
      </c>
      <c r="D1384" s="77" t="s">
        <v>21</v>
      </c>
      <c r="E1384" s="77" t="s">
        <v>22</v>
      </c>
      <c r="F1384" s="77" t="s">
        <v>64</v>
      </c>
      <c r="G1384" s="77">
        <v>6</v>
      </c>
      <c r="H1384" s="77">
        <v>4.5999999999999996</v>
      </c>
      <c r="I1384" s="77">
        <v>6.7</v>
      </c>
      <c r="J1384" s="77">
        <v>7.3</v>
      </c>
      <c r="K1384" s="77">
        <v>8</v>
      </c>
      <c r="L1384" s="77">
        <v>4.5999999999999996</v>
      </c>
      <c r="M1384" s="77">
        <v>6000</v>
      </c>
      <c r="N1384" s="80">
        <f>IF('NORMAL OPTION CALLS'!E1384="BUY",('NORMAL OPTION CALLS'!L1384-'NORMAL OPTION CALLS'!G1384)*('NORMAL OPTION CALLS'!M1384),('NORMAL OPTION CALLS'!G1384-'NORMAL OPTION CALLS'!L1384)*('NORMAL OPTION CALLS'!M1384))</f>
        <v>-8400.0000000000018</v>
      </c>
      <c r="O1384" s="81">
        <f>'NORMAL OPTION CALLS'!N1384/('NORMAL OPTION CALLS'!M1384)/'NORMAL OPTION CALLS'!G1384%</f>
        <v>-23.333333333333339</v>
      </c>
    </row>
    <row r="1385" spans="1:15">
      <c r="A1385" s="77">
        <v>3</v>
      </c>
      <c r="B1385" s="78">
        <v>43553</v>
      </c>
      <c r="C1385" s="79">
        <v>860</v>
      </c>
      <c r="D1385" s="77" t="s">
        <v>21</v>
      </c>
      <c r="E1385" s="77" t="s">
        <v>22</v>
      </c>
      <c r="F1385" s="77" t="s">
        <v>326</v>
      </c>
      <c r="G1385" s="77">
        <v>53</v>
      </c>
      <c r="H1385" s="77">
        <v>38</v>
      </c>
      <c r="I1385" s="77">
        <v>61</v>
      </c>
      <c r="J1385" s="77">
        <v>69</v>
      </c>
      <c r="K1385" s="77">
        <v>78</v>
      </c>
      <c r="L1385" s="77">
        <v>69</v>
      </c>
      <c r="M1385" s="77">
        <v>500</v>
      </c>
      <c r="N1385" s="80">
        <f>IF('NORMAL OPTION CALLS'!E1385="BUY",('NORMAL OPTION CALLS'!L1385-'NORMAL OPTION CALLS'!G1385)*('NORMAL OPTION CALLS'!M1385),('NORMAL OPTION CALLS'!G1385-'NORMAL OPTION CALLS'!L1385)*('NORMAL OPTION CALLS'!M1385))</f>
        <v>8000</v>
      </c>
      <c r="O1385" s="81">
        <f>'NORMAL OPTION CALLS'!N1385/('NORMAL OPTION CALLS'!M1385)/'NORMAL OPTION CALLS'!G1385%</f>
        <v>30.188679245283016</v>
      </c>
    </row>
    <row r="1386" spans="1:15">
      <c r="A1386" s="77">
        <v>4</v>
      </c>
      <c r="B1386" s="78">
        <v>43553</v>
      </c>
      <c r="C1386" s="79">
        <v>180</v>
      </c>
      <c r="D1386" s="77" t="s">
        <v>21</v>
      </c>
      <c r="E1386" s="77" t="s">
        <v>22</v>
      </c>
      <c r="F1386" s="77" t="s">
        <v>74</v>
      </c>
      <c r="G1386" s="77">
        <v>10</v>
      </c>
      <c r="H1386" s="77">
        <v>6</v>
      </c>
      <c r="I1386" s="77">
        <v>12</v>
      </c>
      <c r="J1386" s="77">
        <v>14</v>
      </c>
      <c r="K1386" s="77">
        <v>16</v>
      </c>
      <c r="L1386" s="77">
        <v>12</v>
      </c>
      <c r="M1386" s="77">
        <v>2300</v>
      </c>
      <c r="N1386" s="80">
        <f>IF('NORMAL OPTION CALLS'!E1386="BUY",('NORMAL OPTION CALLS'!L1386-'NORMAL OPTION CALLS'!G1386)*('NORMAL OPTION CALLS'!M1386),('NORMAL OPTION CALLS'!G1386-'NORMAL OPTION CALLS'!L1386)*('NORMAL OPTION CALLS'!M1386))</f>
        <v>4600</v>
      </c>
      <c r="O1386" s="81">
        <f>'NORMAL OPTION CALLS'!N1386/('NORMAL OPTION CALLS'!M1386)/'NORMAL OPTION CALLS'!G1386%</f>
        <v>20</v>
      </c>
    </row>
    <row r="1387" spans="1:15">
      <c r="A1387" s="77">
        <v>5</v>
      </c>
      <c r="B1387" s="78">
        <v>43552</v>
      </c>
      <c r="C1387" s="79">
        <v>280</v>
      </c>
      <c r="D1387" s="77" t="s">
        <v>21</v>
      </c>
      <c r="E1387" s="77" t="s">
        <v>22</v>
      </c>
      <c r="F1387" s="77" t="s">
        <v>55</v>
      </c>
      <c r="G1387" s="77">
        <v>15</v>
      </c>
      <c r="H1387" s="77">
        <v>10.5</v>
      </c>
      <c r="I1387" s="77">
        <v>17.5</v>
      </c>
      <c r="J1387" s="77">
        <v>20</v>
      </c>
      <c r="K1387" s="77">
        <v>22.5</v>
      </c>
      <c r="L1387" s="77">
        <v>20</v>
      </c>
      <c r="M1387" s="77">
        <v>1750</v>
      </c>
      <c r="N1387" s="80">
        <f>IF('NORMAL OPTION CALLS'!E1387="BUY",('NORMAL OPTION CALLS'!L1387-'NORMAL OPTION CALLS'!G1387)*('NORMAL OPTION CALLS'!M1387),('NORMAL OPTION CALLS'!G1387-'NORMAL OPTION CALLS'!L1387)*('NORMAL OPTION CALLS'!M1387))</f>
        <v>8750</v>
      </c>
      <c r="O1387" s="81">
        <f>'NORMAL OPTION CALLS'!N1387/('NORMAL OPTION CALLS'!M1387)/'NORMAL OPTION CALLS'!G1387%</f>
        <v>33.333333333333336</v>
      </c>
    </row>
    <row r="1388" spans="1:15">
      <c r="A1388" s="77">
        <v>6</v>
      </c>
      <c r="B1388" s="78">
        <v>43552</v>
      </c>
      <c r="C1388" s="79">
        <v>105</v>
      </c>
      <c r="D1388" s="77" t="s">
        <v>21</v>
      </c>
      <c r="E1388" s="77" t="s">
        <v>22</v>
      </c>
      <c r="F1388" s="77" t="s">
        <v>180</v>
      </c>
      <c r="G1388" s="77">
        <v>7</v>
      </c>
      <c r="H1388" s="77">
        <v>5.5</v>
      </c>
      <c r="I1388" s="77">
        <v>7.6</v>
      </c>
      <c r="J1388" s="77">
        <v>8.1999999999999993</v>
      </c>
      <c r="K1388" s="77">
        <v>8.8000000000000007</v>
      </c>
      <c r="L1388" s="77">
        <v>7.55</v>
      </c>
      <c r="M1388" s="77">
        <v>6000</v>
      </c>
      <c r="N1388" s="80">
        <f>IF('NORMAL OPTION CALLS'!E1388="BUY",('NORMAL OPTION CALLS'!L1388-'NORMAL OPTION CALLS'!G1388)*('NORMAL OPTION CALLS'!M1388),('NORMAL OPTION CALLS'!G1388-'NORMAL OPTION CALLS'!L1388)*('NORMAL OPTION CALLS'!M1388))</f>
        <v>3299.9999999999991</v>
      </c>
      <c r="O1388" s="81">
        <f>'NORMAL OPTION CALLS'!N1388/('NORMAL OPTION CALLS'!M1388)/'NORMAL OPTION CALLS'!G1388%</f>
        <v>7.8571428571428541</v>
      </c>
    </row>
    <row r="1389" spans="1:15">
      <c r="A1389" s="77">
        <v>7</v>
      </c>
      <c r="B1389" s="78">
        <v>43552</v>
      </c>
      <c r="C1389" s="79">
        <v>380</v>
      </c>
      <c r="D1389" s="77" t="s">
        <v>21</v>
      </c>
      <c r="E1389" s="77" t="s">
        <v>22</v>
      </c>
      <c r="F1389" s="77" t="s">
        <v>335</v>
      </c>
      <c r="G1389" s="77">
        <v>15</v>
      </c>
      <c r="H1389" s="77">
        <v>12</v>
      </c>
      <c r="I1389" s="77">
        <v>16.5</v>
      </c>
      <c r="J1389" s="77">
        <v>18</v>
      </c>
      <c r="K1389" s="77">
        <v>19.5</v>
      </c>
      <c r="L1389" s="77">
        <v>16.5</v>
      </c>
      <c r="M1389" s="77">
        <v>2500</v>
      </c>
      <c r="N1389" s="80">
        <f>IF('NORMAL OPTION CALLS'!E1389="BUY",('NORMAL OPTION CALLS'!L1389-'NORMAL OPTION CALLS'!G1389)*('NORMAL OPTION CALLS'!M1389),('NORMAL OPTION CALLS'!G1389-'NORMAL OPTION CALLS'!L1389)*('NORMAL OPTION CALLS'!M1389))</f>
        <v>3750</v>
      </c>
      <c r="O1389" s="81">
        <f>'NORMAL OPTION CALLS'!N1389/('NORMAL OPTION CALLS'!M1389)/'NORMAL OPTION CALLS'!G1389%</f>
        <v>10</v>
      </c>
    </row>
    <row r="1390" spans="1:15">
      <c r="A1390" s="77">
        <v>8</v>
      </c>
      <c r="B1390" s="78">
        <v>43552</v>
      </c>
      <c r="C1390" s="79">
        <v>300</v>
      </c>
      <c r="D1390" s="77" t="s">
        <v>21</v>
      </c>
      <c r="E1390" s="77" t="s">
        <v>22</v>
      </c>
      <c r="F1390" s="77" t="s">
        <v>82</v>
      </c>
      <c r="G1390" s="77">
        <v>10.5</v>
      </c>
      <c r="H1390" s="77">
        <v>6.5</v>
      </c>
      <c r="I1390" s="77">
        <v>13</v>
      </c>
      <c r="J1390" s="77">
        <v>15.5</v>
      </c>
      <c r="K1390" s="77">
        <v>18</v>
      </c>
      <c r="L1390" s="77">
        <v>15.5</v>
      </c>
      <c r="M1390" s="77">
        <v>2000</v>
      </c>
      <c r="N1390" s="80">
        <f>IF('NORMAL OPTION CALLS'!E1390="BUY",('NORMAL OPTION CALLS'!L1390-'NORMAL OPTION CALLS'!G1390)*('NORMAL OPTION CALLS'!M1390),('NORMAL OPTION CALLS'!G1390-'NORMAL OPTION CALLS'!L1390)*('NORMAL OPTION CALLS'!M1390))</f>
        <v>10000</v>
      </c>
      <c r="O1390" s="81">
        <f>'NORMAL OPTION CALLS'!N1390/('NORMAL OPTION CALLS'!M1390)/'NORMAL OPTION CALLS'!G1390%</f>
        <v>47.61904761904762</v>
      </c>
    </row>
    <row r="1391" spans="1:15">
      <c r="A1391" s="77">
        <v>9</v>
      </c>
      <c r="B1391" s="78">
        <v>43551</v>
      </c>
      <c r="C1391" s="79">
        <v>310</v>
      </c>
      <c r="D1391" s="77" t="s">
        <v>21</v>
      </c>
      <c r="E1391" s="77" t="s">
        <v>22</v>
      </c>
      <c r="F1391" s="77" t="s">
        <v>49</v>
      </c>
      <c r="G1391" s="77">
        <v>3.5</v>
      </c>
      <c r="H1391" s="77">
        <v>0.5</v>
      </c>
      <c r="I1391" s="77">
        <v>5</v>
      </c>
      <c r="J1391" s="77">
        <v>6.5</v>
      </c>
      <c r="K1391" s="77">
        <v>8</v>
      </c>
      <c r="L1391" s="77">
        <v>6.5</v>
      </c>
      <c r="M1391" s="77">
        <v>3000</v>
      </c>
      <c r="N1391" s="80">
        <f>IF('NORMAL OPTION CALLS'!E1391="BUY",('NORMAL OPTION CALLS'!L1391-'NORMAL OPTION CALLS'!G1391)*('NORMAL OPTION CALLS'!M1391),('NORMAL OPTION CALLS'!G1391-'NORMAL OPTION CALLS'!L1391)*('NORMAL OPTION CALLS'!M1391))</f>
        <v>9000</v>
      </c>
      <c r="O1391" s="81">
        <f>'NORMAL OPTION CALLS'!N1391/('NORMAL OPTION CALLS'!M1391)/'NORMAL OPTION CALLS'!G1391%</f>
        <v>85.714285714285708</v>
      </c>
    </row>
    <row r="1392" spans="1:15">
      <c r="A1392" s="77">
        <v>10</v>
      </c>
      <c r="B1392" s="78">
        <v>43551</v>
      </c>
      <c r="C1392" s="79">
        <v>115</v>
      </c>
      <c r="D1392" s="77" t="s">
        <v>21</v>
      </c>
      <c r="E1392" s="77" t="s">
        <v>22</v>
      </c>
      <c r="F1392" s="77" t="s">
        <v>138</v>
      </c>
      <c r="G1392" s="77">
        <v>5.5</v>
      </c>
      <c r="H1392" s="77">
        <v>4</v>
      </c>
      <c r="I1392" s="77">
        <v>6.3</v>
      </c>
      <c r="J1392" s="77">
        <v>7</v>
      </c>
      <c r="K1392" s="77">
        <v>7.8</v>
      </c>
      <c r="L1392" s="77">
        <v>6.3</v>
      </c>
      <c r="M1392" s="77">
        <v>7000</v>
      </c>
      <c r="N1392" s="80">
        <f>IF('NORMAL OPTION CALLS'!E1392="BUY",('NORMAL OPTION CALLS'!L1392-'NORMAL OPTION CALLS'!G1392)*('NORMAL OPTION CALLS'!M1392),('NORMAL OPTION CALLS'!G1392-'NORMAL OPTION CALLS'!L1392)*('NORMAL OPTION CALLS'!M1392))</f>
        <v>5599.9999999999991</v>
      </c>
      <c r="O1392" s="81">
        <f>'NORMAL OPTION CALLS'!N1392/('NORMAL OPTION CALLS'!M1392)/'NORMAL OPTION CALLS'!G1392%</f>
        <v>14.545454545454541</v>
      </c>
    </row>
    <row r="1393" spans="1:15">
      <c r="A1393" s="77">
        <v>11</v>
      </c>
      <c r="B1393" s="78">
        <v>43551</v>
      </c>
      <c r="C1393" s="79">
        <v>110</v>
      </c>
      <c r="D1393" s="77" t="s">
        <v>21</v>
      </c>
      <c r="E1393" s="77" t="s">
        <v>22</v>
      </c>
      <c r="F1393" s="77" t="s">
        <v>138</v>
      </c>
      <c r="G1393" s="77">
        <v>6.5</v>
      </c>
      <c r="H1393" s="77">
        <v>5.2</v>
      </c>
      <c r="I1393" s="77">
        <v>7.3</v>
      </c>
      <c r="J1393" s="77">
        <v>8</v>
      </c>
      <c r="K1393" s="77">
        <v>8.6999999999999993</v>
      </c>
      <c r="L1393" s="77">
        <v>7.3</v>
      </c>
      <c r="M1393" s="77">
        <v>7000</v>
      </c>
      <c r="N1393" s="80">
        <f>IF('NORMAL OPTION CALLS'!E1393="BUY",('NORMAL OPTION CALLS'!L1393-'NORMAL OPTION CALLS'!G1393)*('NORMAL OPTION CALLS'!M1393),('NORMAL OPTION CALLS'!G1393-'NORMAL OPTION CALLS'!L1393)*('NORMAL OPTION CALLS'!M1393))</f>
        <v>5599.9999999999991</v>
      </c>
      <c r="O1393" s="81">
        <f>'NORMAL OPTION CALLS'!N1393/('NORMAL OPTION CALLS'!M1393)/'NORMAL OPTION CALLS'!G1393%</f>
        <v>12.307692307692305</v>
      </c>
    </row>
    <row r="1394" spans="1:15">
      <c r="A1394" s="77">
        <v>12</v>
      </c>
      <c r="B1394" s="78">
        <v>43550</v>
      </c>
      <c r="C1394" s="79">
        <v>370</v>
      </c>
      <c r="D1394" s="77" t="s">
        <v>21</v>
      </c>
      <c r="E1394" s="77" t="s">
        <v>22</v>
      </c>
      <c r="F1394" s="77" t="s">
        <v>335</v>
      </c>
      <c r="G1394" s="77">
        <v>3</v>
      </c>
      <c r="H1394" s="77">
        <v>0.5</v>
      </c>
      <c r="I1394" s="77">
        <v>4.5</v>
      </c>
      <c r="J1394" s="77">
        <v>6</v>
      </c>
      <c r="K1394" s="77">
        <v>7.5</v>
      </c>
      <c r="L1394" s="77">
        <v>4.5</v>
      </c>
      <c r="M1394" s="77">
        <v>2500</v>
      </c>
      <c r="N1394" s="80">
        <f>IF('NORMAL OPTION CALLS'!E1394="BUY",('NORMAL OPTION CALLS'!L1394-'NORMAL OPTION CALLS'!G1394)*('NORMAL OPTION CALLS'!M1394),('NORMAL OPTION CALLS'!G1394-'NORMAL OPTION CALLS'!L1394)*('NORMAL OPTION CALLS'!M1394))</f>
        <v>3750</v>
      </c>
      <c r="O1394" s="81">
        <f>'NORMAL OPTION CALLS'!N1394/('NORMAL OPTION CALLS'!M1394)/'NORMAL OPTION CALLS'!G1394%</f>
        <v>50</v>
      </c>
    </row>
    <row r="1395" spans="1:15">
      <c r="A1395" s="77">
        <v>13</v>
      </c>
      <c r="B1395" s="78">
        <v>43550</v>
      </c>
      <c r="C1395" s="79">
        <v>120</v>
      </c>
      <c r="D1395" s="77" t="s">
        <v>21</v>
      </c>
      <c r="E1395" s="77" t="s">
        <v>22</v>
      </c>
      <c r="F1395" s="77" t="s">
        <v>59</v>
      </c>
      <c r="G1395" s="77">
        <v>3.2</v>
      </c>
      <c r="H1395" s="77">
        <v>2</v>
      </c>
      <c r="I1395" s="77">
        <v>3.8</v>
      </c>
      <c r="J1395" s="77">
        <v>4.4000000000000004</v>
      </c>
      <c r="K1395" s="77">
        <v>5</v>
      </c>
      <c r="L1395" s="77">
        <v>3.8</v>
      </c>
      <c r="M1395" s="77">
        <v>6200</v>
      </c>
      <c r="N1395" s="80">
        <f>IF('NORMAL OPTION CALLS'!E1395="BUY",('NORMAL OPTION CALLS'!L1395-'NORMAL OPTION CALLS'!G1395)*('NORMAL OPTION CALLS'!M1395),('NORMAL OPTION CALLS'!G1395-'NORMAL OPTION CALLS'!L1395)*('NORMAL OPTION CALLS'!M1395))</f>
        <v>3719.9999999999977</v>
      </c>
      <c r="O1395" s="81">
        <f>'NORMAL OPTION CALLS'!N1395/('NORMAL OPTION CALLS'!M1395)/'NORMAL OPTION CALLS'!G1395%</f>
        <v>18.749999999999989</v>
      </c>
    </row>
    <row r="1396" spans="1:15">
      <c r="A1396" s="77">
        <v>14</v>
      </c>
      <c r="B1396" s="78">
        <v>43549</v>
      </c>
      <c r="C1396" s="79">
        <v>125</v>
      </c>
      <c r="D1396" s="77" t="s">
        <v>21</v>
      </c>
      <c r="E1396" s="77" t="s">
        <v>22</v>
      </c>
      <c r="F1396" s="77" t="s">
        <v>124</v>
      </c>
      <c r="G1396" s="77">
        <v>4.5</v>
      </c>
      <c r="H1396" s="77">
        <v>2.5</v>
      </c>
      <c r="I1396" s="77">
        <v>5.5</v>
      </c>
      <c r="J1396" s="77">
        <v>6.5</v>
      </c>
      <c r="K1396" s="77">
        <v>7.5</v>
      </c>
      <c r="L1396" s="77">
        <v>2.5</v>
      </c>
      <c r="M1396" s="77">
        <v>4000</v>
      </c>
      <c r="N1396" s="80">
        <f>IF('NORMAL OPTION CALLS'!E1396="BUY",('NORMAL OPTION CALLS'!L1396-'NORMAL OPTION CALLS'!G1396)*('NORMAL OPTION CALLS'!M1396),('NORMAL OPTION CALLS'!G1396-'NORMAL OPTION CALLS'!L1396)*('NORMAL OPTION CALLS'!M1396))</f>
        <v>-8000</v>
      </c>
      <c r="O1396" s="81">
        <f>'NORMAL OPTION CALLS'!N1396/('NORMAL OPTION CALLS'!M1396)/'NORMAL OPTION CALLS'!G1396%</f>
        <v>-44.444444444444443</v>
      </c>
    </row>
    <row r="1397" spans="1:15">
      <c r="A1397" s="77">
        <v>15</v>
      </c>
      <c r="B1397" s="78">
        <v>43549</v>
      </c>
      <c r="C1397" s="79">
        <v>440</v>
      </c>
      <c r="D1397" s="77" t="s">
        <v>21</v>
      </c>
      <c r="E1397" s="77" t="s">
        <v>22</v>
      </c>
      <c r="F1397" s="77" t="s">
        <v>238</v>
      </c>
      <c r="G1397" s="77">
        <v>8.5</v>
      </c>
      <c r="H1397" s="77">
        <v>2</v>
      </c>
      <c r="I1397" s="77">
        <v>13</v>
      </c>
      <c r="J1397" s="77">
        <v>17</v>
      </c>
      <c r="K1397" s="77">
        <v>21</v>
      </c>
      <c r="L1397" s="77">
        <v>2</v>
      </c>
      <c r="M1397" s="77">
        <v>900</v>
      </c>
      <c r="N1397" s="80">
        <f>IF('NORMAL OPTION CALLS'!E1397="BUY",('NORMAL OPTION CALLS'!L1397-'NORMAL OPTION CALLS'!G1397)*('NORMAL OPTION CALLS'!M1397),('NORMAL OPTION CALLS'!G1397-'NORMAL OPTION CALLS'!L1397)*('NORMAL OPTION CALLS'!M1397))</f>
        <v>-5850</v>
      </c>
      <c r="O1397" s="81">
        <f>'NORMAL OPTION CALLS'!N1397/('NORMAL OPTION CALLS'!M1397)/'NORMAL OPTION CALLS'!G1397%</f>
        <v>-76.470588235294116</v>
      </c>
    </row>
    <row r="1398" spans="1:15">
      <c r="A1398" s="77">
        <v>16</v>
      </c>
      <c r="B1398" s="78">
        <v>43549</v>
      </c>
      <c r="C1398" s="79">
        <v>120</v>
      </c>
      <c r="D1398" s="77" t="s">
        <v>21</v>
      </c>
      <c r="E1398" s="77" t="s">
        <v>22</v>
      </c>
      <c r="F1398" s="77" t="s">
        <v>59</v>
      </c>
      <c r="G1398" s="77">
        <v>2.8</v>
      </c>
      <c r="H1398" s="77">
        <v>1.7</v>
      </c>
      <c r="I1398" s="77">
        <v>3.4</v>
      </c>
      <c r="J1398" s="77">
        <v>4</v>
      </c>
      <c r="K1398" s="77">
        <v>4.5999999999999996</v>
      </c>
      <c r="L1398" s="77">
        <v>4.5999999999999996</v>
      </c>
      <c r="M1398" s="77">
        <v>6000</v>
      </c>
      <c r="N1398" s="80">
        <f>IF('NORMAL OPTION CALLS'!E1398="BUY",('NORMAL OPTION CALLS'!L1398-'NORMAL OPTION CALLS'!G1398)*('NORMAL OPTION CALLS'!M1398),('NORMAL OPTION CALLS'!G1398-'NORMAL OPTION CALLS'!L1398)*('NORMAL OPTION CALLS'!M1398))</f>
        <v>10799.999999999998</v>
      </c>
      <c r="O1398" s="81">
        <f>'NORMAL OPTION CALLS'!N1398/('NORMAL OPTION CALLS'!M1398)/'NORMAL OPTION CALLS'!G1398%</f>
        <v>64.285714285714278</v>
      </c>
    </row>
    <row r="1399" spans="1:15">
      <c r="A1399" s="77">
        <v>17</v>
      </c>
      <c r="B1399" s="78">
        <v>43543</v>
      </c>
      <c r="C1399" s="79">
        <v>125</v>
      </c>
      <c r="D1399" s="77" t="s">
        <v>21</v>
      </c>
      <c r="E1399" s="77" t="s">
        <v>22</v>
      </c>
      <c r="F1399" s="77" t="s">
        <v>124</v>
      </c>
      <c r="G1399" s="77">
        <v>4.5</v>
      </c>
      <c r="H1399" s="77">
        <v>2.5</v>
      </c>
      <c r="I1399" s="77">
        <v>5.5</v>
      </c>
      <c r="J1399" s="77">
        <v>6.5</v>
      </c>
      <c r="K1399" s="77">
        <v>7.5</v>
      </c>
      <c r="L1399" s="77">
        <v>2.5</v>
      </c>
      <c r="M1399" s="77">
        <v>4000</v>
      </c>
      <c r="N1399" s="80">
        <f>IF('NORMAL OPTION CALLS'!E1399="BUY",('NORMAL OPTION CALLS'!L1399-'NORMAL OPTION CALLS'!G1399)*('NORMAL OPTION CALLS'!M1399),('NORMAL OPTION CALLS'!G1399-'NORMAL OPTION CALLS'!L1399)*('NORMAL OPTION CALLS'!M1399))</f>
        <v>-8000</v>
      </c>
      <c r="O1399" s="81">
        <f>'NORMAL OPTION CALLS'!N1399/('NORMAL OPTION CALLS'!M1399)/'NORMAL OPTION CALLS'!G1399%</f>
        <v>-44.444444444444443</v>
      </c>
    </row>
    <row r="1400" spans="1:15">
      <c r="A1400" s="77">
        <v>18</v>
      </c>
      <c r="B1400" s="78">
        <v>43543</v>
      </c>
      <c r="C1400" s="79">
        <v>175</v>
      </c>
      <c r="D1400" s="77" t="s">
        <v>21</v>
      </c>
      <c r="E1400" s="77" t="s">
        <v>22</v>
      </c>
      <c r="F1400" s="77" t="s">
        <v>51</v>
      </c>
      <c r="G1400" s="77">
        <v>4.5</v>
      </c>
      <c r="H1400" s="77">
        <v>1</v>
      </c>
      <c r="I1400" s="77">
        <v>6.5</v>
      </c>
      <c r="J1400" s="77">
        <v>8.5</v>
      </c>
      <c r="K1400" s="77">
        <v>10.5</v>
      </c>
      <c r="L1400" s="77">
        <v>1</v>
      </c>
      <c r="M1400" s="77">
        <v>2250</v>
      </c>
      <c r="N1400" s="80">
        <f>IF('NORMAL OPTION CALLS'!E1400="BUY",('NORMAL OPTION CALLS'!L1400-'NORMAL OPTION CALLS'!G1400)*('NORMAL OPTION CALLS'!M1400),('NORMAL OPTION CALLS'!G1400-'NORMAL OPTION CALLS'!L1400)*('NORMAL OPTION CALLS'!M1400))</f>
        <v>-7875</v>
      </c>
      <c r="O1400" s="81">
        <f>'NORMAL OPTION CALLS'!N1400/('NORMAL OPTION CALLS'!M1400)/'NORMAL OPTION CALLS'!G1400%</f>
        <v>-77.777777777777786</v>
      </c>
    </row>
    <row r="1401" spans="1:15">
      <c r="A1401" s="77">
        <v>19</v>
      </c>
      <c r="B1401" s="78">
        <v>43543</v>
      </c>
      <c r="C1401" s="79">
        <v>250</v>
      </c>
      <c r="D1401" s="77" t="s">
        <v>21</v>
      </c>
      <c r="E1401" s="77" t="s">
        <v>22</v>
      </c>
      <c r="F1401" s="77" t="s">
        <v>140</v>
      </c>
      <c r="G1401" s="77">
        <v>1.6</v>
      </c>
      <c r="H1401" s="77">
        <v>0.4</v>
      </c>
      <c r="I1401" s="77">
        <v>3.5</v>
      </c>
      <c r="J1401" s="77">
        <v>5.5</v>
      </c>
      <c r="K1401" s="77">
        <v>7.5</v>
      </c>
      <c r="L1401" s="77">
        <v>0.4</v>
      </c>
      <c r="M1401" s="77">
        <v>2200</v>
      </c>
      <c r="N1401" s="80">
        <f>IF('NORMAL OPTION CALLS'!E1401="BUY",('NORMAL OPTION CALLS'!L1401-'NORMAL OPTION CALLS'!G1401)*('NORMAL OPTION CALLS'!M1401),('NORMAL OPTION CALLS'!G1401-'NORMAL OPTION CALLS'!L1401)*('NORMAL OPTION CALLS'!M1401))</f>
        <v>-2640.0000000000005</v>
      </c>
      <c r="O1401" s="81">
        <f>'NORMAL OPTION CALLS'!N1401/('NORMAL OPTION CALLS'!M1401)/'NORMAL OPTION CALLS'!G1401%</f>
        <v>-75.000000000000014</v>
      </c>
    </row>
    <row r="1402" spans="1:15">
      <c r="A1402" s="77">
        <v>20</v>
      </c>
      <c r="B1402" s="78">
        <v>43542</v>
      </c>
      <c r="C1402" s="79">
        <v>3000</v>
      </c>
      <c r="D1402" s="77" t="s">
        <v>21</v>
      </c>
      <c r="E1402" s="77" t="s">
        <v>22</v>
      </c>
      <c r="F1402" s="77" t="s">
        <v>50</v>
      </c>
      <c r="G1402" s="77">
        <v>39</v>
      </c>
      <c r="H1402" s="77">
        <v>15</v>
      </c>
      <c r="I1402" s="77">
        <v>55</v>
      </c>
      <c r="J1402" s="77">
        <v>70</v>
      </c>
      <c r="K1402" s="77">
        <v>85</v>
      </c>
      <c r="L1402" s="77">
        <v>15</v>
      </c>
      <c r="M1402" s="77">
        <v>250</v>
      </c>
      <c r="N1402" s="80">
        <f>IF('NORMAL OPTION CALLS'!E1402="BUY",('NORMAL OPTION CALLS'!L1402-'NORMAL OPTION CALLS'!G1402)*('NORMAL OPTION CALLS'!M1402),('NORMAL OPTION CALLS'!G1402-'NORMAL OPTION CALLS'!L1402)*('NORMAL OPTION CALLS'!M1402))</f>
        <v>-6000</v>
      </c>
      <c r="O1402" s="81">
        <f>'NORMAL OPTION CALLS'!N1402/('NORMAL OPTION CALLS'!M1402)/'NORMAL OPTION CALLS'!G1402%</f>
        <v>-61.538461538461533</v>
      </c>
    </row>
    <row r="1403" spans="1:15">
      <c r="A1403" s="77">
        <v>21</v>
      </c>
      <c r="B1403" s="78">
        <v>43542</v>
      </c>
      <c r="C1403" s="79">
        <v>146.5</v>
      </c>
      <c r="D1403" s="77" t="s">
        <v>21</v>
      </c>
      <c r="E1403" s="77" t="s">
        <v>22</v>
      </c>
      <c r="F1403" s="77" t="s">
        <v>64</v>
      </c>
      <c r="G1403" s="77">
        <v>3</v>
      </c>
      <c r="H1403" s="77">
        <v>1.8</v>
      </c>
      <c r="I1403" s="77">
        <v>3.6</v>
      </c>
      <c r="J1403" s="77">
        <v>4.2</v>
      </c>
      <c r="K1403" s="77">
        <v>4.8</v>
      </c>
      <c r="L1403" s="77">
        <v>4.2</v>
      </c>
      <c r="M1403" s="77">
        <v>6000</v>
      </c>
      <c r="N1403" s="80">
        <f>IF('NORMAL OPTION CALLS'!E1403="BUY",('NORMAL OPTION CALLS'!L1403-'NORMAL OPTION CALLS'!G1403)*('NORMAL OPTION CALLS'!M1403),('NORMAL OPTION CALLS'!G1403-'NORMAL OPTION CALLS'!L1403)*('NORMAL OPTION CALLS'!M1403))</f>
        <v>7200.0000000000009</v>
      </c>
      <c r="O1403" s="81">
        <f>'NORMAL OPTION CALLS'!N1403/('NORMAL OPTION CALLS'!M1403)/'NORMAL OPTION CALLS'!G1403%</f>
        <v>40.000000000000007</v>
      </c>
    </row>
    <row r="1404" spans="1:15">
      <c r="A1404" s="77">
        <v>22</v>
      </c>
      <c r="B1404" s="78">
        <v>43539</v>
      </c>
      <c r="C1404" s="79">
        <v>120</v>
      </c>
      <c r="D1404" s="77" t="s">
        <v>21</v>
      </c>
      <c r="E1404" s="77" t="s">
        <v>22</v>
      </c>
      <c r="F1404" s="77" t="s">
        <v>124</v>
      </c>
      <c r="G1404" s="77">
        <v>3.8</v>
      </c>
      <c r="H1404" s="77">
        <v>1.8</v>
      </c>
      <c r="I1404" s="77">
        <v>4.8</v>
      </c>
      <c r="J1404" s="77">
        <v>5.8</v>
      </c>
      <c r="K1404" s="77">
        <v>6.8</v>
      </c>
      <c r="L1404" s="77">
        <v>4.6500000000000004</v>
      </c>
      <c r="M1404" s="77">
        <v>4000</v>
      </c>
      <c r="N1404" s="80">
        <f>IF('NORMAL OPTION CALLS'!E1404="BUY",('NORMAL OPTION CALLS'!L1404-'NORMAL OPTION CALLS'!G1404)*('NORMAL OPTION CALLS'!M1404),('NORMAL OPTION CALLS'!G1404-'NORMAL OPTION CALLS'!L1404)*('NORMAL OPTION CALLS'!M1404))</f>
        <v>3400.0000000000023</v>
      </c>
      <c r="O1404" s="81">
        <f>'NORMAL OPTION CALLS'!N1404/('NORMAL OPTION CALLS'!M1404)/'NORMAL OPTION CALLS'!G1404%</f>
        <v>22.368421052631593</v>
      </c>
    </row>
    <row r="1405" spans="1:15">
      <c r="A1405" s="77">
        <v>23</v>
      </c>
      <c r="B1405" s="78">
        <v>43539</v>
      </c>
      <c r="C1405" s="79">
        <v>260</v>
      </c>
      <c r="D1405" s="77" t="s">
        <v>21</v>
      </c>
      <c r="E1405" s="77" t="s">
        <v>22</v>
      </c>
      <c r="F1405" s="77" t="s">
        <v>55</v>
      </c>
      <c r="G1405" s="77">
        <v>9</v>
      </c>
      <c r="H1405" s="77">
        <v>5</v>
      </c>
      <c r="I1405" s="77">
        <v>11.5</v>
      </c>
      <c r="J1405" s="77">
        <v>14</v>
      </c>
      <c r="K1405" s="77">
        <v>16.5</v>
      </c>
      <c r="L1405" s="77">
        <v>5</v>
      </c>
      <c r="M1405" s="77">
        <v>1750</v>
      </c>
      <c r="N1405" s="80">
        <f>IF('NORMAL OPTION CALLS'!E1405="BUY",('NORMAL OPTION CALLS'!L1405-'NORMAL OPTION CALLS'!G1405)*('NORMAL OPTION CALLS'!M1405),('NORMAL OPTION CALLS'!G1405-'NORMAL OPTION CALLS'!L1405)*('NORMAL OPTION CALLS'!M1405))</f>
        <v>-7000</v>
      </c>
      <c r="O1405" s="81">
        <f>'NORMAL OPTION CALLS'!N1405/('NORMAL OPTION CALLS'!M1405)/'NORMAL OPTION CALLS'!G1405%</f>
        <v>-44.444444444444443</v>
      </c>
    </row>
    <row r="1406" spans="1:15">
      <c r="A1406" s="77">
        <v>24</v>
      </c>
      <c r="B1406" s="78">
        <v>43538</v>
      </c>
      <c r="C1406" s="79">
        <v>260</v>
      </c>
      <c r="D1406" s="77" t="s">
        <v>21</v>
      </c>
      <c r="E1406" s="77" t="s">
        <v>22</v>
      </c>
      <c r="F1406" s="77" t="s">
        <v>55</v>
      </c>
      <c r="G1406" s="77">
        <v>9</v>
      </c>
      <c r="H1406" s="77">
        <v>5</v>
      </c>
      <c r="I1406" s="77">
        <v>11.5</v>
      </c>
      <c r="J1406" s="77">
        <v>14</v>
      </c>
      <c r="K1406" s="77">
        <v>16.5</v>
      </c>
      <c r="L1406" s="77">
        <v>5</v>
      </c>
      <c r="M1406" s="77">
        <v>1750</v>
      </c>
      <c r="N1406" s="80">
        <f>IF('NORMAL OPTION CALLS'!E1406="BUY",('NORMAL OPTION CALLS'!L1406-'NORMAL OPTION CALLS'!G1406)*('NORMAL OPTION CALLS'!M1406),('NORMAL OPTION CALLS'!G1406-'NORMAL OPTION CALLS'!L1406)*('NORMAL OPTION CALLS'!M1406))</f>
        <v>-7000</v>
      </c>
      <c r="O1406" s="81">
        <f>'NORMAL OPTION CALLS'!N1406/('NORMAL OPTION CALLS'!M1406)/'NORMAL OPTION CALLS'!G1406%</f>
        <v>-44.444444444444443</v>
      </c>
    </row>
    <row r="1407" spans="1:15">
      <c r="A1407" s="77">
        <v>25</v>
      </c>
      <c r="B1407" s="78">
        <v>43538</v>
      </c>
      <c r="C1407" s="79">
        <v>200</v>
      </c>
      <c r="D1407" s="77" t="s">
        <v>21</v>
      </c>
      <c r="E1407" s="77" t="s">
        <v>22</v>
      </c>
      <c r="F1407" s="77" t="s">
        <v>69</v>
      </c>
      <c r="G1407" s="77">
        <v>5</v>
      </c>
      <c r="H1407" s="77">
        <v>2</v>
      </c>
      <c r="I1407" s="77">
        <v>6.5</v>
      </c>
      <c r="J1407" s="77">
        <v>8</v>
      </c>
      <c r="K1407" s="77">
        <v>9.5</v>
      </c>
      <c r="L1407" s="77">
        <v>6.5</v>
      </c>
      <c r="M1407" s="77">
        <v>2600</v>
      </c>
      <c r="N1407" s="80">
        <f>IF('NORMAL OPTION CALLS'!E1407="BUY",('NORMAL OPTION CALLS'!L1407-'NORMAL OPTION CALLS'!G1407)*('NORMAL OPTION CALLS'!M1407),('NORMAL OPTION CALLS'!G1407-'NORMAL OPTION CALLS'!L1407)*('NORMAL OPTION CALLS'!M1407))</f>
        <v>3900</v>
      </c>
      <c r="O1407" s="81">
        <f>'NORMAL OPTION CALLS'!N1407/('NORMAL OPTION CALLS'!M1407)/'NORMAL OPTION CALLS'!G1407%</f>
        <v>30</v>
      </c>
    </row>
    <row r="1408" spans="1:15">
      <c r="A1408" s="77">
        <v>26</v>
      </c>
      <c r="B1408" s="78">
        <v>43538</v>
      </c>
      <c r="C1408" s="79">
        <v>136.5</v>
      </c>
      <c r="D1408" s="77" t="s">
        <v>21</v>
      </c>
      <c r="E1408" s="77" t="s">
        <v>22</v>
      </c>
      <c r="F1408" s="77" t="s">
        <v>64</v>
      </c>
      <c r="G1408" s="77">
        <v>4</v>
      </c>
      <c r="H1408" s="77">
        <v>2.8</v>
      </c>
      <c r="I1408" s="77">
        <v>4.5999999999999996</v>
      </c>
      <c r="J1408" s="77">
        <v>5.2</v>
      </c>
      <c r="K1408" s="77">
        <v>5.8</v>
      </c>
      <c r="L1408" s="77">
        <v>4.5999999999999996</v>
      </c>
      <c r="M1408" s="77">
        <v>6000</v>
      </c>
      <c r="N1408" s="80">
        <f>IF('NORMAL OPTION CALLS'!E1408="BUY",('NORMAL OPTION CALLS'!L1408-'NORMAL OPTION CALLS'!G1408)*('NORMAL OPTION CALLS'!M1408),('NORMAL OPTION CALLS'!G1408-'NORMAL OPTION CALLS'!L1408)*('NORMAL OPTION CALLS'!M1408))</f>
        <v>3599.9999999999977</v>
      </c>
      <c r="O1408" s="81">
        <f>'NORMAL OPTION CALLS'!N1408/('NORMAL OPTION CALLS'!M1408)/'NORMAL OPTION CALLS'!G1408%</f>
        <v>14.999999999999991</v>
      </c>
    </row>
    <row r="1409" spans="1:15">
      <c r="A1409" s="77">
        <v>27</v>
      </c>
      <c r="B1409" s="78">
        <v>43537</v>
      </c>
      <c r="C1409" s="79">
        <v>920</v>
      </c>
      <c r="D1409" s="77" t="s">
        <v>21</v>
      </c>
      <c r="E1409" s="77" t="s">
        <v>22</v>
      </c>
      <c r="F1409" s="77" t="s">
        <v>54</v>
      </c>
      <c r="G1409" s="77">
        <v>19</v>
      </c>
      <c r="H1409" s="77">
        <v>11</v>
      </c>
      <c r="I1409" s="77">
        <v>22.5</v>
      </c>
      <c r="J1409" s="77">
        <v>26</v>
      </c>
      <c r="K1409" s="77">
        <v>29.5</v>
      </c>
      <c r="L1409" s="77">
        <v>22.5</v>
      </c>
      <c r="M1409" s="77">
        <v>1200</v>
      </c>
      <c r="N1409" s="80">
        <f>IF('NORMAL OPTION CALLS'!E1409="BUY",('NORMAL OPTION CALLS'!L1409-'NORMAL OPTION CALLS'!G1409)*('NORMAL OPTION CALLS'!M1409),('NORMAL OPTION CALLS'!G1409-'NORMAL OPTION CALLS'!L1409)*('NORMAL OPTION CALLS'!M1409))</f>
        <v>4200</v>
      </c>
      <c r="O1409" s="81">
        <f>'NORMAL OPTION CALLS'!N1409/('NORMAL OPTION CALLS'!M1409)/'NORMAL OPTION CALLS'!G1409%</f>
        <v>18.421052631578949</v>
      </c>
    </row>
    <row r="1410" spans="1:15">
      <c r="A1410" s="77">
        <v>28</v>
      </c>
      <c r="B1410" s="78">
        <v>43537</v>
      </c>
      <c r="C1410" s="79">
        <v>1020</v>
      </c>
      <c r="D1410" s="77" t="s">
        <v>21</v>
      </c>
      <c r="E1410" s="77" t="s">
        <v>22</v>
      </c>
      <c r="F1410" s="77" t="s">
        <v>85</v>
      </c>
      <c r="G1410" s="77">
        <v>20</v>
      </c>
      <c r="H1410" s="77">
        <v>7</v>
      </c>
      <c r="I1410" s="77">
        <v>28</v>
      </c>
      <c r="J1410" s="77">
        <v>36</v>
      </c>
      <c r="K1410" s="77">
        <v>36</v>
      </c>
      <c r="L1410" s="77">
        <v>28</v>
      </c>
      <c r="M1410" s="77">
        <v>1000</v>
      </c>
      <c r="N1410" s="80">
        <f>IF('NORMAL OPTION CALLS'!E1410="BUY",('NORMAL OPTION CALLS'!L1410-'NORMAL OPTION CALLS'!G1410)*('NORMAL OPTION CALLS'!M1410),('NORMAL OPTION CALLS'!G1410-'NORMAL OPTION CALLS'!L1410)*('NORMAL OPTION CALLS'!M1410))</f>
        <v>8000</v>
      </c>
      <c r="O1410" s="81">
        <f>'NORMAL OPTION CALLS'!N1410/('NORMAL OPTION CALLS'!M1410)/'NORMAL OPTION CALLS'!G1410%</f>
        <v>40</v>
      </c>
    </row>
    <row r="1411" spans="1:15">
      <c r="A1411" s="77">
        <v>29</v>
      </c>
      <c r="B1411" s="78">
        <v>43536</v>
      </c>
      <c r="C1411" s="79">
        <v>390</v>
      </c>
      <c r="D1411" s="77" t="s">
        <v>21</v>
      </c>
      <c r="E1411" s="77" t="s">
        <v>22</v>
      </c>
      <c r="F1411" s="77" t="s">
        <v>91</v>
      </c>
      <c r="G1411" s="77">
        <v>6.5</v>
      </c>
      <c r="H1411" s="77">
        <v>3.5</v>
      </c>
      <c r="I1411" s="77">
        <v>8</v>
      </c>
      <c r="J1411" s="77">
        <v>9.5</v>
      </c>
      <c r="K1411" s="77">
        <v>11</v>
      </c>
      <c r="L1411" s="77">
        <v>8</v>
      </c>
      <c r="M1411" s="77">
        <v>2750</v>
      </c>
      <c r="N1411" s="80">
        <f>IF('NORMAL OPTION CALLS'!E1411="BUY",('NORMAL OPTION CALLS'!L1411-'NORMAL OPTION CALLS'!G1411)*('NORMAL OPTION CALLS'!M1411),('NORMAL OPTION CALLS'!G1411-'NORMAL OPTION CALLS'!L1411)*('NORMAL OPTION CALLS'!M1411))</f>
        <v>4125</v>
      </c>
      <c r="O1411" s="81">
        <f>'NORMAL OPTION CALLS'!N1411/('NORMAL OPTION CALLS'!M1411)/'NORMAL OPTION CALLS'!G1411%</f>
        <v>23.076923076923077</v>
      </c>
    </row>
    <row r="1412" spans="1:15">
      <c r="A1412" s="77">
        <v>30</v>
      </c>
      <c r="B1412" s="78">
        <v>43536</v>
      </c>
      <c r="C1412" s="79">
        <v>290</v>
      </c>
      <c r="D1412" s="77" t="s">
        <v>21</v>
      </c>
      <c r="E1412" s="77" t="s">
        <v>22</v>
      </c>
      <c r="F1412" s="77" t="s">
        <v>174</v>
      </c>
      <c r="G1412" s="77">
        <v>9</v>
      </c>
      <c r="H1412" s="77">
        <v>6</v>
      </c>
      <c r="I1412" s="77">
        <v>10.7</v>
      </c>
      <c r="J1412" s="77">
        <v>12</v>
      </c>
      <c r="K1412" s="77">
        <v>13.7</v>
      </c>
      <c r="L1412" s="77">
        <v>6</v>
      </c>
      <c r="M1412" s="77">
        <v>2400</v>
      </c>
      <c r="N1412" s="80">
        <f>IF('NORMAL OPTION CALLS'!E1412="BUY",('NORMAL OPTION CALLS'!L1412-'NORMAL OPTION CALLS'!G1412)*('NORMAL OPTION CALLS'!M1412),('NORMAL OPTION CALLS'!G1412-'NORMAL OPTION CALLS'!L1412)*('NORMAL OPTION CALLS'!M1412))</f>
        <v>-7200</v>
      </c>
      <c r="O1412" s="81">
        <f>'NORMAL OPTION CALLS'!N1412/('NORMAL OPTION CALLS'!M1412)/'NORMAL OPTION CALLS'!G1412%</f>
        <v>-33.333333333333336</v>
      </c>
    </row>
    <row r="1413" spans="1:15">
      <c r="A1413" s="77">
        <v>31</v>
      </c>
      <c r="B1413" s="78">
        <v>43536</v>
      </c>
      <c r="C1413" s="79">
        <v>470</v>
      </c>
      <c r="D1413" s="77" t="s">
        <v>21</v>
      </c>
      <c r="E1413" s="77" t="s">
        <v>22</v>
      </c>
      <c r="F1413" s="77" t="s">
        <v>161</v>
      </c>
      <c r="G1413" s="77">
        <v>14</v>
      </c>
      <c r="H1413" s="77">
        <v>8</v>
      </c>
      <c r="I1413" s="77">
        <v>17.5</v>
      </c>
      <c r="J1413" s="77">
        <v>21</v>
      </c>
      <c r="K1413" s="77">
        <v>24.5</v>
      </c>
      <c r="L1413" s="77">
        <v>8</v>
      </c>
      <c r="M1413" s="77">
        <v>1100</v>
      </c>
      <c r="N1413" s="80">
        <f>IF('NORMAL OPTION CALLS'!E1413="BUY",('NORMAL OPTION CALLS'!L1413-'NORMAL OPTION CALLS'!G1413)*('NORMAL OPTION CALLS'!M1413),('NORMAL OPTION CALLS'!G1413-'NORMAL OPTION CALLS'!L1413)*('NORMAL OPTION CALLS'!M1413))</f>
        <v>-6600</v>
      </c>
      <c r="O1413" s="81">
        <f>'NORMAL OPTION CALLS'!N1413/('NORMAL OPTION CALLS'!M1413)/'NORMAL OPTION CALLS'!G1413%</f>
        <v>-42.857142857142854</v>
      </c>
    </row>
    <row r="1414" spans="1:15">
      <c r="A1414" s="77">
        <v>32</v>
      </c>
      <c r="B1414" s="78">
        <v>43536</v>
      </c>
      <c r="C1414" s="79">
        <v>350</v>
      </c>
      <c r="D1414" s="77" t="s">
        <v>21</v>
      </c>
      <c r="E1414" s="77" t="s">
        <v>22</v>
      </c>
      <c r="F1414" s="77" t="s">
        <v>358</v>
      </c>
      <c r="G1414" s="77">
        <v>8</v>
      </c>
      <c r="H1414" s="77">
        <v>5</v>
      </c>
      <c r="I1414" s="77">
        <v>10.5</v>
      </c>
      <c r="J1414" s="77">
        <v>13</v>
      </c>
      <c r="K1414" s="77">
        <v>15.5</v>
      </c>
      <c r="L1414" s="77">
        <v>10.5</v>
      </c>
      <c r="M1414" s="77">
        <v>1700</v>
      </c>
      <c r="N1414" s="80">
        <f>IF('NORMAL OPTION CALLS'!E1414="BUY",('NORMAL OPTION CALLS'!L1414-'NORMAL OPTION CALLS'!G1414)*('NORMAL OPTION CALLS'!M1414),('NORMAL OPTION CALLS'!G1414-'NORMAL OPTION CALLS'!L1414)*('NORMAL OPTION CALLS'!M1414))</f>
        <v>4250</v>
      </c>
      <c r="O1414" s="81">
        <f>'NORMAL OPTION CALLS'!N1414/('NORMAL OPTION CALLS'!M1414)/'NORMAL OPTION CALLS'!G1414%</f>
        <v>31.25</v>
      </c>
    </row>
    <row r="1415" spans="1:15">
      <c r="A1415" s="77">
        <v>33</v>
      </c>
      <c r="B1415" s="78">
        <v>43535</v>
      </c>
      <c r="C1415" s="79">
        <v>260</v>
      </c>
      <c r="D1415" s="77" t="s">
        <v>21</v>
      </c>
      <c r="E1415" s="77" t="s">
        <v>22</v>
      </c>
      <c r="F1415" s="77" t="s">
        <v>368</v>
      </c>
      <c r="G1415" s="77">
        <v>6</v>
      </c>
      <c r="H1415" s="77">
        <v>3</v>
      </c>
      <c r="I1415" s="77">
        <v>7.5</v>
      </c>
      <c r="J1415" s="77">
        <v>9</v>
      </c>
      <c r="K1415" s="77">
        <v>10.5</v>
      </c>
      <c r="L1415" s="77">
        <v>7.5</v>
      </c>
      <c r="M1415" s="77">
        <v>3000</v>
      </c>
      <c r="N1415" s="80">
        <f>IF('NORMAL OPTION CALLS'!E1415="BUY",('NORMAL OPTION CALLS'!L1415-'NORMAL OPTION CALLS'!G1415)*('NORMAL OPTION CALLS'!M1415),('NORMAL OPTION CALLS'!G1415-'NORMAL OPTION CALLS'!L1415)*('NORMAL OPTION CALLS'!M1415))</f>
        <v>4500</v>
      </c>
      <c r="O1415" s="81">
        <f>'NORMAL OPTION CALLS'!N1415/('NORMAL OPTION CALLS'!M1415)/'NORMAL OPTION CALLS'!G1415%</f>
        <v>25</v>
      </c>
    </row>
    <row r="1416" spans="1:15">
      <c r="A1416" s="77">
        <v>34</v>
      </c>
      <c r="B1416" s="78">
        <v>43535</v>
      </c>
      <c r="C1416" s="79">
        <v>310</v>
      </c>
      <c r="D1416" s="77" t="s">
        <v>21</v>
      </c>
      <c r="E1416" s="77" t="s">
        <v>22</v>
      </c>
      <c r="F1416" s="77" t="s">
        <v>343</v>
      </c>
      <c r="G1416" s="77">
        <v>11.3</v>
      </c>
      <c r="H1416" s="77">
        <v>7</v>
      </c>
      <c r="I1416" s="77">
        <v>13.5</v>
      </c>
      <c r="J1416" s="77">
        <v>15.5</v>
      </c>
      <c r="K1416" s="77">
        <v>17.5</v>
      </c>
      <c r="L1416" s="77">
        <v>17.5</v>
      </c>
      <c r="M1416" s="77">
        <v>2000</v>
      </c>
      <c r="N1416" s="80">
        <f>IF('NORMAL OPTION CALLS'!E1416="BUY",('NORMAL OPTION CALLS'!L1416-'NORMAL OPTION CALLS'!G1416)*('NORMAL OPTION CALLS'!M1416),('NORMAL OPTION CALLS'!G1416-'NORMAL OPTION CALLS'!L1416)*('NORMAL OPTION CALLS'!M1416))</f>
        <v>12399.999999999998</v>
      </c>
      <c r="O1416" s="81">
        <f>'NORMAL OPTION CALLS'!N1416/('NORMAL OPTION CALLS'!M1416)/'NORMAL OPTION CALLS'!G1416%</f>
        <v>54.867256637168133</v>
      </c>
    </row>
    <row r="1417" spans="1:15">
      <c r="A1417" s="77">
        <v>35</v>
      </c>
      <c r="B1417" s="78">
        <v>43535</v>
      </c>
      <c r="C1417" s="79">
        <v>230</v>
      </c>
      <c r="D1417" s="77" t="s">
        <v>21</v>
      </c>
      <c r="E1417" s="77" t="s">
        <v>22</v>
      </c>
      <c r="F1417" s="77" t="s">
        <v>315</v>
      </c>
      <c r="G1417" s="77">
        <v>5.6</v>
      </c>
      <c r="H1417" s="77">
        <v>2.8</v>
      </c>
      <c r="I1417" s="77">
        <v>7</v>
      </c>
      <c r="J1417" s="77">
        <v>8.5</v>
      </c>
      <c r="K1417" s="77">
        <v>10</v>
      </c>
      <c r="L1417" s="77">
        <v>7</v>
      </c>
      <c r="M1417" s="77">
        <v>2500</v>
      </c>
      <c r="N1417" s="80">
        <f>IF('NORMAL OPTION CALLS'!E1417="BUY",('NORMAL OPTION CALLS'!L1417-'NORMAL OPTION CALLS'!G1417)*('NORMAL OPTION CALLS'!M1417),('NORMAL OPTION CALLS'!G1417-'NORMAL OPTION CALLS'!L1417)*('NORMAL OPTION CALLS'!M1417))</f>
        <v>3500.0000000000009</v>
      </c>
      <c r="O1417" s="81">
        <f>'NORMAL OPTION CALLS'!N1417/('NORMAL OPTION CALLS'!M1417)/'NORMAL OPTION CALLS'!G1417%</f>
        <v>25.000000000000011</v>
      </c>
    </row>
    <row r="1418" spans="1:15">
      <c r="A1418" s="77">
        <v>36</v>
      </c>
      <c r="B1418" s="78">
        <v>43532</v>
      </c>
      <c r="C1418" s="79">
        <v>290</v>
      </c>
      <c r="D1418" s="77" t="s">
        <v>21</v>
      </c>
      <c r="E1418" s="77" t="s">
        <v>22</v>
      </c>
      <c r="F1418" s="77" t="s">
        <v>49</v>
      </c>
      <c r="G1418" s="77">
        <v>5</v>
      </c>
      <c r="H1418" s="77">
        <v>2</v>
      </c>
      <c r="I1418" s="77">
        <v>6.5</v>
      </c>
      <c r="J1418" s="77">
        <v>8</v>
      </c>
      <c r="K1418" s="77">
        <v>9.5</v>
      </c>
      <c r="L1418" s="77">
        <v>6.5</v>
      </c>
      <c r="M1418" s="77">
        <v>3000</v>
      </c>
      <c r="N1418" s="80">
        <f>IF('NORMAL OPTION CALLS'!E1418="BUY",('NORMAL OPTION CALLS'!L1418-'NORMAL OPTION CALLS'!G1418)*('NORMAL OPTION CALLS'!M1418),('NORMAL OPTION CALLS'!G1418-'NORMAL OPTION CALLS'!L1418)*('NORMAL OPTION CALLS'!M1418))</f>
        <v>4500</v>
      </c>
      <c r="O1418" s="81">
        <f>'NORMAL OPTION CALLS'!N1418/('NORMAL OPTION CALLS'!M1418)/'NORMAL OPTION CALLS'!G1418%</f>
        <v>30</v>
      </c>
    </row>
    <row r="1419" spans="1:15">
      <c r="A1419" s="77">
        <v>37</v>
      </c>
      <c r="B1419" s="78">
        <v>43531</v>
      </c>
      <c r="C1419" s="79">
        <v>380</v>
      </c>
      <c r="D1419" s="77" t="s">
        <v>21</v>
      </c>
      <c r="E1419" s="77" t="s">
        <v>22</v>
      </c>
      <c r="F1419" s="77" t="s">
        <v>91</v>
      </c>
      <c r="G1419" s="77">
        <v>6</v>
      </c>
      <c r="H1419" s="77">
        <v>3</v>
      </c>
      <c r="I1419" s="77">
        <v>7.5</v>
      </c>
      <c r="J1419" s="77">
        <v>9</v>
      </c>
      <c r="K1419" s="77">
        <v>10.5</v>
      </c>
      <c r="L1419" s="77">
        <v>7.5</v>
      </c>
      <c r="M1419" s="77">
        <v>2750</v>
      </c>
      <c r="N1419" s="80">
        <f>IF('NORMAL OPTION CALLS'!E1419="BUY",('NORMAL OPTION CALLS'!L1419-'NORMAL OPTION CALLS'!G1419)*('NORMAL OPTION CALLS'!M1419),('NORMAL OPTION CALLS'!G1419-'NORMAL OPTION CALLS'!L1419)*('NORMAL OPTION CALLS'!M1419))</f>
        <v>4125</v>
      </c>
      <c r="O1419" s="81">
        <f>'NORMAL OPTION CALLS'!N1419/('NORMAL OPTION CALLS'!M1419)/'NORMAL OPTION CALLS'!G1419%</f>
        <v>25</v>
      </c>
    </row>
    <row r="1420" spans="1:15">
      <c r="A1420" s="77">
        <v>38</v>
      </c>
      <c r="B1420" s="78">
        <v>43530</v>
      </c>
      <c r="C1420" s="79">
        <v>470</v>
      </c>
      <c r="D1420" s="77" t="s">
        <v>21</v>
      </c>
      <c r="E1420" s="77" t="s">
        <v>22</v>
      </c>
      <c r="F1420" s="77" t="s">
        <v>161</v>
      </c>
      <c r="G1420" s="77">
        <v>18</v>
      </c>
      <c r="H1420" s="77">
        <v>12</v>
      </c>
      <c r="I1420" s="77">
        <v>21.5</v>
      </c>
      <c r="J1420" s="77">
        <v>25</v>
      </c>
      <c r="K1420" s="77">
        <v>28.5</v>
      </c>
      <c r="L1420" s="77">
        <v>12</v>
      </c>
      <c r="M1420" s="77">
        <v>1100</v>
      </c>
      <c r="N1420" s="80">
        <f>IF('NORMAL OPTION CALLS'!E1420="BUY",('NORMAL OPTION CALLS'!L1420-'NORMAL OPTION CALLS'!G1420)*('NORMAL OPTION CALLS'!M1420),('NORMAL OPTION CALLS'!G1420-'NORMAL OPTION CALLS'!L1420)*('NORMAL OPTION CALLS'!M1420))</f>
        <v>-6600</v>
      </c>
      <c r="O1420" s="81">
        <f>'NORMAL OPTION CALLS'!N1420/('NORMAL OPTION CALLS'!M1420)/'NORMAL OPTION CALLS'!G1420%</f>
        <v>-33.333333333333336</v>
      </c>
    </row>
    <row r="1421" spans="1:15">
      <c r="A1421" s="77">
        <v>39</v>
      </c>
      <c r="B1421" s="78">
        <v>43530</v>
      </c>
      <c r="C1421" s="79">
        <v>640</v>
      </c>
      <c r="D1421" s="77" t="s">
        <v>21</v>
      </c>
      <c r="E1421" s="77" t="s">
        <v>22</v>
      </c>
      <c r="F1421" s="77" t="s">
        <v>188</v>
      </c>
      <c r="G1421" s="77">
        <v>18.5</v>
      </c>
      <c r="H1421" s="77">
        <v>12</v>
      </c>
      <c r="I1421" s="77">
        <v>22</v>
      </c>
      <c r="J1421" s="77">
        <v>25</v>
      </c>
      <c r="K1421" s="77">
        <v>28</v>
      </c>
      <c r="L1421" s="77">
        <v>12</v>
      </c>
      <c r="M1421" s="77">
        <v>1000</v>
      </c>
      <c r="N1421" s="80">
        <f>IF('NORMAL OPTION CALLS'!E1421="BUY",('NORMAL OPTION CALLS'!L1421-'NORMAL OPTION CALLS'!G1421)*('NORMAL OPTION CALLS'!M1421),('NORMAL OPTION CALLS'!G1421-'NORMAL OPTION CALLS'!L1421)*('NORMAL OPTION CALLS'!M1421))</f>
        <v>-6500</v>
      </c>
      <c r="O1421" s="81">
        <f>'NORMAL OPTION CALLS'!N1421/('NORMAL OPTION CALLS'!M1421)/'NORMAL OPTION CALLS'!G1421%</f>
        <v>-35.135135135135137</v>
      </c>
    </row>
    <row r="1422" spans="1:15">
      <c r="A1422" s="77">
        <v>40</v>
      </c>
      <c r="B1422" s="78">
        <v>43530</v>
      </c>
      <c r="C1422" s="79">
        <v>580</v>
      </c>
      <c r="D1422" s="77" t="s">
        <v>21</v>
      </c>
      <c r="E1422" s="77" t="s">
        <v>22</v>
      </c>
      <c r="F1422" s="77" t="s">
        <v>324</v>
      </c>
      <c r="G1422" s="77">
        <v>17.5</v>
      </c>
      <c r="H1422" s="77">
        <v>11</v>
      </c>
      <c r="I1422" s="77">
        <v>21</v>
      </c>
      <c r="J1422" s="77">
        <v>24</v>
      </c>
      <c r="K1422" s="77">
        <v>27</v>
      </c>
      <c r="L1422" s="77">
        <v>11</v>
      </c>
      <c r="M1422" s="77">
        <v>1250</v>
      </c>
      <c r="N1422" s="80">
        <f>IF('NORMAL OPTION CALLS'!E1422="BUY",('NORMAL OPTION CALLS'!L1422-'NORMAL OPTION CALLS'!G1422)*('NORMAL OPTION CALLS'!M1422),('NORMAL OPTION CALLS'!G1422-'NORMAL OPTION CALLS'!L1422)*('NORMAL OPTION CALLS'!M1422))</f>
        <v>-8125</v>
      </c>
      <c r="O1422" s="81">
        <f>'NORMAL OPTION CALLS'!N1422/('NORMAL OPTION CALLS'!M1422)/'NORMAL OPTION CALLS'!G1422%</f>
        <v>-37.142857142857146</v>
      </c>
    </row>
    <row r="1423" spans="1:15">
      <c r="A1423" s="77">
        <v>41</v>
      </c>
      <c r="B1423" s="78">
        <v>43529</v>
      </c>
      <c r="C1423" s="79">
        <v>280</v>
      </c>
      <c r="D1423" s="77" t="s">
        <v>21</v>
      </c>
      <c r="E1423" s="77" t="s">
        <v>22</v>
      </c>
      <c r="F1423" s="77" t="s">
        <v>49</v>
      </c>
      <c r="G1423" s="77">
        <v>6</v>
      </c>
      <c r="H1423" s="77">
        <v>3</v>
      </c>
      <c r="I1423" s="77">
        <v>7.5</v>
      </c>
      <c r="J1423" s="77">
        <v>9</v>
      </c>
      <c r="K1423" s="77">
        <v>10.5</v>
      </c>
      <c r="L1423" s="77">
        <v>9</v>
      </c>
      <c r="M1423" s="77">
        <v>3000</v>
      </c>
      <c r="N1423" s="80">
        <f>IF('NORMAL OPTION CALLS'!E1423="BUY",('NORMAL OPTION CALLS'!L1423-'NORMAL OPTION CALLS'!G1423)*('NORMAL OPTION CALLS'!M1423),('NORMAL OPTION CALLS'!G1423-'NORMAL OPTION CALLS'!L1423)*('NORMAL OPTION CALLS'!M1423))</f>
        <v>9000</v>
      </c>
      <c r="O1423" s="81">
        <f>'NORMAL OPTION CALLS'!N1423/('NORMAL OPTION CALLS'!M1423)/'NORMAL OPTION CALLS'!G1423%</f>
        <v>50</v>
      </c>
    </row>
    <row r="1424" spans="1:15">
      <c r="A1424" s="77">
        <v>42</v>
      </c>
      <c r="B1424" s="78">
        <v>43529</v>
      </c>
      <c r="C1424" s="79">
        <v>260</v>
      </c>
      <c r="D1424" s="77" t="s">
        <v>21</v>
      </c>
      <c r="E1424" s="77" t="s">
        <v>22</v>
      </c>
      <c r="F1424" s="77" t="s">
        <v>61</v>
      </c>
      <c r="G1424" s="77">
        <v>7</v>
      </c>
      <c r="H1424" s="77">
        <v>3</v>
      </c>
      <c r="I1424" s="77">
        <v>9</v>
      </c>
      <c r="J1424" s="77">
        <v>11</v>
      </c>
      <c r="K1424" s="77">
        <v>13</v>
      </c>
      <c r="L1424" s="77">
        <v>13</v>
      </c>
      <c r="M1424" s="77">
        <v>2000</v>
      </c>
      <c r="N1424" s="80">
        <f>IF('NORMAL OPTION CALLS'!E1424="BUY",('NORMAL OPTION CALLS'!L1424-'NORMAL OPTION CALLS'!G1424)*('NORMAL OPTION CALLS'!M1424),('NORMAL OPTION CALLS'!G1424-'NORMAL OPTION CALLS'!L1424)*('NORMAL OPTION CALLS'!M1424))</f>
        <v>12000</v>
      </c>
      <c r="O1424" s="81">
        <f>'NORMAL OPTION CALLS'!N1424/('NORMAL OPTION CALLS'!M1424)/'NORMAL OPTION CALLS'!G1424%</f>
        <v>85.714285714285708</v>
      </c>
    </row>
    <row r="1425" spans="1:15">
      <c r="A1425" s="77">
        <v>43</v>
      </c>
      <c r="B1425" s="78">
        <v>43529</v>
      </c>
      <c r="C1425" s="79">
        <v>140</v>
      </c>
      <c r="D1425" s="77" t="s">
        <v>21</v>
      </c>
      <c r="E1425" s="77" t="s">
        <v>22</v>
      </c>
      <c r="F1425" s="77" t="s">
        <v>309</v>
      </c>
      <c r="G1425" s="77">
        <v>6</v>
      </c>
      <c r="H1425" s="77">
        <v>4</v>
      </c>
      <c r="I1425" s="77">
        <v>7</v>
      </c>
      <c r="J1425" s="77">
        <v>8</v>
      </c>
      <c r="K1425" s="77">
        <v>9</v>
      </c>
      <c r="L1425" s="77">
        <v>8</v>
      </c>
      <c r="M1425" s="77">
        <v>4000</v>
      </c>
      <c r="N1425" s="80">
        <f>IF('NORMAL OPTION CALLS'!E1425="BUY",('NORMAL OPTION CALLS'!L1425-'NORMAL OPTION CALLS'!G1425)*('NORMAL OPTION CALLS'!M1425),('NORMAL OPTION CALLS'!G1425-'NORMAL OPTION CALLS'!L1425)*('NORMAL OPTION CALLS'!M1425))</f>
        <v>8000</v>
      </c>
      <c r="O1425" s="81">
        <f>'NORMAL OPTION CALLS'!N1425/('NORMAL OPTION CALLS'!M1425)/'NORMAL OPTION CALLS'!G1425%</f>
        <v>33.333333333333336</v>
      </c>
    </row>
    <row r="1426" spans="1:15">
      <c r="A1426" s="77">
        <v>44</v>
      </c>
      <c r="B1426" s="78">
        <v>43529</v>
      </c>
      <c r="C1426" s="79">
        <v>115</v>
      </c>
      <c r="D1426" s="77" t="s">
        <v>21</v>
      </c>
      <c r="E1426" s="77" t="s">
        <v>22</v>
      </c>
      <c r="F1426" s="77" t="s">
        <v>59</v>
      </c>
      <c r="G1426" s="77">
        <v>4</v>
      </c>
      <c r="H1426" s="77">
        <v>2.8</v>
      </c>
      <c r="I1426" s="77">
        <v>4.5999999999999996</v>
      </c>
      <c r="J1426" s="77">
        <v>5.2</v>
      </c>
      <c r="K1426" s="77">
        <v>5.8</v>
      </c>
      <c r="L1426" s="77">
        <v>4.5999999999999996</v>
      </c>
      <c r="M1426" s="77">
        <v>6200</v>
      </c>
      <c r="N1426" s="80">
        <f>IF('NORMAL OPTION CALLS'!E1426="BUY",('NORMAL OPTION CALLS'!L1426-'NORMAL OPTION CALLS'!G1426)*('NORMAL OPTION CALLS'!M1426),('NORMAL OPTION CALLS'!G1426-'NORMAL OPTION CALLS'!L1426)*('NORMAL OPTION CALLS'!M1426))</f>
        <v>3719.9999999999977</v>
      </c>
      <c r="O1426" s="81">
        <f>'NORMAL OPTION CALLS'!N1426/('NORMAL OPTION CALLS'!M1426)/'NORMAL OPTION CALLS'!G1426%</f>
        <v>14.999999999999991</v>
      </c>
    </row>
    <row r="1427" spans="1:15">
      <c r="A1427" s="77">
        <v>45</v>
      </c>
      <c r="B1427" s="78">
        <v>43525</v>
      </c>
      <c r="C1427" s="79">
        <v>940</v>
      </c>
      <c r="D1427" s="77" t="s">
        <v>21</v>
      </c>
      <c r="E1427" s="77" t="s">
        <v>22</v>
      </c>
      <c r="F1427" s="77" t="s">
        <v>318</v>
      </c>
      <c r="G1427" s="77">
        <v>29</v>
      </c>
      <c r="H1427" s="77">
        <v>18</v>
      </c>
      <c r="I1427" s="77">
        <v>35</v>
      </c>
      <c r="J1427" s="77">
        <v>41</v>
      </c>
      <c r="K1427" s="77">
        <v>47</v>
      </c>
      <c r="L1427" s="77">
        <v>17</v>
      </c>
      <c r="M1427" s="77">
        <v>600</v>
      </c>
      <c r="N1427" s="80">
        <f>IF('NORMAL OPTION CALLS'!E1427="BUY",('NORMAL OPTION CALLS'!L1427-'NORMAL OPTION CALLS'!G1427)*('NORMAL OPTION CALLS'!M1427),('NORMAL OPTION CALLS'!G1427-'NORMAL OPTION CALLS'!L1427)*('NORMAL OPTION CALLS'!M1427))</f>
        <v>-7200</v>
      </c>
      <c r="O1427" s="81">
        <f>'NORMAL OPTION CALLS'!N1427/('NORMAL OPTION CALLS'!M1427)/'NORMAL OPTION CALLS'!G1427%</f>
        <v>-41.379310344827587</v>
      </c>
    </row>
    <row r="1428" spans="1:15">
      <c r="A1428" s="77">
        <v>46</v>
      </c>
      <c r="B1428" s="78">
        <v>43525</v>
      </c>
      <c r="C1428" s="79">
        <v>75</v>
      </c>
      <c r="D1428" s="77" t="s">
        <v>21</v>
      </c>
      <c r="E1428" s="77" t="s">
        <v>22</v>
      </c>
      <c r="F1428" s="77" t="s">
        <v>116</v>
      </c>
      <c r="G1428" s="77">
        <v>4.5</v>
      </c>
      <c r="H1428" s="77">
        <v>2</v>
      </c>
      <c r="I1428" s="77">
        <v>4.8</v>
      </c>
      <c r="J1428" s="77">
        <v>5.6</v>
      </c>
      <c r="K1428" s="77">
        <v>6.4</v>
      </c>
      <c r="L1428" s="77">
        <v>5.6</v>
      </c>
      <c r="M1428" s="77">
        <v>7000</v>
      </c>
      <c r="N1428" s="80">
        <f>IF('NORMAL OPTION CALLS'!E1428="BUY",('NORMAL OPTION CALLS'!L1428-'NORMAL OPTION CALLS'!G1428)*('NORMAL OPTION CALLS'!M1428),('NORMAL OPTION CALLS'!G1428-'NORMAL OPTION CALLS'!L1428)*('NORMAL OPTION CALLS'!M1428))</f>
        <v>7699.9999999999973</v>
      </c>
      <c r="O1428" s="81">
        <f>'NORMAL OPTION CALLS'!N1428/('NORMAL OPTION CALLS'!M1428)/'NORMAL OPTION CALLS'!G1428%</f>
        <v>24.444444444444436</v>
      </c>
    </row>
    <row r="1429" spans="1:15" ht="16.5">
      <c r="A1429" s="82" t="s">
        <v>95</v>
      </c>
      <c r="B1429" s="83"/>
      <c r="C1429" s="84"/>
      <c r="D1429" s="85"/>
      <c r="E1429" s="86"/>
      <c r="F1429" s="86"/>
      <c r="G1429" s="87"/>
      <c r="H1429" s="88"/>
      <c r="I1429" s="88"/>
      <c r="J1429" s="88"/>
      <c r="K1429" s="86"/>
      <c r="L1429" s="89"/>
      <c r="M1429" s="90"/>
      <c r="O1429" s="90"/>
    </row>
    <row r="1430" spans="1:15" ht="16.5">
      <c r="A1430" s="82" t="s">
        <v>96</v>
      </c>
      <c r="B1430" s="83"/>
      <c r="C1430" s="84"/>
      <c r="D1430" s="85"/>
      <c r="E1430" s="86"/>
      <c r="F1430" s="86"/>
      <c r="G1430" s="87"/>
      <c r="H1430" s="86"/>
      <c r="I1430" s="86"/>
      <c r="J1430" s="86"/>
      <c r="K1430" s="86"/>
      <c r="L1430" s="89"/>
      <c r="M1430" s="90"/>
    </row>
    <row r="1431" spans="1:15" ht="16.5">
      <c r="A1431" s="82" t="s">
        <v>96</v>
      </c>
      <c r="B1431" s="83"/>
      <c r="C1431" s="84"/>
      <c r="D1431" s="85"/>
      <c r="E1431" s="86"/>
      <c r="F1431" s="86"/>
      <c r="G1431" s="87"/>
      <c r="H1431" s="86"/>
      <c r="I1431" s="86"/>
      <c r="J1431" s="86"/>
      <c r="K1431" s="86"/>
      <c r="L1431" s="89"/>
      <c r="M1431" s="89"/>
    </row>
    <row r="1432" spans="1:15" ht="17.25" thickBot="1">
      <c r="A1432" s="91"/>
      <c r="B1432" s="92"/>
      <c r="C1432" s="92"/>
      <c r="D1432" s="93"/>
      <c r="E1432" s="93"/>
      <c r="F1432" s="93"/>
      <c r="G1432" s="94"/>
      <c r="H1432" s="95"/>
      <c r="I1432" s="96" t="s">
        <v>27</v>
      </c>
      <c r="J1432" s="96"/>
      <c r="K1432" s="97"/>
      <c r="L1432" s="97"/>
    </row>
    <row r="1433" spans="1:15" ht="16.5">
      <c r="A1433" s="98"/>
      <c r="B1433" s="92"/>
      <c r="C1433" s="92"/>
      <c r="D1433" s="158" t="s">
        <v>28</v>
      </c>
      <c r="E1433" s="158"/>
      <c r="F1433" s="99">
        <v>46</v>
      </c>
      <c r="G1433" s="100">
        <f>'NORMAL OPTION CALLS'!G1434+'NORMAL OPTION CALLS'!G1435+'NORMAL OPTION CALLS'!G1436+'NORMAL OPTION CALLS'!G1437+'NORMAL OPTION CALLS'!G1438+'NORMAL OPTION CALLS'!G1439</f>
        <v>100</v>
      </c>
      <c r="H1433" s="93">
        <v>46</v>
      </c>
      <c r="I1433" s="101">
        <f>'NORMAL OPTION CALLS'!H1434/'NORMAL OPTION CALLS'!H1433%</f>
        <v>69.565217391304344</v>
      </c>
      <c r="J1433" s="101"/>
      <c r="K1433" s="101"/>
      <c r="L1433" s="102"/>
    </row>
    <row r="1434" spans="1:15" ht="16.5">
      <c r="A1434" s="98"/>
      <c r="B1434" s="92"/>
      <c r="C1434" s="92"/>
      <c r="D1434" s="159" t="s">
        <v>29</v>
      </c>
      <c r="E1434" s="159"/>
      <c r="F1434" s="103">
        <v>32</v>
      </c>
      <c r="G1434" s="104">
        <f>('NORMAL OPTION CALLS'!F1434/'NORMAL OPTION CALLS'!F1433)*100</f>
        <v>69.565217391304344</v>
      </c>
      <c r="H1434" s="93">
        <v>32</v>
      </c>
      <c r="I1434" s="97"/>
      <c r="J1434" s="97"/>
      <c r="K1434" s="93"/>
      <c r="L1434" s="97"/>
    </row>
    <row r="1435" spans="1:15" ht="16.5">
      <c r="A1435" s="105"/>
      <c r="B1435" s="92"/>
      <c r="C1435" s="92"/>
      <c r="D1435" s="159" t="s">
        <v>31</v>
      </c>
      <c r="E1435" s="159"/>
      <c r="F1435" s="103">
        <v>0</v>
      </c>
      <c r="G1435" s="104">
        <f>('NORMAL OPTION CALLS'!F1435/'NORMAL OPTION CALLS'!F1433)*100</f>
        <v>0</v>
      </c>
      <c r="H1435" s="106"/>
      <c r="I1435" s="93"/>
      <c r="J1435" s="93"/>
      <c r="K1435" s="93"/>
      <c r="L1435" s="97"/>
    </row>
    <row r="1436" spans="1:15" ht="16.5">
      <c r="A1436" s="105"/>
      <c r="B1436" s="92"/>
      <c r="C1436" s="92"/>
      <c r="D1436" s="159" t="s">
        <v>32</v>
      </c>
      <c r="E1436" s="159"/>
      <c r="F1436" s="103">
        <v>0</v>
      </c>
      <c r="G1436" s="104">
        <f>('NORMAL OPTION CALLS'!F1436/'NORMAL OPTION CALLS'!F1433)*100</f>
        <v>0</v>
      </c>
      <c r="H1436" s="106"/>
      <c r="I1436" s="93"/>
      <c r="J1436" s="93"/>
      <c r="K1436" s="93"/>
    </row>
    <row r="1437" spans="1:15" ht="16.5">
      <c r="A1437" s="105"/>
      <c r="B1437" s="92"/>
      <c r="C1437" s="92"/>
      <c r="D1437" s="159" t="s">
        <v>33</v>
      </c>
      <c r="E1437" s="159"/>
      <c r="F1437" s="103">
        <v>14</v>
      </c>
      <c r="G1437" s="104">
        <f>('NORMAL OPTION CALLS'!F1437/'NORMAL OPTION CALLS'!F1433)*100</f>
        <v>30.434782608695656</v>
      </c>
      <c r="H1437" s="106"/>
      <c r="I1437" s="93" t="s">
        <v>34</v>
      </c>
      <c r="J1437" s="93"/>
      <c r="K1437" s="97"/>
    </row>
    <row r="1438" spans="1:15" ht="16.5">
      <c r="A1438" s="105"/>
      <c r="B1438" s="92"/>
      <c r="C1438" s="92"/>
      <c r="D1438" s="159" t="s">
        <v>35</v>
      </c>
      <c r="E1438" s="159"/>
      <c r="F1438" s="103">
        <v>0</v>
      </c>
      <c r="G1438" s="104">
        <f>('NORMAL OPTION CALLS'!F1438/'NORMAL OPTION CALLS'!F1433)*100</f>
        <v>0</v>
      </c>
      <c r="H1438" s="106"/>
      <c r="I1438" s="93"/>
      <c r="J1438" s="93"/>
      <c r="K1438" s="97"/>
      <c r="L1438" s="97"/>
    </row>
    <row r="1439" spans="1:15" ht="17.25" thickBot="1">
      <c r="A1439" s="105"/>
      <c r="B1439" s="92"/>
      <c r="C1439" s="92"/>
      <c r="D1439" s="160" t="s">
        <v>36</v>
      </c>
      <c r="E1439" s="160"/>
      <c r="F1439" s="107"/>
      <c r="G1439" s="108">
        <f>('NORMAL OPTION CALLS'!F1439/'NORMAL OPTION CALLS'!F1433)*100</f>
        <v>0</v>
      </c>
      <c r="H1439" s="106"/>
      <c r="I1439" s="93"/>
      <c r="J1439" s="93"/>
      <c r="K1439" s="102"/>
      <c r="L1439" s="97"/>
      <c r="M1439" s="97"/>
    </row>
    <row r="1440" spans="1:15" ht="16.5">
      <c r="A1440" s="109" t="s">
        <v>37</v>
      </c>
      <c r="B1440" s="92"/>
      <c r="C1440" s="92"/>
      <c r="D1440" s="98"/>
      <c r="E1440" s="98"/>
      <c r="F1440" s="93"/>
      <c r="G1440" s="93"/>
      <c r="H1440" s="110"/>
      <c r="I1440" s="111"/>
      <c r="J1440" s="111"/>
      <c r="K1440" s="111"/>
      <c r="L1440" s="93"/>
    </row>
    <row r="1441" spans="1:15" ht="16.5">
      <c r="A1441" s="112" t="s">
        <v>38</v>
      </c>
      <c r="B1441" s="92"/>
      <c r="C1441" s="92"/>
      <c r="D1441" s="113"/>
      <c r="E1441" s="114"/>
      <c r="F1441" s="98"/>
      <c r="G1441" s="111"/>
      <c r="H1441" s="110"/>
      <c r="I1441" s="111"/>
      <c r="J1441" s="111"/>
      <c r="K1441" s="111"/>
    </row>
    <row r="1442" spans="1:15" ht="16.5">
      <c r="A1442" s="112" t="s">
        <v>39</v>
      </c>
      <c r="B1442" s="92"/>
      <c r="C1442" s="92"/>
      <c r="D1442" s="98"/>
      <c r="E1442" s="114"/>
      <c r="F1442" s="98"/>
      <c r="G1442" s="111"/>
      <c r="H1442" s="110"/>
      <c r="I1442" s="97"/>
      <c r="J1442" s="97"/>
      <c r="K1442" s="97"/>
      <c r="L1442" s="93"/>
    </row>
    <row r="1443" spans="1:15" ht="16.5">
      <c r="A1443" s="112" t="s">
        <v>40</v>
      </c>
      <c r="B1443" s="113"/>
      <c r="C1443" s="92"/>
      <c r="D1443" s="98"/>
      <c r="E1443" s="114"/>
      <c r="F1443" s="98"/>
      <c r="G1443" s="111"/>
      <c r="H1443" s="95"/>
      <c r="I1443" s="97"/>
      <c r="J1443" s="97"/>
      <c r="K1443" s="97"/>
      <c r="L1443" s="93"/>
      <c r="N1443" s="98"/>
    </row>
    <row r="1444" spans="1:15" ht="16.5">
      <c r="A1444" s="112" t="s">
        <v>41</v>
      </c>
      <c r="B1444" s="105"/>
      <c r="C1444" s="113"/>
      <c r="D1444" s="98"/>
      <c r="E1444" s="116"/>
      <c r="F1444" s="111"/>
      <c r="G1444" s="111"/>
      <c r="H1444" s="95"/>
      <c r="I1444" s="97"/>
      <c r="J1444" s="97"/>
      <c r="K1444" s="97"/>
      <c r="L1444" s="111"/>
    </row>
    <row r="1445" spans="1:15">
      <c r="A1445" s="161" t="s">
        <v>0</v>
      </c>
      <c r="B1445" s="161"/>
      <c r="C1445" s="161"/>
      <c r="D1445" s="161"/>
      <c r="E1445" s="161"/>
      <c r="F1445" s="161"/>
      <c r="G1445" s="161"/>
      <c r="H1445" s="161"/>
      <c r="I1445" s="161"/>
      <c r="J1445" s="161"/>
      <c r="K1445" s="161"/>
      <c r="L1445" s="161"/>
      <c r="M1445" s="161"/>
      <c r="N1445" s="161"/>
      <c r="O1445" s="161"/>
    </row>
    <row r="1446" spans="1:15">
      <c r="A1446" s="161"/>
      <c r="B1446" s="161"/>
      <c r="C1446" s="161"/>
      <c r="D1446" s="161"/>
      <c r="E1446" s="161"/>
      <c r="F1446" s="161"/>
      <c r="G1446" s="161"/>
      <c r="H1446" s="161"/>
      <c r="I1446" s="161"/>
      <c r="J1446" s="161"/>
      <c r="K1446" s="161"/>
      <c r="L1446" s="161"/>
      <c r="M1446" s="161"/>
      <c r="N1446" s="161"/>
      <c r="O1446" s="161"/>
    </row>
    <row r="1447" spans="1:15">
      <c r="A1447" s="161"/>
      <c r="B1447" s="161"/>
      <c r="C1447" s="161"/>
      <c r="D1447" s="161"/>
      <c r="E1447" s="161"/>
      <c r="F1447" s="161"/>
      <c r="G1447" s="161"/>
      <c r="H1447" s="161"/>
      <c r="I1447" s="161"/>
      <c r="J1447" s="161"/>
      <c r="K1447" s="161"/>
      <c r="L1447" s="161"/>
      <c r="M1447" s="161"/>
      <c r="N1447" s="161"/>
      <c r="O1447" s="161"/>
    </row>
    <row r="1448" spans="1:15">
      <c r="A1448" s="162" t="s">
        <v>328</v>
      </c>
      <c r="B1448" s="163"/>
      <c r="C1448" s="163"/>
      <c r="D1448" s="163"/>
      <c r="E1448" s="163"/>
      <c r="F1448" s="163"/>
      <c r="G1448" s="163"/>
      <c r="H1448" s="163"/>
      <c r="I1448" s="163"/>
      <c r="J1448" s="163"/>
      <c r="K1448" s="163"/>
      <c r="L1448" s="163"/>
      <c r="M1448" s="163"/>
      <c r="N1448" s="163"/>
      <c r="O1448" s="164"/>
    </row>
    <row r="1449" spans="1:15">
      <c r="A1449" s="162" t="s">
        <v>329</v>
      </c>
      <c r="B1449" s="163"/>
      <c r="C1449" s="163"/>
      <c r="D1449" s="163"/>
      <c r="E1449" s="163"/>
      <c r="F1449" s="163"/>
      <c r="G1449" s="163"/>
      <c r="H1449" s="163"/>
      <c r="I1449" s="163"/>
      <c r="J1449" s="163"/>
      <c r="K1449" s="163"/>
      <c r="L1449" s="163"/>
      <c r="M1449" s="163"/>
      <c r="N1449" s="163"/>
      <c r="O1449" s="164"/>
    </row>
    <row r="1450" spans="1:15">
      <c r="A1450" s="165" t="s">
        <v>3</v>
      </c>
      <c r="B1450" s="165"/>
      <c r="C1450" s="165"/>
      <c r="D1450" s="165"/>
      <c r="E1450" s="165"/>
      <c r="F1450" s="165"/>
      <c r="G1450" s="165"/>
      <c r="H1450" s="165"/>
      <c r="I1450" s="165"/>
      <c r="J1450" s="165"/>
      <c r="K1450" s="165"/>
      <c r="L1450" s="165"/>
      <c r="M1450" s="165"/>
      <c r="N1450" s="165"/>
      <c r="O1450" s="165"/>
    </row>
    <row r="1451" spans="1:15" ht="16.5">
      <c r="A1451" s="166" t="s">
        <v>359</v>
      </c>
      <c r="B1451" s="166"/>
      <c r="C1451" s="166"/>
      <c r="D1451" s="166"/>
      <c r="E1451" s="166"/>
      <c r="F1451" s="166"/>
      <c r="G1451" s="166"/>
      <c r="H1451" s="166"/>
      <c r="I1451" s="166"/>
      <c r="J1451" s="166"/>
      <c r="K1451" s="166"/>
      <c r="L1451" s="166"/>
      <c r="M1451" s="166"/>
      <c r="N1451" s="166"/>
      <c r="O1451" s="166"/>
    </row>
    <row r="1452" spans="1:15" ht="16.5">
      <c r="A1452" s="166" t="s">
        <v>5</v>
      </c>
      <c r="B1452" s="166"/>
      <c r="C1452" s="166"/>
      <c r="D1452" s="166"/>
      <c r="E1452" s="166"/>
      <c r="F1452" s="166"/>
      <c r="G1452" s="166"/>
      <c r="H1452" s="166"/>
      <c r="I1452" s="166"/>
      <c r="J1452" s="166"/>
      <c r="K1452" s="166"/>
      <c r="L1452" s="166"/>
      <c r="M1452" s="166"/>
      <c r="N1452" s="166"/>
      <c r="O1452" s="166"/>
    </row>
    <row r="1453" spans="1:15">
      <c r="A1453" s="167" t="s">
        <v>6</v>
      </c>
      <c r="B1453" s="168" t="s">
        <v>7</v>
      </c>
      <c r="C1453" s="169" t="s">
        <v>8</v>
      </c>
      <c r="D1453" s="168" t="s">
        <v>9</v>
      </c>
      <c r="E1453" s="167" t="s">
        <v>10</v>
      </c>
      <c r="F1453" s="167" t="s">
        <v>11</v>
      </c>
      <c r="G1453" s="169" t="s">
        <v>12</v>
      </c>
      <c r="H1453" s="169" t="s">
        <v>13</v>
      </c>
      <c r="I1453" s="169" t="s">
        <v>14</v>
      </c>
      <c r="J1453" s="169" t="s">
        <v>15</v>
      </c>
      <c r="K1453" s="169" t="s">
        <v>16</v>
      </c>
      <c r="L1453" s="170" t="s">
        <v>17</v>
      </c>
      <c r="M1453" s="168" t="s">
        <v>18</v>
      </c>
      <c r="N1453" s="168" t="s">
        <v>19</v>
      </c>
      <c r="O1453" s="168" t="s">
        <v>20</v>
      </c>
    </row>
    <row r="1454" spans="1:15">
      <c r="A1454" s="167"/>
      <c r="B1454" s="168"/>
      <c r="C1454" s="169"/>
      <c r="D1454" s="168"/>
      <c r="E1454" s="167"/>
      <c r="F1454" s="167"/>
      <c r="G1454" s="169"/>
      <c r="H1454" s="169"/>
      <c r="I1454" s="169"/>
      <c r="J1454" s="169"/>
      <c r="K1454" s="169"/>
      <c r="L1454" s="170"/>
      <c r="M1454" s="168"/>
      <c r="N1454" s="168"/>
      <c r="O1454" s="168"/>
    </row>
    <row r="1455" spans="1:15">
      <c r="A1455" s="77">
        <v>1</v>
      </c>
      <c r="B1455" s="78">
        <v>43524</v>
      </c>
      <c r="C1455" s="79">
        <v>610</v>
      </c>
      <c r="D1455" s="77" t="s">
        <v>21</v>
      </c>
      <c r="E1455" s="77" t="s">
        <v>22</v>
      </c>
      <c r="F1455" s="77" t="s">
        <v>229</v>
      </c>
      <c r="G1455" s="77">
        <v>17</v>
      </c>
      <c r="H1455" s="77">
        <v>9.5</v>
      </c>
      <c r="I1455" s="77">
        <v>21</v>
      </c>
      <c r="J1455" s="77">
        <v>2</v>
      </c>
      <c r="K1455" s="77">
        <v>5</v>
      </c>
      <c r="L1455" s="77">
        <v>21</v>
      </c>
      <c r="M1455" s="77">
        <v>1000</v>
      </c>
      <c r="N1455" s="80">
        <f>IF('NORMAL OPTION CALLS'!E1455="BUY",('NORMAL OPTION CALLS'!L1455-'NORMAL OPTION CALLS'!G1455)*('NORMAL OPTION CALLS'!M1455),('NORMAL OPTION CALLS'!G1455-'NORMAL OPTION CALLS'!L1455)*('NORMAL OPTION CALLS'!M1455))</f>
        <v>4000</v>
      </c>
      <c r="O1455" s="81">
        <f>'NORMAL OPTION CALLS'!N1455/('NORMAL OPTION CALLS'!M1455)/'NORMAL OPTION CALLS'!G1455%</f>
        <v>23.52941176470588</v>
      </c>
    </row>
    <row r="1456" spans="1:15">
      <c r="A1456" s="77">
        <v>2</v>
      </c>
      <c r="B1456" s="78">
        <v>43524</v>
      </c>
      <c r="C1456" s="79">
        <v>100</v>
      </c>
      <c r="D1456" s="77" t="s">
        <v>21</v>
      </c>
      <c r="E1456" s="77" t="s">
        <v>22</v>
      </c>
      <c r="F1456" s="77" t="s">
        <v>264</v>
      </c>
      <c r="G1456" s="77">
        <v>2.8</v>
      </c>
      <c r="H1456" s="77">
        <v>1.4</v>
      </c>
      <c r="I1456" s="77">
        <v>3.5</v>
      </c>
      <c r="J1456" s="77">
        <v>4.2</v>
      </c>
      <c r="K1456" s="77">
        <v>4.9000000000000004</v>
      </c>
      <c r="L1456" s="77">
        <v>4.2</v>
      </c>
      <c r="M1456" s="77">
        <v>6000</v>
      </c>
      <c r="N1456" s="80">
        <f>IF('NORMAL OPTION CALLS'!E1456="BUY",('NORMAL OPTION CALLS'!L1456-'NORMAL OPTION CALLS'!G1456)*('NORMAL OPTION CALLS'!M1456),('NORMAL OPTION CALLS'!G1456-'NORMAL OPTION CALLS'!L1456)*('NORMAL OPTION CALLS'!M1456))</f>
        <v>8400.0000000000018</v>
      </c>
      <c r="O1456" s="81">
        <f>'NORMAL OPTION CALLS'!N1456/('NORMAL OPTION CALLS'!M1456)/'NORMAL OPTION CALLS'!G1456%</f>
        <v>50.000000000000021</v>
      </c>
    </row>
    <row r="1457" spans="1:15">
      <c r="A1457" s="77">
        <v>3</v>
      </c>
      <c r="B1457" s="78">
        <v>43523</v>
      </c>
      <c r="C1457" s="79">
        <v>115</v>
      </c>
      <c r="D1457" s="77" t="s">
        <v>21</v>
      </c>
      <c r="E1457" s="77" t="s">
        <v>22</v>
      </c>
      <c r="F1457" s="77" t="s">
        <v>362</v>
      </c>
      <c r="G1457" s="77">
        <v>1.8</v>
      </c>
      <c r="H1457" s="77">
        <v>0.5</v>
      </c>
      <c r="I1457" s="77">
        <v>2.5</v>
      </c>
      <c r="J1457" s="77">
        <v>3.2</v>
      </c>
      <c r="K1457" s="77">
        <v>4</v>
      </c>
      <c r="L1457" s="77">
        <v>0.5</v>
      </c>
      <c r="M1457" s="77">
        <v>6000</v>
      </c>
      <c r="N1457" s="80">
        <f>IF('NORMAL OPTION CALLS'!E1457="BUY",('NORMAL OPTION CALLS'!L1457-'NORMAL OPTION CALLS'!G1457)*('NORMAL OPTION CALLS'!M1457),('NORMAL OPTION CALLS'!G1457-'NORMAL OPTION CALLS'!L1457)*('NORMAL OPTION CALLS'!M1457))</f>
        <v>-7800</v>
      </c>
      <c r="O1457" s="81">
        <f>'NORMAL OPTION CALLS'!N1457/('NORMAL OPTION CALLS'!M1457)/'NORMAL OPTION CALLS'!G1457%</f>
        <v>-72.222222222222214</v>
      </c>
    </row>
    <row r="1458" spans="1:15">
      <c r="A1458" s="77">
        <v>4</v>
      </c>
      <c r="B1458" s="78">
        <v>43523</v>
      </c>
      <c r="C1458" s="79">
        <v>580</v>
      </c>
      <c r="D1458" s="77" t="s">
        <v>21</v>
      </c>
      <c r="E1458" s="77" t="s">
        <v>22</v>
      </c>
      <c r="F1458" s="77" t="s">
        <v>229</v>
      </c>
      <c r="G1458" s="77">
        <v>4.5</v>
      </c>
      <c r="H1458" s="77">
        <v>1</v>
      </c>
      <c r="I1458" s="77">
        <v>8</v>
      </c>
      <c r="J1458" s="77">
        <v>11.5</v>
      </c>
      <c r="K1458" s="77">
        <v>15</v>
      </c>
      <c r="L1458" s="77">
        <v>8</v>
      </c>
      <c r="M1458" s="77">
        <v>1000</v>
      </c>
      <c r="N1458" s="80">
        <f>IF('NORMAL OPTION CALLS'!E1458="BUY",('NORMAL OPTION CALLS'!L1458-'NORMAL OPTION CALLS'!G1458)*('NORMAL OPTION CALLS'!M1458),('NORMAL OPTION CALLS'!G1458-'NORMAL OPTION CALLS'!L1458)*('NORMAL OPTION CALLS'!M1458))</f>
        <v>3500</v>
      </c>
      <c r="O1458" s="81">
        <f>'NORMAL OPTION CALLS'!N1458/('NORMAL OPTION CALLS'!M1458)/'NORMAL OPTION CALLS'!G1458%</f>
        <v>77.777777777777786</v>
      </c>
    </row>
    <row r="1459" spans="1:15">
      <c r="A1459" s="77">
        <v>5</v>
      </c>
      <c r="B1459" s="78">
        <v>43522</v>
      </c>
      <c r="C1459" s="79">
        <v>600</v>
      </c>
      <c r="D1459" s="77" t="s">
        <v>21</v>
      </c>
      <c r="E1459" s="77" t="s">
        <v>22</v>
      </c>
      <c r="F1459" s="77" t="s">
        <v>188</v>
      </c>
      <c r="G1459" s="77">
        <v>11</v>
      </c>
      <c r="H1459" s="77">
        <v>3</v>
      </c>
      <c r="I1459" s="77">
        <v>15</v>
      </c>
      <c r="J1459" s="77">
        <v>19</v>
      </c>
      <c r="K1459" s="77">
        <v>23</v>
      </c>
      <c r="L1459" s="77">
        <v>15</v>
      </c>
      <c r="M1459" s="77">
        <v>1000</v>
      </c>
      <c r="N1459" s="80">
        <f>IF('NORMAL OPTION CALLS'!E1459="BUY",('NORMAL OPTION CALLS'!L1459-'NORMAL OPTION CALLS'!G1459)*('NORMAL OPTION CALLS'!M1459),('NORMAL OPTION CALLS'!G1459-'NORMAL OPTION CALLS'!L1459)*('NORMAL OPTION CALLS'!M1459))</f>
        <v>4000</v>
      </c>
      <c r="O1459" s="81">
        <f>'NORMAL OPTION CALLS'!N1459/('NORMAL OPTION CALLS'!M1459)/'NORMAL OPTION CALLS'!G1459%</f>
        <v>36.363636363636367</v>
      </c>
    </row>
    <row r="1460" spans="1:15">
      <c r="A1460" s="77">
        <v>6</v>
      </c>
      <c r="B1460" s="78">
        <v>43522</v>
      </c>
      <c r="C1460" s="79">
        <v>560</v>
      </c>
      <c r="D1460" s="77" t="s">
        <v>21</v>
      </c>
      <c r="E1460" s="77" t="s">
        <v>22</v>
      </c>
      <c r="F1460" s="77" t="s">
        <v>229</v>
      </c>
      <c r="G1460" s="77">
        <v>9</v>
      </c>
      <c r="H1460" s="77">
        <v>2</v>
      </c>
      <c r="I1460" s="77">
        <v>13</v>
      </c>
      <c r="J1460" s="77">
        <v>17</v>
      </c>
      <c r="K1460" s="77">
        <v>21</v>
      </c>
      <c r="L1460" s="77">
        <v>17</v>
      </c>
      <c r="M1460" s="77">
        <v>1000</v>
      </c>
      <c r="N1460" s="80">
        <f>IF('NORMAL OPTION CALLS'!E1460="BUY",('NORMAL OPTION CALLS'!L1460-'NORMAL OPTION CALLS'!G1460)*('NORMAL OPTION CALLS'!M1460),('NORMAL OPTION CALLS'!G1460-'NORMAL OPTION CALLS'!L1460)*('NORMAL OPTION CALLS'!M1460))</f>
        <v>8000</v>
      </c>
      <c r="O1460" s="81">
        <f>'NORMAL OPTION CALLS'!N1460/('NORMAL OPTION CALLS'!M1460)/'NORMAL OPTION CALLS'!G1460%</f>
        <v>88.888888888888886</v>
      </c>
    </row>
    <row r="1461" spans="1:15">
      <c r="A1461" s="77">
        <v>7</v>
      </c>
      <c r="B1461" s="78">
        <v>43522</v>
      </c>
      <c r="C1461" s="79">
        <v>1160</v>
      </c>
      <c r="D1461" s="77" t="s">
        <v>21</v>
      </c>
      <c r="E1461" s="77" t="s">
        <v>22</v>
      </c>
      <c r="F1461" s="77" t="s">
        <v>365</v>
      </c>
      <c r="G1461" s="77">
        <v>20</v>
      </c>
      <c r="H1461" s="77">
        <v>5</v>
      </c>
      <c r="I1461" s="77">
        <v>28</v>
      </c>
      <c r="J1461" s="77">
        <v>36</v>
      </c>
      <c r="K1461" s="77">
        <v>44</v>
      </c>
      <c r="L1461" s="77">
        <v>27.5</v>
      </c>
      <c r="M1461" s="77">
        <v>500</v>
      </c>
      <c r="N1461" s="80">
        <f>IF('NORMAL OPTION CALLS'!E1461="BUY",('NORMAL OPTION CALLS'!L1461-'NORMAL OPTION CALLS'!G1461)*('NORMAL OPTION CALLS'!M1461),('NORMAL OPTION CALLS'!G1461-'NORMAL OPTION CALLS'!L1461)*('NORMAL OPTION CALLS'!M1461))</f>
        <v>3750</v>
      </c>
      <c r="O1461" s="81">
        <f>'NORMAL OPTION CALLS'!N1461/('NORMAL OPTION CALLS'!M1461)/'NORMAL OPTION CALLS'!G1461%</f>
        <v>37.5</v>
      </c>
    </row>
    <row r="1462" spans="1:15">
      <c r="A1462" s="77">
        <v>8</v>
      </c>
      <c r="B1462" s="78">
        <v>43521</v>
      </c>
      <c r="C1462" s="79">
        <v>160</v>
      </c>
      <c r="D1462" s="77" t="s">
        <v>21</v>
      </c>
      <c r="E1462" s="77" t="s">
        <v>22</v>
      </c>
      <c r="F1462" s="77" t="s">
        <v>51</v>
      </c>
      <c r="G1462" s="77">
        <v>3.3</v>
      </c>
      <c r="H1462" s="77">
        <v>0.5</v>
      </c>
      <c r="I1462" s="77">
        <v>5</v>
      </c>
      <c r="J1462" s="77">
        <v>7</v>
      </c>
      <c r="K1462" s="77">
        <v>9</v>
      </c>
      <c r="L1462" s="77">
        <v>0.5</v>
      </c>
      <c r="M1462" s="77">
        <v>2250</v>
      </c>
      <c r="N1462" s="80">
        <f>IF('NORMAL OPTION CALLS'!E1462="BUY",('NORMAL OPTION CALLS'!L1462-'NORMAL OPTION CALLS'!G1462)*('NORMAL OPTION CALLS'!M1462),('NORMAL OPTION CALLS'!G1462-'NORMAL OPTION CALLS'!L1462)*('NORMAL OPTION CALLS'!M1462))</f>
        <v>-6300</v>
      </c>
      <c r="O1462" s="81">
        <f>'NORMAL OPTION CALLS'!N1462/('NORMAL OPTION CALLS'!M1462)/'NORMAL OPTION CALLS'!G1462%</f>
        <v>-84.848484848484844</v>
      </c>
    </row>
    <row r="1463" spans="1:15">
      <c r="A1463" s="77">
        <v>9</v>
      </c>
      <c r="B1463" s="78">
        <v>43521</v>
      </c>
      <c r="C1463" s="79">
        <v>230</v>
      </c>
      <c r="D1463" s="77" t="s">
        <v>21</v>
      </c>
      <c r="E1463" s="77" t="s">
        <v>22</v>
      </c>
      <c r="F1463" s="77" t="s">
        <v>55</v>
      </c>
      <c r="G1463" s="77">
        <v>4.5</v>
      </c>
      <c r="H1463" s="77">
        <v>0.5</v>
      </c>
      <c r="I1463" s="77">
        <v>7</v>
      </c>
      <c r="J1463" s="77">
        <v>9.5</v>
      </c>
      <c r="K1463" s="77">
        <v>11</v>
      </c>
      <c r="L1463" s="77">
        <v>7</v>
      </c>
      <c r="M1463" s="77">
        <v>1750</v>
      </c>
      <c r="N1463" s="80">
        <f>IF('NORMAL OPTION CALLS'!E1463="BUY",('NORMAL OPTION CALLS'!L1463-'NORMAL OPTION CALLS'!G1463)*('NORMAL OPTION CALLS'!M1463),('NORMAL OPTION CALLS'!G1463-'NORMAL OPTION CALLS'!L1463)*('NORMAL OPTION CALLS'!M1463))</f>
        <v>4375</v>
      </c>
      <c r="O1463" s="81">
        <f>'NORMAL OPTION CALLS'!N1463/('NORMAL OPTION CALLS'!M1463)/'NORMAL OPTION CALLS'!G1463%</f>
        <v>55.555555555555557</v>
      </c>
    </row>
    <row r="1464" spans="1:15">
      <c r="A1464" s="77">
        <v>10</v>
      </c>
      <c r="B1464" s="78">
        <v>43521</v>
      </c>
      <c r="C1464" s="79">
        <v>360</v>
      </c>
      <c r="D1464" s="77" t="s">
        <v>21</v>
      </c>
      <c r="E1464" s="77" t="s">
        <v>22</v>
      </c>
      <c r="F1464" s="77" t="s">
        <v>91</v>
      </c>
      <c r="G1464" s="77">
        <v>2.2000000000000002</v>
      </c>
      <c r="H1464" s="77">
        <v>0.5</v>
      </c>
      <c r="I1464" s="77">
        <v>3.2</v>
      </c>
      <c r="J1464" s="77">
        <v>4.2</v>
      </c>
      <c r="K1464" s="77">
        <v>5.2</v>
      </c>
      <c r="L1464" s="77">
        <v>0.5</v>
      </c>
      <c r="M1464" s="77">
        <v>2750</v>
      </c>
      <c r="N1464" s="80">
        <f>IF('NORMAL OPTION CALLS'!E1464="BUY",('NORMAL OPTION CALLS'!L1464-'NORMAL OPTION CALLS'!G1464)*('NORMAL OPTION CALLS'!M1464),('NORMAL OPTION CALLS'!G1464-'NORMAL OPTION CALLS'!L1464)*('NORMAL OPTION CALLS'!M1464))</f>
        <v>-4675.0000000000009</v>
      </c>
      <c r="O1464" s="81">
        <f>'NORMAL OPTION CALLS'!N1464/('NORMAL OPTION CALLS'!M1464)/'NORMAL OPTION CALLS'!G1464%</f>
        <v>-77.27272727272728</v>
      </c>
    </row>
    <row r="1465" spans="1:15">
      <c r="A1465" s="77">
        <v>11</v>
      </c>
      <c r="B1465" s="78">
        <v>43518</v>
      </c>
      <c r="C1465" s="79">
        <v>160</v>
      </c>
      <c r="D1465" s="77" t="s">
        <v>21</v>
      </c>
      <c r="E1465" s="77" t="s">
        <v>22</v>
      </c>
      <c r="F1465" s="77" t="s">
        <v>51</v>
      </c>
      <c r="G1465" s="77">
        <v>3.3</v>
      </c>
      <c r="H1465" s="77">
        <v>0.5</v>
      </c>
      <c r="I1465" s="77">
        <v>5</v>
      </c>
      <c r="J1465" s="77">
        <v>7</v>
      </c>
      <c r="K1465" s="77">
        <v>9</v>
      </c>
      <c r="L1465" s="77">
        <v>5</v>
      </c>
      <c r="M1465" s="77">
        <v>2250</v>
      </c>
      <c r="N1465" s="80">
        <f>IF('NORMAL OPTION CALLS'!E1465="BUY",('NORMAL OPTION CALLS'!L1465-'NORMAL OPTION CALLS'!G1465)*('NORMAL OPTION CALLS'!M1465),('NORMAL OPTION CALLS'!G1465-'NORMAL OPTION CALLS'!L1465)*('NORMAL OPTION CALLS'!M1465))</f>
        <v>3825.0000000000005</v>
      </c>
      <c r="O1465" s="81">
        <f>'NORMAL OPTION CALLS'!N1465/('NORMAL OPTION CALLS'!M1465)/'NORMAL OPTION CALLS'!G1465%</f>
        <v>51.515151515151516</v>
      </c>
    </row>
    <row r="1466" spans="1:15">
      <c r="A1466" s="77">
        <v>12</v>
      </c>
      <c r="B1466" s="78">
        <v>43518</v>
      </c>
      <c r="C1466" s="79">
        <v>860</v>
      </c>
      <c r="D1466" s="77" t="s">
        <v>21</v>
      </c>
      <c r="E1466" s="77" t="s">
        <v>22</v>
      </c>
      <c r="F1466" s="77" t="s">
        <v>364</v>
      </c>
      <c r="G1466" s="77">
        <v>12</v>
      </c>
      <c r="H1466" s="77">
        <v>3</v>
      </c>
      <c r="I1466" s="77">
        <v>18</v>
      </c>
      <c r="J1466" s="77">
        <v>24</v>
      </c>
      <c r="K1466" s="77">
        <v>29</v>
      </c>
      <c r="L1466" s="77">
        <v>18</v>
      </c>
      <c r="M1466" s="77">
        <v>800</v>
      </c>
      <c r="N1466" s="80">
        <f>IF('NORMAL OPTION CALLS'!E1466="BUY",('NORMAL OPTION CALLS'!L1466-'NORMAL OPTION CALLS'!G1466)*('NORMAL OPTION CALLS'!M1466),('NORMAL OPTION CALLS'!G1466-'NORMAL OPTION CALLS'!L1466)*('NORMAL OPTION CALLS'!M1466))</f>
        <v>4800</v>
      </c>
      <c r="O1466" s="81">
        <f>'NORMAL OPTION CALLS'!N1466/('NORMAL OPTION CALLS'!M1466)/'NORMAL OPTION CALLS'!G1466%</f>
        <v>50</v>
      </c>
    </row>
    <row r="1467" spans="1:15">
      <c r="A1467" s="77">
        <v>13</v>
      </c>
      <c r="B1467" s="78">
        <v>43518</v>
      </c>
      <c r="C1467" s="79">
        <v>170</v>
      </c>
      <c r="D1467" s="77" t="s">
        <v>21</v>
      </c>
      <c r="E1467" s="77" t="s">
        <v>22</v>
      </c>
      <c r="F1467" s="77" t="s">
        <v>75</v>
      </c>
      <c r="G1467" s="77">
        <v>4</v>
      </c>
      <c r="H1467" s="77">
        <v>1</v>
      </c>
      <c r="I1467" s="77">
        <v>5.7</v>
      </c>
      <c r="J1467" s="77">
        <v>6.4</v>
      </c>
      <c r="K1467" s="77">
        <v>7</v>
      </c>
      <c r="L1467" s="77">
        <v>5.7</v>
      </c>
      <c r="M1467" s="77">
        <v>2000</v>
      </c>
      <c r="N1467" s="80">
        <f>IF('NORMAL OPTION CALLS'!E1467="BUY",('NORMAL OPTION CALLS'!L1467-'NORMAL OPTION CALLS'!G1467)*('NORMAL OPTION CALLS'!M1467),('NORMAL OPTION CALLS'!G1467-'NORMAL OPTION CALLS'!L1467)*('NORMAL OPTION CALLS'!M1467))</f>
        <v>3400.0000000000005</v>
      </c>
      <c r="O1467" s="81">
        <f>'NORMAL OPTION CALLS'!N1467/('NORMAL OPTION CALLS'!M1467)/'NORMAL OPTION CALLS'!G1467%</f>
        <v>42.500000000000007</v>
      </c>
    </row>
    <row r="1468" spans="1:15">
      <c r="A1468" s="77">
        <v>14</v>
      </c>
      <c r="B1468" s="78">
        <v>43517</v>
      </c>
      <c r="C1468" s="79">
        <v>500</v>
      </c>
      <c r="D1468" s="77" t="s">
        <v>21</v>
      </c>
      <c r="E1468" s="77" t="s">
        <v>22</v>
      </c>
      <c r="F1468" s="77" t="s">
        <v>99</v>
      </c>
      <c r="G1468" s="77">
        <v>10</v>
      </c>
      <c r="H1468" s="77">
        <v>4</v>
      </c>
      <c r="I1468" s="77">
        <v>13.5</v>
      </c>
      <c r="J1468" s="77">
        <v>17</v>
      </c>
      <c r="K1468" s="77">
        <v>20</v>
      </c>
      <c r="L1468" s="77">
        <v>12</v>
      </c>
      <c r="M1468" s="77">
        <v>1061</v>
      </c>
      <c r="N1468" s="80">
        <f>IF('NORMAL OPTION CALLS'!E1468="BUY",('NORMAL OPTION CALLS'!L1468-'NORMAL OPTION CALLS'!G1468)*('NORMAL OPTION CALLS'!M1468),('NORMAL OPTION CALLS'!G1468-'NORMAL OPTION CALLS'!L1468)*('NORMAL OPTION CALLS'!M1468))</f>
        <v>2122</v>
      </c>
      <c r="O1468" s="81">
        <f>'NORMAL OPTION CALLS'!N1468/('NORMAL OPTION CALLS'!M1468)/'NORMAL OPTION CALLS'!G1468%</f>
        <v>20</v>
      </c>
    </row>
    <row r="1469" spans="1:15">
      <c r="A1469" s="77">
        <v>15</v>
      </c>
      <c r="B1469" s="78">
        <v>43517</v>
      </c>
      <c r="C1469" s="79">
        <v>115</v>
      </c>
      <c r="D1469" s="77" t="s">
        <v>21</v>
      </c>
      <c r="E1469" s="77" t="s">
        <v>22</v>
      </c>
      <c r="F1469" s="77" t="s">
        <v>362</v>
      </c>
      <c r="G1469" s="77">
        <v>2.2999999999999998</v>
      </c>
      <c r="H1469" s="77">
        <v>1</v>
      </c>
      <c r="I1469" s="77">
        <v>3</v>
      </c>
      <c r="J1469" s="77">
        <v>3.7</v>
      </c>
      <c r="K1469" s="77">
        <v>4.4000000000000004</v>
      </c>
      <c r="L1469" s="77">
        <v>1</v>
      </c>
      <c r="M1469" s="77">
        <v>6000</v>
      </c>
      <c r="N1469" s="80">
        <f>IF('NORMAL OPTION CALLS'!E1469="BUY",('NORMAL OPTION CALLS'!L1469-'NORMAL OPTION CALLS'!G1469)*('NORMAL OPTION CALLS'!M1469),('NORMAL OPTION CALLS'!G1469-'NORMAL OPTION CALLS'!L1469)*('NORMAL OPTION CALLS'!M1469))</f>
        <v>-7799.9999999999991</v>
      </c>
      <c r="O1469" s="81">
        <f>'NORMAL OPTION CALLS'!N1469/('NORMAL OPTION CALLS'!M1469)/'NORMAL OPTION CALLS'!G1469%</f>
        <v>-56.521739130434774</v>
      </c>
    </row>
    <row r="1470" spans="1:15">
      <c r="A1470" s="77">
        <v>16</v>
      </c>
      <c r="B1470" s="78">
        <v>43517</v>
      </c>
      <c r="C1470" s="79">
        <v>170</v>
      </c>
      <c r="D1470" s="77" t="s">
        <v>21</v>
      </c>
      <c r="E1470" s="77" t="s">
        <v>22</v>
      </c>
      <c r="F1470" s="77" t="s">
        <v>75</v>
      </c>
      <c r="G1470" s="77">
        <v>2.5</v>
      </c>
      <c r="H1470" s="77">
        <v>0.2</v>
      </c>
      <c r="I1470" s="77">
        <v>4.5</v>
      </c>
      <c r="J1470" s="77">
        <v>6.5</v>
      </c>
      <c r="K1470" s="77">
        <v>8.5</v>
      </c>
      <c r="L1470" s="77">
        <v>4.5</v>
      </c>
      <c r="M1470" s="77">
        <v>2000</v>
      </c>
      <c r="N1470" s="80">
        <f>IF('NORMAL OPTION CALLS'!E1470="BUY",('NORMAL OPTION CALLS'!L1470-'NORMAL OPTION CALLS'!G1470)*('NORMAL OPTION CALLS'!M1470),('NORMAL OPTION CALLS'!G1470-'NORMAL OPTION CALLS'!L1470)*('NORMAL OPTION CALLS'!M1470))</f>
        <v>4000</v>
      </c>
      <c r="O1470" s="81">
        <f>'NORMAL OPTION CALLS'!N1470/('NORMAL OPTION CALLS'!M1470)/'NORMAL OPTION CALLS'!G1470%</f>
        <v>80</v>
      </c>
    </row>
    <row r="1471" spans="1:15">
      <c r="A1471" s="77">
        <v>17</v>
      </c>
      <c r="B1471" s="78">
        <v>43517</v>
      </c>
      <c r="C1471" s="79">
        <v>260</v>
      </c>
      <c r="D1471" s="77" t="s">
        <v>21</v>
      </c>
      <c r="E1471" s="77" t="s">
        <v>22</v>
      </c>
      <c r="F1471" s="77" t="s">
        <v>343</v>
      </c>
      <c r="G1471" s="77">
        <v>9</v>
      </c>
      <c r="H1471" s="77">
        <v>4</v>
      </c>
      <c r="I1471" s="77">
        <v>11.5</v>
      </c>
      <c r="J1471" s="77">
        <v>14</v>
      </c>
      <c r="K1471" s="77">
        <v>16.5</v>
      </c>
      <c r="L1471" s="77">
        <v>16.5</v>
      </c>
      <c r="M1471" s="77">
        <v>1800</v>
      </c>
      <c r="N1471" s="80">
        <f>IF('NORMAL OPTION CALLS'!E1471="BUY",('NORMAL OPTION CALLS'!L1471-'NORMAL OPTION CALLS'!G1471)*('NORMAL OPTION CALLS'!M1471),('NORMAL OPTION CALLS'!G1471-'NORMAL OPTION CALLS'!L1471)*('NORMAL OPTION CALLS'!M1471))</f>
        <v>13500</v>
      </c>
      <c r="O1471" s="81">
        <f>'NORMAL OPTION CALLS'!N1471/('NORMAL OPTION CALLS'!M1471)/'NORMAL OPTION CALLS'!G1471%</f>
        <v>83.333333333333343</v>
      </c>
    </row>
    <row r="1472" spans="1:15">
      <c r="A1472" s="77">
        <v>18</v>
      </c>
      <c r="B1472" s="78">
        <v>43517</v>
      </c>
      <c r="C1472" s="79">
        <v>130</v>
      </c>
      <c r="D1472" s="77" t="s">
        <v>21</v>
      </c>
      <c r="E1472" s="77" t="s">
        <v>22</v>
      </c>
      <c r="F1472" s="77" t="s">
        <v>64</v>
      </c>
      <c r="G1472" s="77">
        <v>2.7</v>
      </c>
      <c r="H1472" s="77">
        <v>1.5</v>
      </c>
      <c r="I1472" s="77">
        <v>3.3</v>
      </c>
      <c r="J1472" s="77">
        <v>3.9</v>
      </c>
      <c r="K1472" s="77">
        <v>4.5</v>
      </c>
      <c r="L1472" s="77">
        <v>3.25</v>
      </c>
      <c r="M1472" s="77">
        <v>6000</v>
      </c>
      <c r="N1472" s="80">
        <f>IF('NORMAL OPTION CALLS'!E1472="BUY",('NORMAL OPTION CALLS'!L1472-'NORMAL OPTION CALLS'!G1472)*('NORMAL OPTION CALLS'!M1472),('NORMAL OPTION CALLS'!G1472-'NORMAL OPTION CALLS'!L1472)*('NORMAL OPTION CALLS'!M1472))</f>
        <v>3299.9999999999991</v>
      </c>
      <c r="O1472" s="81">
        <f>'NORMAL OPTION CALLS'!N1472/('NORMAL OPTION CALLS'!M1472)/'NORMAL OPTION CALLS'!G1472%</f>
        <v>20.370370370370363</v>
      </c>
    </row>
    <row r="1473" spans="1:15">
      <c r="A1473" s="77">
        <v>19</v>
      </c>
      <c r="B1473" s="78">
        <v>43516</v>
      </c>
      <c r="C1473" s="79">
        <v>145</v>
      </c>
      <c r="D1473" s="77" t="s">
        <v>21</v>
      </c>
      <c r="E1473" s="77" t="s">
        <v>22</v>
      </c>
      <c r="F1473" s="77" t="s">
        <v>51</v>
      </c>
      <c r="G1473" s="77">
        <v>5.2</v>
      </c>
      <c r="H1473" s="77">
        <v>1</v>
      </c>
      <c r="I1473" s="77">
        <v>7</v>
      </c>
      <c r="J1473" s="77">
        <v>9</v>
      </c>
      <c r="K1473" s="77">
        <v>11</v>
      </c>
      <c r="L1473" s="77">
        <v>7</v>
      </c>
      <c r="M1473" s="77">
        <v>2250</v>
      </c>
      <c r="N1473" s="80">
        <f>IF('NORMAL OPTION CALLS'!E1473="BUY",('NORMAL OPTION CALLS'!L1473-'NORMAL OPTION CALLS'!G1473)*('NORMAL OPTION CALLS'!M1473),('NORMAL OPTION CALLS'!G1473-'NORMAL OPTION CALLS'!L1473)*('NORMAL OPTION CALLS'!M1473))</f>
        <v>4049.9999999999995</v>
      </c>
      <c r="O1473" s="81">
        <f>'NORMAL OPTION CALLS'!N1473/('NORMAL OPTION CALLS'!M1473)/'NORMAL OPTION CALLS'!G1473%</f>
        <v>34.615384615384606</v>
      </c>
    </row>
    <row r="1474" spans="1:15">
      <c r="A1474" s="77">
        <v>20</v>
      </c>
      <c r="B1474" s="78">
        <v>43515</v>
      </c>
      <c r="C1474" s="79">
        <v>80</v>
      </c>
      <c r="D1474" s="77" t="s">
        <v>47</v>
      </c>
      <c r="E1474" s="77" t="s">
        <v>22</v>
      </c>
      <c r="F1474" s="77" t="s">
        <v>53</v>
      </c>
      <c r="G1474" s="77">
        <v>2.2000000000000002</v>
      </c>
      <c r="H1474" s="77">
        <v>0.8</v>
      </c>
      <c r="I1474" s="77">
        <v>2.9</v>
      </c>
      <c r="J1474" s="77">
        <v>3.5</v>
      </c>
      <c r="K1474" s="77">
        <v>4.0999999999999996</v>
      </c>
      <c r="L1474" s="77">
        <v>0.8</v>
      </c>
      <c r="M1474" s="77">
        <v>7000</v>
      </c>
      <c r="N1474" s="80">
        <f>IF('NORMAL OPTION CALLS'!E1474="BUY",('NORMAL OPTION CALLS'!L1474-'NORMAL OPTION CALLS'!G1474)*('NORMAL OPTION CALLS'!M1474),('NORMAL OPTION CALLS'!G1474-'NORMAL OPTION CALLS'!L1474)*('NORMAL OPTION CALLS'!M1474))</f>
        <v>-9800.0000000000018</v>
      </c>
      <c r="O1474" s="81">
        <f>'NORMAL OPTION CALLS'!N1474/('NORMAL OPTION CALLS'!M1474)/'NORMAL OPTION CALLS'!G1474%</f>
        <v>-63.636363636363647</v>
      </c>
    </row>
    <row r="1475" spans="1:15">
      <c r="A1475" s="77">
        <v>21</v>
      </c>
      <c r="B1475" s="78">
        <v>43515</v>
      </c>
      <c r="C1475" s="79">
        <v>105</v>
      </c>
      <c r="D1475" s="77" t="s">
        <v>21</v>
      </c>
      <c r="E1475" s="77" t="s">
        <v>22</v>
      </c>
      <c r="F1475" s="77" t="s">
        <v>59</v>
      </c>
      <c r="G1475" s="77">
        <v>3.6</v>
      </c>
      <c r="H1475" s="77">
        <v>2.6</v>
      </c>
      <c r="I1475" s="77">
        <v>4.0999999999999996</v>
      </c>
      <c r="J1475" s="77">
        <v>4.5999999999999996</v>
      </c>
      <c r="K1475" s="77">
        <v>5.0999999999999996</v>
      </c>
      <c r="L1475" s="77">
        <v>4.5999999999999996</v>
      </c>
      <c r="M1475" s="77">
        <v>6200</v>
      </c>
      <c r="N1475" s="80">
        <f>IF('NORMAL OPTION CALLS'!E1475="BUY",('NORMAL OPTION CALLS'!L1475-'NORMAL OPTION CALLS'!G1475)*('NORMAL OPTION CALLS'!M1475),('NORMAL OPTION CALLS'!G1475-'NORMAL OPTION CALLS'!L1475)*('NORMAL OPTION CALLS'!M1475))</f>
        <v>6199.9999999999973</v>
      </c>
      <c r="O1475" s="81">
        <f>'NORMAL OPTION CALLS'!N1475/('NORMAL OPTION CALLS'!M1475)/'NORMAL OPTION CALLS'!G1475%</f>
        <v>27.777777777777761</v>
      </c>
    </row>
    <row r="1476" spans="1:15">
      <c r="A1476" s="77">
        <v>22</v>
      </c>
      <c r="B1476" s="78">
        <v>43514</v>
      </c>
      <c r="C1476" s="79">
        <v>160</v>
      </c>
      <c r="D1476" s="77" t="s">
        <v>21</v>
      </c>
      <c r="E1476" s="77" t="s">
        <v>22</v>
      </c>
      <c r="F1476" s="77" t="s">
        <v>75</v>
      </c>
      <c r="G1476" s="77">
        <v>6</v>
      </c>
      <c r="H1476" s="77">
        <v>2.7</v>
      </c>
      <c r="I1476" s="77">
        <v>7.7</v>
      </c>
      <c r="J1476" s="77">
        <v>9.4</v>
      </c>
      <c r="K1476" s="77">
        <v>11</v>
      </c>
      <c r="L1476" s="77">
        <v>7.7</v>
      </c>
      <c r="M1476" s="77">
        <v>2000</v>
      </c>
      <c r="N1476" s="80">
        <f>IF('NORMAL OPTION CALLS'!E1476="BUY",('NORMAL OPTION CALLS'!L1476-'NORMAL OPTION CALLS'!G1476)*('NORMAL OPTION CALLS'!M1476),('NORMAL OPTION CALLS'!G1476-'NORMAL OPTION CALLS'!L1476)*('NORMAL OPTION CALLS'!M1476))</f>
        <v>3400.0000000000005</v>
      </c>
      <c r="O1476" s="81">
        <f>'NORMAL OPTION CALLS'!N1476/('NORMAL OPTION CALLS'!M1476)/'NORMAL OPTION CALLS'!G1476%</f>
        <v>28.333333333333336</v>
      </c>
    </row>
    <row r="1477" spans="1:15">
      <c r="A1477" s="77">
        <v>23</v>
      </c>
      <c r="B1477" s="78">
        <v>43514</v>
      </c>
      <c r="C1477" s="79">
        <v>355</v>
      </c>
      <c r="D1477" s="77" t="s">
        <v>21</v>
      </c>
      <c r="E1477" s="77" t="s">
        <v>22</v>
      </c>
      <c r="F1477" s="77" t="s">
        <v>335</v>
      </c>
      <c r="G1477" s="77">
        <v>7.5</v>
      </c>
      <c r="H1477" s="77">
        <v>4.5</v>
      </c>
      <c r="I1477" s="77">
        <v>9</v>
      </c>
      <c r="J1477" s="77">
        <v>10.5</v>
      </c>
      <c r="K1477" s="77">
        <v>12</v>
      </c>
      <c r="L1477" s="77">
        <v>4.5</v>
      </c>
      <c r="M1477" s="77">
        <v>2500</v>
      </c>
      <c r="N1477" s="80">
        <f>IF('NORMAL OPTION CALLS'!E1477="BUY",('NORMAL OPTION CALLS'!L1477-'NORMAL OPTION CALLS'!G1477)*('NORMAL OPTION CALLS'!M1477),('NORMAL OPTION CALLS'!G1477-'NORMAL OPTION CALLS'!L1477)*('NORMAL OPTION CALLS'!M1477))</f>
        <v>-7500</v>
      </c>
      <c r="O1477" s="81">
        <f>'NORMAL OPTION CALLS'!N1477/('NORMAL OPTION CALLS'!M1477)/'NORMAL OPTION CALLS'!G1477%</f>
        <v>-40</v>
      </c>
    </row>
    <row r="1478" spans="1:15">
      <c r="A1478" s="77">
        <v>24</v>
      </c>
      <c r="B1478" s="78">
        <v>43510</v>
      </c>
      <c r="C1478" s="79">
        <v>125</v>
      </c>
      <c r="D1478" s="77" t="s">
        <v>47</v>
      </c>
      <c r="E1478" s="77" t="s">
        <v>22</v>
      </c>
      <c r="F1478" s="77" t="s">
        <v>56</v>
      </c>
      <c r="G1478" s="77">
        <v>3.8</v>
      </c>
      <c r="H1478" s="77">
        <v>1.8</v>
      </c>
      <c r="I1478" s="77">
        <v>4.8</v>
      </c>
      <c r="J1478" s="77">
        <v>5.8</v>
      </c>
      <c r="K1478" s="77">
        <v>6.8</v>
      </c>
      <c r="L1478" s="77">
        <v>1.8</v>
      </c>
      <c r="M1478" s="77">
        <v>3500</v>
      </c>
      <c r="N1478" s="80">
        <f>IF('NORMAL OPTION CALLS'!E1478="BUY",('NORMAL OPTION CALLS'!L1478-'NORMAL OPTION CALLS'!G1478)*('NORMAL OPTION CALLS'!M1478),('NORMAL OPTION CALLS'!G1478-'NORMAL OPTION CALLS'!L1478)*('NORMAL OPTION CALLS'!M1478))</f>
        <v>-6999.9999999999991</v>
      </c>
      <c r="O1478" s="81">
        <f>'NORMAL OPTION CALLS'!N1478/('NORMAL OPTION CALLS'!M1478)/'NORMAL OPTION CALLS'!G1478%</f>
        <v>-52.631578947368418</v>
      </c>
    </row>
    <row r="1479" spans="1:15">
      <c r="A1479" s="77">
        <v>25</v>
      </c>
      <c r="B1479" s="78">
        <v>43509</v>
      </c>
      <c r="C1479" s="79">
        <v>340</v>
      </c>
      <c r="D1479" s="77" t="s">
        <v>47</v>
      </c>
      <c r="E1479" s="77" t="s">
        <v>22</v>
      </c>
      <c r="F1479" s="77" t="s">
        <v>91</v>
      </c>
      <c r="G1479" s="77">
        <v>7</v>
      </c>
      <c r="H1479" s="77">
        <v>4</v>
      </c>
      <c r="I1479" s="77">
        <v>8.5</v>
      </c>
      <c r="J1479" s="77">
        <v>10</v>
      </c>
      <c r="K1479" s="77">
        <v>11.5</v>
      </c>
      <c r="L1479" s="77">
        <v>8.5</v>
      </c>
      <c r="M1479" s="77">
        <v>2750</v>
      </c>
      <c r="N1479" s="80">
        <f>IF('NORMAL OPTION CALLS'!E1479="BUY",('NORMAL OPTION CALLS'!L1479-'NORMAL OPTION CALLS'!G1479)*('NORMAL OPTION CALLS'!M1479),('NORMAL OPTION CALLS'!G1479-'NORMAL OPTION CALLS'!L1479)*('NORMAL OPTION CALLS'!M1479))</f>
        <v>4125</v>
      </c>
      <c r="O1479" s="81">
        <f>'NORMAL OPTION CALLS'!N1479/('NORMAL OPTION CALLS'!M1479)/'NORMAL OPTION CALLS'!G1479%</f>
        <v>21.428571428571427</v>
      </c>
    </row>
    <row r="1480" spans="1:15">
      <c r="A1480" s="77">
        <v>26</v>
      </c>
      <c r="B1480" s="78">
        <v>43509</v>
      </c>
      <c r="C1480" s="79">
        <v>340</v>
      </c>
      <c r="D1480" s="77" t="s">
        <v>21</v>
      </c>
      <c r="E1480" s="77" t="s">
        <v>22</v>
      </c>
      <c r="F1480" s="77" t="s">
        <v>335</v>
      </c>
      <c r="G1480" s="77">
        <v>8.5</v>
      </c>
      <c r="H1480" s="77">
        <v>5.5</v>
      </c>
      <c r="I1480" s="77">
        <v>10</v>
      </c>
      <c r="J1480" s="77">
        <v>11.5</v>
      </c>
      <c r="K1480" s="77">
        <v>13</v>
      </c>
      <c r="L1480" s="77">
        <v>13</v>
      </c>
      <c r="M1480" s="77">
        <v>2500</v>
      </c>
      <c r="N1480" s="80">
        <f>IF('NORMAL OPTION CALLS'!E1480="BUY",('NORMAL OPTION CALLS'!L1480-'NORMAL OPTION CALLS'!G1480)*('NORMAL OPTION CALLS'!M1480),('NORMAL OPTION CALLS'!G1480-'NORMAL OPTION CALLS'!L1480)*('NORMAL OPTION CALLS'!M1480))</f>
        <v>11250</v>
      </c>
      <c r="O1480" s="81">
        <f>'NORMAL OPTION CALLS'!N1480/('NORMAL OPTION CALLS'!M1480)/'NORMAL OPTION CALLS'!G1480%</f>
        <v>52.941176470588232</v>
      </c>
    </row>
    <row r="1481" spans="1:15">
      <c r="A1481" s="77">
        <v>27</v>
      </c>
      <c r="B1481" s="78">
        <v>43508</v>
      </c>
      <c r="C1481" s="79">
        <v>320</v>
      </c>
      <c r="D1481" s="77" t="s">
        <v>21</v>
      </c>
      <c r="E1481" s="77" t="s">
        <v>22</v>
      </c>
      <c r="F1481" s="77" t="s">
        <v>358</v>
      </c>
      <c r="G1481" s="77">
        <v>8.5</v>
      </c>
      <c r="H1481" s="77">
        <v>4</v>
      </c>
      <c r="I1481" s="77">
        <v>11</v>
      </c>
      <c r="J1481" s="77">
        <v>13.5</v>
      </c>
      <c r="K1481" s="77">
        <v>16</v>
      </c>
      <c r="L1481" s="77">
        <v>4</v>
      </c>
      <c r="M1481" s="77">
        <v>1700</v>
      </c>
      <c r="N1481" s="80">
        <f>IF('NORMAL OPTION CALLS'!E1481="BUY",('NORMAL OPTION CALLS'!L1481-'NORMAL OPTION CALLS'!G1481)*('NORMAL OPTION CALLS'!M1481),('NORMAL OPTION CALLS'!G1481-'NORMAL OPTION CALLS'!L1481)*('NORMAL OPTION CALLS'!M1481))</f>
        <v>-7650</v>
      </c>
      <c r="O1481" s="81">
        <f>'NORMAL OPTION CALLS'!N1481/('NORMAL OPTION CALLS'!M1481)/'NORMAL OPTION CALLS'!G1481%</f>
        <v>-52.941176470588232</v>
      </c>
    </row>
    <row r="1482" spans="1:15">
      <c r="A1482" s="77">
        <v>28</v>
      </c>
      <c r="B1482" s="78">
        <v>43508</v>
      </c>
      <c r="C1482" s="79">
        <v>32</v>
      </c>
      <c r="D1482" s="77" t="s">
        <v>21</v>
      </c>
      <c r="E1482" s="77" t="s">
        <v>22</v>
      </c>
      <c r="F1482" s="77" t="s">
        <v>100</v>
      </c>
      <c r="G1482" s="77">
        <v>2.5</v>
      </c>
      <c r="H1482" s="77">
        <v>1.5</v>
      </c>
      <c r="I1482" s="77">
        <v>3</v>
      </c>
      <c r="J1482" s="77">
        <v>3.5</v>
      </c>
      <c r="K1482" s="77">
        <v>4</v>
      </c>
      <c r="L1482" s="77">
        <v>3.5</v>
      </c>
      <c r="M1482" s="77">
        <v>8000</v>
      </c>
      <c r="N1482" s="80">
        <f>IF('NORMAL OPTION CALLS'!E1482="BUY",('NORMAL OPTION CALLS'!L1482-'NORMAL OPTION CALLS'!G1482)*('NORMAL OPTION CALLS'!M1482),('NORMAL OPTION CALLS'!G1482-'NORMAL OPTION CALLS'!L1482)*('NORMAL OPTION CALLS'!M1482))</f>
        <v>8000</v>
      </c>
      <c r="O1482" s="81">
        <f>'NORMAL OPTION CALLS'!N1482/('NORMAL OPTION CALLS'!M1482)/'NORMAL OPTION CALLS'!G1482%</f>
        <v>40</v>
      </c>
    </row>
    <row r="1483" spans="1:15">
      <c r="A1483" s="77">
        <v>29</v>
      </c>
      <c r="B1483" s="78">
        <v>43508</v>
      </c>
      <c r="C1483" s="79">
        <v>140</v>
      </c>
      <c r="D1483" s="77" t="s">
        <v>21</v>
      </c>
      <c r="E1483" s="77" t="s">
        <v>22</v>
      </c>
      <c r="F1483" s="77" t="s">
        <v>51</v>
      </c>
      <c r="G1483" s="77">
        <v>6</v>
      </c>
      <c r="H1483" s="77">
        <v>2</v>
      </c>
      <c r="I1483" s="77">
        <v>8</v>
      </c>
      <c r="J1483" s="77">
        <v>10</v>
      </c>
      <c r="K1483" s="77">
        <v>12</v>
      </c>
      <c r="L1483" s="77">
        <v>8</v>
      </c>
      <c r="M1483" s="77">
        <v>2250</v>
      </c>
      <c r="N1483" s="80">
        <f>IF('NORMAL OPTION CALLS'!E1483="BUY",('NORMAL OPTION CALLS'!L1483-'NORMAL OPTION CALLS'!G1483)*('NORMAL OPTION CALLS'!M1483),('NORMAL OPTION CALLS'!G1483-'NORMAL OPTION CALLS'!L1483)*('NORMAL OPTION CALLS'!M1483))</f>
        <v>4500</v>
      </c>
      <c r="O1483" s="81">
        <f>'NORMAL OPTION CALLS'!N1483/('NORMAL OPTION CALLS'!M1483)/'NORMAL OPTION CALLS'!G1483%</f>
        <v>33.333333333333336</v>
      </c>
    </row>
    <row r="1484" spans="1:15">
      <c r="A1484" s="77">
        <v>30</v>
      </c>
      <c r="B1484" s="78">
        <v>43508</v>
      </c>
      <c r="C1484" s="79">
        <v>200</v>
      </c>
      <c r="D1484" s="77" t="s">
        <v>21</v>
      </c>
      <c r="E1484" s="77" t="s">
        <v>22</v>
      </c>
      <c r="F1484" s="77" t="s">
        <v>24</v>
      </c>
      <c r="G1484" s="77">
        <v>8</v>
      </c>
      <c r="H1484" s="77">
        <v>6</v>
      </c>
      <c r="I1484" s="77">
        <v>9</v>
      </c>
      <c r="J1484" s="77">
        <v>10</v>
      </c>
      <c r="K1484" s="77">
        <v>11</v>
      </c>
      <c r="L1484" s="77">
        <v>9</v>
      </c>
      <c r="M1484" s="77">
        <v>3500</v>
      </c>
      <c r="N1484" s="80">
        <f>IF('NORMAL OPTION CALLS'!E1484="BUY",('NORMAL OPTION CALLS'!L1484-'NORMAL OPTION CALLS'!G1484)*('NORMAL OPTION CALLS'!M1484),('NORMAL OPTION CALLS'!G1484-'NORMAL OPTION CALLS'!L1484)*('NORMAL OPTION CALLS'!M1484))</f>
        <v>3500</v>
      </c>
      <c r="O1484" s="81">
        <f>'NORMAL OPTION CALLS'!N1484/('NORMAL OPTION CALLS'!M1484)/'NORMAL OPTION CALLS'!G1484%</f>
        <v>12.5</v>
      </c>
    </row>
    <row r="1485" spans="1:15">
      <c r="A1485" s="77">
        <v>31</v>
      </c>
      <c r="B1485" s="78">
        <v>43507</v>
      </c>
      <c r="C1485" s="79">
        <v>1320</v>
      </c>
      <c r="D1485" s="77" t="s">
        <v>21</v>
      </c>
      <c r="E1485" s="77" t="s">
        <v>22</v>
      </c>
      <c r="F1485" s="77" t="s">
        <v>224</v>
      </c>
      <c r="G1485" s="77">
        <v>24</v>
      </c>
      <c r="H1485" s="77">
        <v>13</v>
      </c>
      <c r="I1485" s="77">
        <v>30</v>
      </c>
      <c r="J1485" s="77">
        <v>36</v>
      </c>
      <c r="K1485" s="77">
        <v>42</v>
      </c>
      <c r="L1485" s="77">
        <v>13</v>
      </c>
      <c r="M1485" s="77">
        <v>800</v>
      </c>
      <c r="N1485" s="80">
        <f>IF('NORMAL OPTION CALLS'!E1485="BUY",('NORMAL OPTION CALLS'!L1485-'NORMAL OPTION CALLS'!G1485)*('NORMAL OPTION CALLS'!M1485),('NORMAL OPTION CALLS'!G1485-'NORMAL OPTION CALLS'!L1485)*('NORMAL OPTION CALLS'!M1485))</f>
        <v>-8800</v>
      </c>
      <c r="O1485" s="81">
        <f>'NORMAL OPTION CALLS'!N1485/('NORMAL OPTION CALLS'!M1485)/'NORMAL OPTION CALLS'!G1485%</f>
        <v>-45.833333333333336</v>
      </c>
    </row>
    <row r="1486" spans="1:15">
      <c r="A1486" s="77">
        <v>32</v>
      </c>
      <c r="B1486" s="78">
        <v>43507</v>
      </c>
      <c r="C1486" s="79">
        <v>150</v>
      </c>
      <c r="D1486" s="77" t="s">
        <v>47</v>
      </c>
      <c r="E1486" s="77" t="s">
        <v>22</v>
      </c>
      <c r="F1486" s="77" t="s">
        <v>74</v>
      </c>
      <c r="G1486" s="77">
        <v>7.5</v>
      </c>
      <c r="H1486" s="77">
        <v>3.5</v>
      </c>
      <c r="I1486" s="77">
        <v>9.5</v>
      </c>
      <c r="J1486" s="77">
        <v>11.5</v>
      </c>
      <c r="K1486" s="77">
        <v>13.5</v>
      </c>
      <c r="L1486" s="77">
        <v>3.5</v>
      </c>
      <c r="M1486" s="77">
        <v>2300</v>
      </c>
      <c r="N1486" s="80">
        <f>IF('NORMAL OPTION CALLS'!E1486="BUY",('NORMAL OPTION CALLS'!L1486-'NORMAL OPTION CALLS'!G1486)*('NORMAL OPTION CALLS'!M1486),('NORMAL OPTION CALLS'!G1486-'NORMAL OPTION CALLS'!L1486)*('NORMAL OPTION CALLS'!M1486))</f>
        <v>-9200</v>
      </c>
      <c r="O1486" s="81">
        <f>'NORMAL OPTION CALLS'!N1486/('NORMAL OPTION CALLS'!M1486)/'NORMAL OPTION CALLS'!G1486%</f>
        <v>-53.333333333333336</v>
      </c>
    </row>
    <row r="1487" spans="1:15">
      <c r="A1487" s="77">
        <v>33</v>
      </c>
      <c r="B1487" s="78">
        <v>43503</v>
      </c>
      <c r="C1487" s="79">
        <v>760</v>
      </c>
      <c r="D1487" s="77" t="s">
        <v>21</v>
      </c>
      <c r="E1487" s="77" t="s">
        <v>22</v>
      </c>
      <c r="F1487" s="77" t="s">
        <v>92</v>
      </c>
      <c r="G1487" s="77">
        <v>17</v>
      </c>
      <c r="H1487" s="77">
        <v>9</v>
      </c>
      <c r="I1487" s="77">
        <v>21</v>
      </c>
      <c r="J1487" s="77">
        <v>25</v>
      </c>
      <c r="K1487" s="77">
        <v>29</v>
      </c>
      <c r="L1487" s="77">
        <v>9</v>
      </c>
      <c r="M1487" s="77">
        <v>1000</v>
      </c>
      <c r="N1487" s="80">
        <f>IF('NORMAL OPTION CALLS'!E1487="BUY",('NORMAL OPTION CALLS'!L1487-'NORMAL OPTION CALLS'!G1487)*('NORMAL OPTION CALLS'!M1487),('NORMAL OPTION CALLS'!G1487-'NORMAL OPTION CALLS'!L1487)*('NORMAL OPTION CALLS'!M1487))</f>
        <v>-8000</v>
      </c>
      <c r="O1487" s="81">
        <f>'NORMAL OPTION CALLS'!N1487/('NORMAL OPTION CALLS'!M1487)/'NORMAL OPTION CALLS'!G1487%</f>
        <v>-47.058823529411761</v>
      </c>
    </row>
    <row r="1488" spans="1:15">
      <c r="A1488" s="77">
        <v>34</v>
      </c>
      <c r="B1488" s="78">
        <v>43503</v>
      </c>
      <c r="C1488" s="79">
        <v>440</v>
      </c>
      <c r="D1488" s="77" t="s">
        <v>21</v>
      </c>
      <c r="E1488" s="77" t="s">
        <v>22</v>
      </c>
      <c r="F1488" s="77" t="s">
        <v>161</v>
      </c>
      <c r="G1488" s="77">
        <v>14</v>
      </c>
      <c r="H1488" s="77">
        <v>6</v>
      </c>
      <c r="I1488" s="77">
        <v>18</v>
      </c>
      <c r="J1488" s="77">
        <v>22</v>
      </c>
      <c r="K1488" s="77">
        <v>26</v>
      </c>
      <c r="L1488" s="77">
        <v>18</v>
      </c>
      <c r="M1488" s="77">
        <v>1100</v>
      </c>
      <c r="N1488" s="80">
        <f>IF('NORMAL OPTION CALLS'!E1488="BUY",('NORMAL OPTION CALLS'!L1488-'NORMAL OPTION CALLS'!G1488)*('NORMAL OPTION CALLS'!M1488),('NORMAL OPTION CALLS'!G1488-'NORMAL OPTION CALLS'!L1488)*('NORMAL OPTION CALLS'!M1488))</f>
        <v>4400</v>
      </c>
      <c r="O1488" s="81">
        <f>'NORMAL OPTION CALLS'!N1488/('NORMAL OPTION CALLS'!M1488)/'NORMAL OPTION CALLS'!G1488%</f>
        <v>28.571428571428569</v>
      </c>
    </row>
    <row r="1489" spans="1:15">
      <c r="A1489" s="77">
        <v>35</v>
      </c>
      <c r="B1489" s="78">
        <v>43503</v>
      </c>
      <c r="C1489" s="79">
        <v>85</v>
      </c>
      <c r="D1489" s="77" t="s">
        <v>21</v>
      </c>
      <c r="E1489" s="77" t="s">
        <v>22</v>
      </c>
      <c r="F1489" s="77" t="s">
        <v>25</v>
      </c>
      <c r="G1489" s="77">
        <v>3.7</v>
      </c>
      <c r="H1489" s="77">
        <v>1.7</v>
      </c>
      <c r="I1489" s="77">
        <v>4.7</v>
      </c>
      <c r="J1489" s="77">
        <v>5.7</v>
      </c>
      <c r="K1489" s="77">
        <v>6.7</v>
      </c>
      <c r="L1489" s="77">
        <v>5.7</v>
      </c>
      <c r="M1489" s="77">
        <v>4000</v>
      </c>
      <c r="N1489" s="80">
        <f>IF('NORMAL OPTION CALLS'!E1489="BUY",('NORMAL OPTION CALLS'!L1489-'NORMAL OPTION CALLS'!G1489)*('NORMAL OPTION CALLS'!M1489),('NORMAL OPTION CALLS'!G1489-'NORMAL OPTION CALLS'!L1489)*('NORMAL OPTION CALLS'!M1489))</f>
        <v>8000</v>
      </c>
      <c r="O1489" s="81">
        <f>'NORMAL OPTION CALLS'!N1489/('NORMAL OPTION CALLS'!M1489)/'NORMAL OPTION CALLS'!G1489%</f>
        <v>54.054054054054049</v>
      </c>
    </row>
    <row r="1490" spans="1:15">
      <c r="A1490" s="77">
        <v>36</v>
      </c>
      <c r="B1490" s="78">
        <v>43502</v>
      </c>
      <c r="C1490" s="79">
        <v>230</v>
      </c>
      <c r="D1490" s="77" t="s">
        <v>21</v>
      </c>
      <c r="E1490" s="77" t="s">
        <v>22</v>
      </c>
      <c r="F1490" s="77" t="s">
        <v>360</v>
      </c>
      <c r="G1490" s="77">
        <v>6.5</v>
      </c>
      <c r="H1490" s="77">
        <v>3</v>
      </c>
      <c r="I1490" s="77">
        <v>8.5</v>
      </c>
      <c r="J1490" s="77">
        <v>10.5</v>
      </c>
      <c r="K1490" s="77">
        <v>12.5</v>
      </c>
      <c r="L1490" s="77">
        <v>8.5</v>
      </c>
      <c r="M1490" s="77">
        <v>2100</v>
      </c>
      <c r="N1490" s="80">
        <f>IF('NORMAL OPTION CALLS'!E1490="BUY",('NORMAL OPTION CALLS'!L1490-'NORMAL OPTION CALLS'!G1490)*('NORMAL OPTION CALLS'!M1490),('NORMAL OPTION CALLS'!G1490-'NORMAL OPTION CALLS'!L1490)*('NORMAL OPTION CALLS'!M1490))</f>
        <v>4200</v>
      </c>
      <c r="O1490" s="81">
        <f>'NORMAL OPTION CALLS'!N1490/('NORMAL OPTION CALLS'!M1490)/'NORMAL OPTION CALLS'!G1490%</f>
        <v>30.769230769230766</v>
      </c>
    </row>
    <row r="1491" spans="1:15">
      <c r="A1491" s="77">
        <v>37</v>
      </c>
      <c r="B1491" s="78">
        <v>43502</v>
      </c>
      <c r="C1491" s="79">
        <v>1650</v>
      </c>
      <c r="D1491" s="77" t="s">
        <v>21</v>
      </c>
      <c r="E1491" s="77" t="s">
        <v>22</v>
      </c>
      <c r="F1491" s="77" t="s">
        <v>202</v>
      </c>
      <c r="G1491" s="77">
        <v>40</v>
      </c>
      <c r="H1491" s="77">
        <v>22</v>
      </c>
      <c r="I1491" s="77">
        <v>50</v>
      </c>
      <c r="J1491" s="77">
        <v>60</v>
      </c>
      <c r="K1491" s="77">
        <v>70</v>
      </c>
      <c r="L1491" s="77">
        <v>50</v>
      </c>
      <c r="M1491" s="77">
        <v>400</v>
      </c>
      <c r="N1491" s="80">
        <f>IF('NORMAL OPTION CALLS'!E1491="BUY",('NORMAL OPTION CALLS'!L1491-'NORMAL OPTION CALLS'!G1491)*('NORMAL OPTION CALLS'!M1491),('NORMAL OPTION CALLS'!G1491-'NORMAL OPTION CALLS'!L1491)*('NORMAL OPTION CALLS'!M1491))</f>
        <v>4000</v>
      </c>
      <c r="O1491" s="81">
        <f>'NORMAL OPTION CALLS'!N1491/('NORMAL OPTION CALLS'!M1491)/'NORMAL OPTION CALLS'!G1491%</f>
        <v>25</v>
      </c>
    </row>
    <row r="1492" spans="1:15">
      <c r="A1492" s="77">
        <v>38</v>
      </c>
      <c r="B1492" s="78">
        <v>43502</v>
      </c>
      <c r="C1492" s="79">
        <v>2250</v>
      </c>
      <c r="D1492" s="77" t="s">
        <v>21</v>
      </c>
      <c r="E1492" s="77" t="s">
        <v>22</v>
      </c>
      <c r="F1492" s="77" t="s">
        <v>314</v>
      </c>
      <c r="G1492" s="77">
        <v>36</v>
      </c>
      <c r="H1492" s="77">
        <v>20</v>
      </c>
      <c r="I1492" s="77">
        <v>44</v>
      </c>
      <c r="J1492" s="77">
        <v>52</v>
      </c>
      <c r="K1492" s="77">
        <v>60</v>
      </c>
      <c r="L1492" s="77">
        <v>52</v>
      </c>
      <c r="M1492" s="77">
        <v>500</v>
      </c>
      <c r="N1492" s="80">
        <f>IF('NORMAL OPTION CALLS'!E1492="BUY",('NORMAL OPTION CALLS'!L1492-'NORMAL OPTION CALLS'!G1492)*('NORMAL OPTION CALLS'!M1492),('NORMAL OPTION CALLS'!G1492-'NORMAL OPTION CALLS'!L1492)*('NORMAL OPTION CALLS'!M1492))</f>
        <v>8000</v>
      </c>
      <c r="O1492" s="81">
        <f>'NORMAL OPTION CALLS'!N1492/('NORMAL OPTION CALLS'!M1492)/'NORMAL OPTION CALLS'!G1492%</f>
        <v>44.444444444444443</v>
      </c>
    </row>
    <row r="1493" spans="1:15">
      <c r="A1493" s="77">
        <v>39</v>
      </c>
      <c r="B1493" s="78">
        <v>43501</v>
      </c>
      <c r="C1493" s="79">
        <v>300</v>
      </c>
      <c r="D1493" s="77" t="s">
        <v>21</v>
      </c>
      <c r="E1493" s="77" t="s">
        <v>22</v>
      </c>
      <c r="F1493" s="77" t="s">
        <v>249</v>
      </c>
      <c r="G1493" s="77">
        <v>11</v>
      </c>
      <c r="H1493" s="77">
        <v>8</v>
      </c>
      <c r="I1493" s="77">
        <v>12.5</v>
      </c>
      <c r="J1493" s="77">
        <v>14</v>
      </c>
      <c r="K1493" s="77">
        <v>15.5</v>
      </c>
      <c r="L1493" s="77">
        <v>15.5</v>
      </c>
      <c r="M1493" s="77">
        <v>2750</v>
      </c>
      <c r="N1493" s="80">
        <f>IF('NORMAL OPTION CALLS'!E1493="BUY",('NORMAL OPTION CALLS'!L1493-'NORMAL OPTION CALLS'!G1493)*('NORMAL OPTION CALLS'!M1493),('NORMAL OPTION CALLS'!G1493-'NORMAL OPTION CALLS'!L1493)*('NORMAL OPTION CALLS'!M1493))</f>
        <v>12375</v>
      </c>
      <c r="O1493" s="81">
        <f>'NORMAL OPTION CALLS'!N1493/('NORMAL OPTION CALLS'!M1493)/'NORMAL OPTION CALLS'!G1493%</f>
        <v>40.909090909090907</v>
      </c>
    </row>
    <row r="1494" spans="1:15">
      <c r="A1494" s="77">
        <v>40</v>
      </c>
      <c r="B1494" s="78">
        <v>43500</v>
      </c>
      <c r="C1494" s="79">
        <v>480</v>
      </c>
      <c r="D1494" s="77" t="s">
        <v>21</v>
      </c>
      <c r="E1494" s="77" t="s">
        <v>22</v>
      </c>
      <c r="F1494" s="77" t="s">
        <v>99</v>
      </c>
      <c r="G1494" s="77">
        <v>14</v>
      </c>
      <c r="H1494" s="77">
        <v>10</v>
      </c>
      <c r="I1494" s="77">
        <v>18</v>
      </c>
      <c r="J1494" s="77">
        <v>22</v>
      </c>
      <c r="K1494" s="77">
        <v>26</v>
      </c>
      <c r="L1494" s="77">
        <v>22</v>
      </c>
      <c r="M1494" s="77">
        <v>1061</v>
      </c>
      <c r="N1494" s="80">
        <f>IF('NORMAL OPTION CALLS'!E1494="BUY",('NORMAL OPTION CALLS'!L1494-'NORMAL OPTION CALLS'!G1494)*('NORMAL OPTION CALLS'!M1494),('NORMAL OPTION CALLS'!G1494-'NORMAL OPTION CALLS'!L1494)*('NORMAL OPTION CALLS'!M1494))</f>
        <v>8488</v>
      </c>
      <c r="O1494" s="81">
        <f>'NORMAL OPTION CALLS'!N1494/('NORMAL OPTION CALLS'!M1494)/'NORMAL OPTION CALLS'!G1494%</f>
        <v>57.142857142857139</v>
      </c>
    </row>
    <row r="1495" spans="1:15">
      <c r="A1495" s="77">
        <v>41</v>
      </c>
      <c r="B1495" s="78">
        <v>43500</v>
      </c>
      <c r="C1495" s="79">
        <v>1280</v>
      </c>
      <c r="D1495" s="77" t="s">
        <v>21</v>
      </c>
      <c r="E1495" s="77" t="s">
        <v>22</v>
      </c>
      <c r="F1495" s="77" t="s">
        <v>225</v>
      </c>
      <c r="G1495" s="77">
        <v>30</v>
      </c>
      <c r="H1495" s="77">
        <v>16</v>
      </c>
      <c r="I1495" s="77">
        <v>38</v>
      </c>
      <c r="J1495" s="77">
        <v>46</v>
      </c>
      <c r="K1495" s="77">
        <v>54</v>
      </c>
      <c r="L1495" s="77">
        <v>46</v>
      </c>
      <c r="M1495" s="77">
        <v>500</v>
      </c>
      <c r="N1495" s="80">
        <f>IF('NORMAL OPTION CALLS'!E1495="BUY",('NORMAL OPTION CALLS'!L1495-'NORMAL OPTION CALLS'!G1495)*('NORMAL OPTION CALLS'!M1495),('NORMAL OPTION CALLS'!G1495-'NORMAL OPTION CALLS'!L1495)*('NORMAL OPTION CALLS'!M1495))</f>
        <v>8000</v>
      </c>
      <c r="O1495" s="81">
        <f>'NORMAL OPTION CALLS'!N1495/('NORMAL OPTION CALLS'!M1495)/'NORMAL OPTION CALLS'!G1495%</f>
        <v>53.333333333333336</v>
      </c>
    </row>
    <row r="1496" spans="1:15">
      <c r="A1496" s="77">
        <v>42</v>
      </c>
      <c r="B1496" s="78">
        <v>43500</v>
      </c>
      <c r="C1496" s="79">
        <v>1620</v>
      </c>
      <c r="D1496" s="77" t="s">
        <v>21</v>
      </c>
      <c r="E1496" s="77" t="s">
        <v>22</v>
      </c>
      <c r="F1496" s="77" t="s">
        <v>202</v>
      </c>
      <c r="G1496" s="77">
        <v>54</v>
      </c>
      <c r="H1496" s="77">
        <v>37</v>
      </c>
      <c r="I1496" s="77">
        <v>64</v>
      </c>
      <c r="J1496" s="77">
        <v>74</v>
      </c>
      <c r="K1496" s="77">
        <v>84</v>
      </c>
      <c r="L1496" s="77">
        <v>64</v>
      </c>
      <c r="M1496" s="77">
        <v>400</v>
      </c>
      <c r="N1496" s="80">
        <f>IF('NORMAL OPTION CALLS'!E1496="BUY",('NORMAL OPTION CALLS'!L1496-'NORMAL OPTION CALLS'!G1496)*('NORMAL OPTION CALLS'!M1496),('NORMAL OPTION CALLS'!G1496-'NORMAL OPTION CALLS'!L1496)*('NORMAL OPTION CALLS'!M1496))</f>
        <v>4000</v>
      </c>
      <c r="O1496" s="81">
        <f>'NORMAL OPTION CALLS'!N1496/('NORMAL OPTION CALLS'!M1496)/'NORMAL OPTION CALLS'!G1496%</f>
        <v>18.518518518518519</v>
      </c>
    </row>
    <row r="1497" spans="1:15">
      <c r="A1497" s="77">
        <v>43</v>
      </c>
      <c r="B1497" s="78">
        <v>43497</v>
      </c>
      <c r="C1497" s="79">
        <v>150</v>
      </c>
      <c r="D1497" s="77" t="s">
        <v>21</v>
      </c>
      <c r="E1497" s="77" t="s">
        <v>22</v>
      </c>
      <c r="F1497" s="77" t="s">
        <v>90</v>
      </c>
      <c r="G1497" s="77">
        <v>7</v>
      </c>
      <c r="H1497" s="77">
        <v>4</v>
      </c>
      <c r="I1497" s="77">
        <v>8.5</v>
      </c>
      <c r="J1497" s="77">
        <v>10</v>
      </c>
      <c r="K1497" s="77">
        <v>11.5</v>
      </c>
      <c r="L1497" s="77">
        <v>4</v>
      </c>
      <c r="M1497" s="77">
        <v>2850</v>
      </c>
      <c r="N1497" s="80">
        <f>IF('NORMAL OPTION CALLS'!E1497="BUY",('NORMAL OPTION CALLS'!L1497-'NORMAL OPTION CALLS'!G1497)*('NORMAL OPTION CALLS'!M1497),('NORMAL OPTION CALLS'!G1497-'NORMAL OPTION CALLS'!L1497)*('NORMAL OPTION CALLS'!M1497))</f>
        <v>-8550</v>
      </c>
      <c r="O1497" s="81">
        <f>'NORMAL OPTION CALLS'!N1497/('NORMAL OPTION CALLS'!M1497)/'NORMAL OPTION CALLS'!G1497%</f>
        <v>-42.857142857142854</v>
      </c>
    </row>
    <row r="1498" spans="1:15">
      <c r="A1498" s="77">
        <v>44</v>
      </c>
      <c r="B1498" s="78">
        <v>43497</v>
      </c>
      <c r="C1498" s="79">
        <v>560</v>
      </c>
      <c r="D1498" s="77" t="s">
        <v>21</v>
      </c>
      <c r="E1498" s="77" t="s">
        <v>22</v>
      </c>
      <c r="F1498" s="77" t="s">
        <v>188</v>
      </c>
      <c r="G1498" s="77">
        <v>19</v>
      </c>
      <c r="H1498" s="77">
        <v>11</v>
      </c>
      <c r="I1498" s="77">
        <v>23</v>
      </c>
      <c r="J1498" s="77">
        <v>27</v>
      </c>
      <c r="K1498" s="77">
        <v>31</v>
      </c>
      <c r="L1498" s="77">
        <v>11</v>
      </c>
      <c r="M1498" s="77">
        <v>1200</v>
      </c>
      <c r="N1498" s="80">
        <f>IF('NORMAL OPTION CALLS'!E1498="BUY",('NORMAL OPTION CALLS'!L1498-'NORMAL OPTION CALLS'!G1498)*('NORMAL OPTION CALLS'!M1498),('NORMAL OPTION CALLS'!G1498-'NORMAL OPTION CALLS'!L1498)*('NORMAL OPTION CALLS'!M1498))</f>
        <v>-9600</v>
      </c>
      <c r="O1498" s="81">
        <f>'NORMAL OPTION CALLS'!N1498/('NORMAL OPTION CALLS'!M1498)/'NORMAL OPTION CALLS'!G1498%</f>
        <v>-42.10526315789474</v>
      </c>
    </row>
    <row r="1499" spans="1:15" ht="16.5">
      <c r="A1499" s="82" t="s">
        <v>95</v>
      </c>
      <c r="B1499" s="83"/>
      <c r="C1499" s="84"/>
      <c r="D1499" s="85"/>
      <c r="E1499" s="86"/>
      <c r="F1499" s="86"/>
      <c r="G1499" s="87"/>
      <c r="H1499" s="88"/>
      <c r="I1499" s="88"/>
      <c r="J1499" s="88"/>
      <c r="K1499" s="86"/>
      <c r="L1499" s="89"/>
      <c r="M1499" s="90"/>
      <c r="O1499" s="90"/>
    </row>
    <row r="1500" spans="1:15" ht="16.5">
      <c r="A1500" s="82" t="s">
        <v>96</v>
      </c>
      <c r="B1500" s="83"/>
      <c r="C1500" s="84"/>
      <c r="D1500" s="85"/>
      <c r="E1500" s="86"/>
      <c r="F1500" s="86"/>
      <c r="G1500" s="87"/>
      <c r="H1500" s="86"/>
      <c r="I1500" s="86"/>
      <c r="J1500" s="86"/>
      <c r="K1500" s="86"/>
      <c r="L1500" s="89"/>
      <c r="M1500" s="90"/>
    </row>
    <row r="1501" spans="1:15" ht="16.5">
      <c r="A1501" s="82" t="s">
        <v>96</v>
      </c>
      <c r="B1501" s="83"/>
      <c r="C1501" s="84"/>
      <c r="D1501" s="85"/>
      <c r="E1501" s="86"/>
      <c r="F1501" s="86"/>
      <c r="G1501" s="87"/>
      <c r="H1501" s="86"/>
      <c r="I1501" s="86"/>
      <c r="J1501" s="86"/>
      <c r="K1501" s="86"/>
      <c r="L1501" s="89"/>
      <c r="M1501" s="89"/>
    </row>
    <row r="1502" spans="1:15" ht="17.25" thickBot="1">
      <c r="A1502" s="91"/>
      <c r="B1502" s="92"/>
      <c r="C1502" s="92"/>
      <c r="D1502" s="93"/>
      <c r="E1502" s="93"/>
      <c r="F1502" s="93"/>
      <c r="G1502" s="94"/>
      <c r="H1502" s="95"/>
      <c r="I1502" s="96" t="s">
        <v>27</v>
      </c>
      <c r="J1502" s="96"/>
      <c r="K1502" s="97"/>
      <c r="L1502" s="97"/>
    </row>
    <row r="1503" spans="1:15" ht="16.5">
      <c r="A1503" s="98"/>
      <c r="B1503" s="92"/>
      <c r="C1503" s="92"/>
      <c r="D1503" s="158" t="s">
        <v>28</v>
      </c>
      <c r="E1503" s="158"/>
      <c r="F1503" s="99">
        <v>44</v>
      </c>
      <c r="G1503" s="100">
        <f>'NORMAL OPTION CALLS'!G1504+'NORMAL OPTION CALLS'!G1505+'NORMAL OPTION CALLS'!G1506+'NORMAL OPTION CALLS'!G1507+'NORMAL OPTION CALLS'!G1508+'NORMAL OPTION CALLS'!G1509</f>
        <v>100</v>
      </c>
      <c r="H1503" s="93">
        <v>44</v>
      </c>
      <c r="I1503" s="101">
        <f>'NORMAL OPTION CALLS'!H1504/'NORMAL OPTION CALLS'!H1503%</f>
        <v>70.454545454545453</v>
      </c>
      <c r="J1503" s="101"/>
      <c r="K1503" s="101"/>
      <c r="L1503" s="102"/>
    </row>
    <row r="1504" spans="1:15" ht="16.5">
      <c r="A1504" s="98"/>
      <c r="B1504" s="92"/>
      <c r="C1504" s="92"/>
      <c r="D1504" s="159" t="s">
        <v>29</v>
      </c>
      <c r="E1504" s="159"/>
      <c r="F1504" s="103">
        <v>31</v>
      </c>
      <c r="G1504" s="104">
        <f>('NORMAL OPTION CALLS'!F1504/'NORMAL OPTION CALLS'!F1503)*100</f>
        <v>70.454545454545453</v>
      </c>
      <c r="H1504" s="93">
        <v>31</v>
      </c>
      <c r="I1504" s="97"/>
      <c r="J1504" s="97"/>
      <c r="K1504" s="93"/>
      <c r="L1504" s="97"/>
    </row>
    <row r="1505" spans="1:15" ht="16.5">
      <c r="A1505" s="105"/>
      <c r="B1505" s="92"/>
      <c r="C1505" s="92"/>
      <c r="D1505" s="159" t="s">
        <v>31</v>
      </c>
      <c r="E1505" s="159"/>
      <c r="F1505" s="103">
        <v>0</v>
      </c>
      <c r="G1505" s="104">
        <f>('NORMAL OPTION CALLS'!F1505/'NORMAL OPTION CALLS'!F1503)*100</f>
        <v>0</v>
      </c>
      <c r="H1505" s="106"/>
      <c r="I1505" s="93"/>
      <c r="J1505" s="93"/>
      <c r="K1505" s="93"/>
      <c r="L1505" s="97"/>
    </row>
    <row r="1506" spans="1:15" ht="16.5">
      <c r="A1506" s="105"/>
      <c r="B1506" s="92"/>
      <c r="C1506" s="92"/>
      <c r="D1506" s="159" t="s">
        <v>32</v>
      </c>
      <c r="E1506" s="159"/>
      <c r="F1506" s="103">
        <v>0</v>
      </c>
      <c r="G1506" s="104">
        <f>('NORMAL OPTION CALLS'!F1506/'NORMAL OPTION CALLS'!F1503)*100</f>
        <v>0</v>
      </c>
      <c r="H1506" s="106"/>
      <c r="I1506" s="93"/>
      <c r="J1506" s="93"/>
      <c r="K1506" s="93"/>
    </row>
    <row r="1507" spans="1:15" ht="16.5">
      <c r="A1507" s="105"/>
      <c r="B1507" s="92"/>
      <c r="C1507" s="92"/>
      <c r="D1507" s="159" t="s">
        <v>33</v>
      </c>
      <c r="E1507" s="159"/>
      <c r="F1507" s="103">
        <v>13</v>
      </c>
      <c r="G1507" s="104">
        <f>('NORMAL OPTION CALLS'!F1507/'NORMAL OPTION CALLS'!F1503)*100</f>
        <v>29.545454545454547</v>
      </c>
      <c r="H1507" s="106"/>
      <c r="I1507" s="93" t="s">
        <v>34</v>
      </c>
      <c r="J1507" s="93"/>
      <c r="K1507" s="97"/>
      <c r="L1507" s="97"/>
      <c r="M1507" s="97"/>
    </row>
    <row r="1508" spans="1:15" ht="16.5">
      <c r="A1508" s="105"/>
      <c r="B1508" s="92"/>
      <c r="C1508" s="92"/>
      <c r="D1508" s="159" t="s">
        <v>35</v>
      </c>
      <c r="E1508" s="159"/>
      <c r="F1508" s="103">
        <v>0</v>
      </c>
      <c r="G1508" s="104">
        <f>('NORMAL OPTION CALLS'!F1508/'NORMAL OPTION CALLS'!F1503)*100</f>
        <v>0</v>
      </c>
      <c r="H1508" s="106"/>
      <c r="I1508" s="93"/>
      <c r="J1508" s="93"/>
      <c r="K1508" s="97"/>
      <c r="L1508" s="97"/>
    </row>
    <row r="1509" spans="1:15" ht="17.25" thickBot="1">
      <c r="A1509" s="105"/>
      <c r="B1509" s="92"/>
      <c r="C1509" s="92"/>
      <c r="D1509" s="160" t="s">
        <v>36</v>
      </c>
      <c r="E1509" s="160"/>
      <c r="F1509" s="107"/>
      <c r="G1509" s="108">
        <f>('NORMAL OPTION CALLS'!F1509/'NORMAL OPTION CALLS'!F1503)*100</f>
        <v>0</v>
      </c>
      <c r="H1509" s="106"/>
      <c r="I1509" s="93"/>
      <c r="J1509" s="93"/>
      <c r="K1509" s="102"/>
      <c r="L1509" s="102"/>
      <c r="N1509" s="66"/>
    </row>
    <row r="1510" spans="1:15" ht="16.5">
      <c r="A1510" s="109" t="s">
        <v>37</v>
      </c>
      <c r="B1510" s="92"/>
      <c r="C1510" s="92"/>
      <c r="D1510" s="98"/>
      <c r="E1510" s="98"/>
      <c r="F1510" s="93"/>
      <c r="G1510" s="93"/>
      <c r="H1510" s="110"/>
      <c r="I1510" s="111"/>
      <c r="J1510" s="111"/>
      <c r="K1510" s="111"/>
      <c r="L1510" s="93"/>
    </row>
    <row r="1511" spans="1:15" ht="16.5">
      <c r="A1511" s="112" t="s">
        <v>38</v>
      </c>
      <c r="B1511" s="92"/>
      <c r="C1511" s="92"/>
      <c r="D1511" s="113"/>
      <c r="E1511" s="114"/>
      <c r="F1511" s="98"/>
      <c r="G1511" s="111"/>
      <c r="H1511" s="110"/>
      <c r="I1511" s="111"/>
      <c r="J1511" s="111"/>
      <c r="K1511" s="111"/>
      <c r="L1511" s="93"/>
      <c r="N1511" s="115"/>
    </row>
    <row r="1512" spans="1:15" ht="16.5">
      <c r="A1512" s="112" t="s">
        <v>39</v>
      </c>
      <c r="B1512" s="92"/>
      <c r="C1512" s="92"/>
      <c r="D1512" s="98"/>
      <c r="E1512" s="114"/>
      <c r="F1512" s="98"/>
      <c r="G1512" s="111"/>
      <c r="H1512" s="110"/>
      <c r="I1512" s="97"/>
      <c r="J1512" s="97"/>
      <c r="K1512" s="97"/>
      <c r="L1512" s="93"/>
      <c r="N1512" s="98"/>
    </row>
    <row r="1513" spans="1:15" ht="16.5">
      <c r="A1513" s="112" t="s">
        <v>40</v>
      </c>
      <c r="B1513" s="113"/>
      <c r="C1513" s="92"/>
      <c r="D1513" s="98"/>
      <c r="E1513" s="114"/>
      <c r="F1513" s="98"/>
      <c r="G1513" s="111"/>
      <c r="H1513" s="95"/>
      <c r="I1513" s="97"/>
      <c r="J1513" s="97"/>
      <c r="K1513" s="97"/>
      <c r="L1513" s="93"/>
    </row>
    <row r="1514" spans="1:15" ht="16.5">
      <c r="A1514" s="112" t="s">
        <v>41</v>
      </c>
      <c r="B1514" s="105"/>
      <c r="C1514" s="113"/>
      <c r="D1514" s="98"/>
      <c r="E1514" s="116"/>
      <c r="F1514" s="111"/>
      <c r="G1514" s="111"/>
      <c r="H1514" s="95"/>
      <c r="I1514" s="97"/>
      <c r="J1514" s="97"/>
      <c r="K1514" s="97"/>
      <c r="L1514" s="111"/>
    </row>
    <row r="1515" spans="1:15">
      <c r="A1515" s="161" t="s">
        <v>0</v>
      </c>
      <c r="B1515" s="161"/>
      <c r="C1515" s="161"/>
      <c r="D1515" s="161"/>
      <c r="E1515" s="161"/>
      <c r="F1515" s="161"/>
      <c r="G1515" s="161"/>
      <c r="H1515" s="161"/>
      <c r="I1515" s="161"/>
      <c r="J1515" s="161"/>
      <c r="K1515" s="161"/>
      <c r="L1515" s="161"/>
      <c r="M1515" s="161"/>
      <c r="N1515" s="161"/>
      <c r="O1515" s="161"/>
    </row>
    <row r="1516" spans="1:15">
      <c r="A1516" s="161"/>
      <c r="B1516" s="161"/>
      <c r="C1516" s="161"/>
      <c r="D1516" s="161"/>
      <c r="E1516" s="161"/>
      <c r="F1516" s="161"/>
      <c r="G1516" s="161"/>
      <c r="H1516" s="161"/>
      <c r="I1516" s="161"/>
      <c r="J1516" s="161"/>
      <c r="K1516" s="161"/>
      <c r="L1516" s="161"/>
      <c r="M1516" s="161"/>
      <c r="N1516" s="161"/>
      <c r="O1516" s="161"/>
    </row>
    <row r="1517" spans="1:15">
      <c r="A1517" s="161"/>
      <c r="B1517" s="161"/>
      <c r="C1517" s="161"/>
      <c r="D1517" s="161"/>
      <c r="E1517" s="161"/>
      <c r="F1517" s="161"/>
      <c r="G1517" s="161"/>
      <c r="H1517" s="161"/>
      <c r="I1517" s="161"/>
      <c r="J1517" s="161"/>
      <c r="K1517" s="161"/>
      <c r="L1517" s="161"/>
      <c r="M1517" s="161"/>
      <c r="N1517" s="161"/>
      <c r="O1517" s="161"/>
    </row>
    <row r="1518" spans="1:15">
      <c r="A1518" s="162" t="s">
        <v>328</v>
      </c>
      <c r="B1518" s="163"/>
      <c r="C1518" s="163"/>
      <c r="D1518" s="163"/>
      <c r="E1518" s="163"/>
      <c r="F1518" s="163"/>
      <c r="G1518" s="163"/>
      <c r="H1518" s="163"/>
      <c r="I1518" s="163"/>
      <c r="J1518" s="163"/>
      <c r="K1518" s="163"/>
      <c r="L1518" s="163"/>
      <c r="M1518" s="163"/>
      <c r="N1518" s="163"/>
      <c r="O1518" s="164"/>
    </row>
    <row r="1519" spans="1:15">
      <c r="A1519" s="162" t="s">
        <v>329</v>
      </c>
      <c r="B1519" s="163"/>
      <c r="C1519" s="163"/>
      <c r="D1519" s="163"/>
      <c r="E1519" s="163"/>
      <c r="F1519" s="163"/>
      <c r="G1519" s="163"/>
      <c r="H1519" s="163"/>
      <c r="I1519" s="163"/>
      <c r="J1519" s="163"/>
      <c r="K1519" s="163"/>
      <c r="L1519" s="163"/>
      <c r="M1519" s="163"/>
      <c r="N1519" s="163"/>
      <c r="O1519" s="164"/>
    </row>
    <row r="1520" spans="1:15">
      <c r="A1520" s="165" t="s">
        <v>3</v>
      </c>
      <c r="B1520" s="165"/>
      <c r="C1520" s="165"/>
      <c r="D1520" s="165"/>
      <c r="E1520" s="165"/>
      <c r="F1520" s="165"/>
      <c r="G1520" s="165"/>
      <c r="H1520" s="165"/>
      <c r="I1520" s="165"/>
      <c r="J1520" s="165"/>
      <c r="K1520" s="165"/>
      <c r="L1520" s="165"/>
      <c r="M1520" s="165"/>
      <c r="N1520" s="165"/>
      <c r="O1520" s="165"/>
    </row>
    <row r="1521" spans="1:15" ht="16.5">
      <c r="A1521" s="166" t="s">
        <v>350</v>
      </c>
      <c r="B1521" s="166"/>
      <c r="C1521" s="166"/>
      <c r="D1521" s="166"/>
      <c r="E1521" s="166"/>
      <c r="F1521" s="166"/>
      <c r="G1521" s="166"/>
      <c r="H1521" s="166"/>
      <c r="I1521" s="166"/>
      <c r="J1521" s="166"/>
      <c r="K1521" s="166"/>
      <c r="L1521" s="166"/>
      <c r="M1521" s="166"/>
      <c r="N1521" s="166"/>
      <c r="O1521" s="166"/>
    </row>
    <row r="1522" spans="1:15" ht="16.5">
      <c r="A1522" s="166" t="s">
        <v>5</v>
      </c>
      <c r="B1522" s="166"/>
      <c r="C1522" s="166"/>
      <c r="D1522" s="166"/>
      <c r="E1522" s="166"/>
      <c r="F1522" s="166"/>
      <c r="G1522" s="166"/>
      <c r="H1522" s="166"/>
      <c r="I1522" s="166"/>
      <c r="J1522" s="166"/>
      <c r="K1522" s="166"/>
      <c r="L1522" s="166"/>
      <c r="M1522" s="166"/>
      <c r="N1522" s="166"/>
      <c r="O1522" s="166"/>
    </row>
    <row r="1523" spans="1:15">
      <c r="A1523" s="167" t="s">
        <v>6</v>
      </c>
      <c r="B1523" s="168" t="s">
        <v>7</v>
      </c>
      <c r="C1523" s="169" t="s">
        <v>8</v>
      </c>
      <c r="D1523" s="168" t="s">
        <v>9</v>
      </c>
      <c r="E1523" s="167" t="s">
        <v>10</v>
      </c>
      <c r="F1523" s="167" t="s">
        <v>11</v>
      </c>
      <c r="G1523" s="169" t="s">
        <v>12</v>
      </c>
      <c r="H1523" s="169" t="s">
        <v>13</v>
      </c>
      <c r="I1523" s="169" t="s">
        <v>14</v>
      </c>
      <c r="J1523" s="169" t="s">
        <v>15</v>
      </c>
      <c r="K1523" s="169" t="s">
        <v>16</v>
      </c>
      <c r="L1523" s="170" t="s">
        <v>17</v>
      </c>
      <c r="M1523" s="168" t="s">
        <v>18</v>
      </c>
      <c r="N1523" s="168" t="s">
        <v>19</v>
      </c>
      <c r="O1523" s="168" t="s">
        <v>20</v>
      </c>
    </row>
    <row r="1524" spans="1:15">
      <c r="A1524" s="167"/>
      <c r="B1524" s="168"/>
      <c r="C1524" s="169"/>
      <c r="D1524" s="168"/>
      <c r="E1524" s="167"/>
      <c r="F1524" s="167"/>
      <c r="G1524" s="169"/>
      <c r="H1524" s="169"/>
      <c r="I1524" s="169"/>
      <c r="J1524" s="169"/>
      <c r="K1524" s="169"/>
      <c r="L1524" s="170"/>
      <c r="M1524" s="168"/>
      <c r="N1524" s="168"/>
      <c r="O1524" s="168"/>
    </row>
    <row r="1525" spans="1:15">
      <c r="A1525" s="119">
        <v>1</v>
      </c>
      <c r="B1525" s="78">
        <v>43496</v>
      </c>
      <c r="C1525" s="119">
        <v>370</v>
      </c>
      <c r="D1525" s="77" t="s">
        <v>21</v>
      </c>
      <c r="E1525" s="119" t="s">
        <v>22</v>
      </c>
      <c r="F1525" s="70" t="s">
        <v>284</v>
      </c>
      <c r="G1525" s="70">
        <v>11</v>
      </c>
      <c r="H1525" s="119">
        <v>7</v>
      </c>
      <c r="I1525" s="119">
        <v>13</v>
      </c>
      <c r="J1525" s="119">
        <v>15</v>
      </c>
      <c r="K1525" s="119">
        <v>17</v>
      </c>
      <c r="L1525" s="70">
        <v>13</v>
      </c>
      <c r="M1525" s="119">
        <v>2400</v>
      </c>
      <c r="N1525" s="80">
        <f>IF('NORMAL OPTION CALLS'!E1525="BUY",('NORMAL OPTION CALLS'!L1525-'NORMAL OPTION CALLS'!G1525)*('NORMAL OPTION CALLS'!M1525),('NORMAL OPTION CALLS'!G1525-'NORMAL OPTION CALLS'!L1525)*('NORMAL OPTION CALLS'!M1525))</f>
        <v>4800</v>
      </c>
      <c r="O1525" s="81">
        <f>'NORMAL OPTION CALLS'!N1525/('NORMAL OPTION CALLS'!M1525)/'NORMAL OPTION CALLS'!G1525%</f>
        <v>18.181818181818183</v>
      </c>
    </row>
    <row r="1526" spans="1:15" ht="15" customHeight="1">
      <c r="A1526" s="119">
        <v>2</v>
      </c>
      <c r="B1526" s="78">
        <v>43496</v>
      </c>
      <c r="C1526" s="79">
        <v>180</v>
      </c>
      <c r="D1526" s="77" t="s">
        <v>21</v>
      </c>
      <c r="E1526" s="77" t="s">
        <v>22</v>
      </c>
      <c r="F1526" s="77" t="s">
        <v>75</v>
      </c>
      <c r="G1526" s="77">
        <v>7.5</v>
      </c>
      <c r="H1526" s="77">
        <v>4.5</v>
      </c>
      <c r="I1526" s="77">
        <v>9</v>
      </c>
      <c r="J1526" s="77">
        <v>10.5</v>
      </c>
      <c r="K1526" s="77">
        <v>12</v>
      </c>
      <c r="L1526" s="77">
        <v>9</v>
      </c>
      <c r="M1526" s="77">
        <v>2000</v>
      </c>
      <c r="N1526" s="80">
        <f>IF('NORMAL OPTION CALLS'!E1526="BUY",('NORMAL OPTION CALLS'!L1526-'NORMAL OPTION CALLS'!G1526)*('NORMAL OPTION CALLS'!M1526),('NORMAL OPTION CALLS'!G1526-'NORMAL OPTION CALLS'!L1526)*('NORMAL OPTION CALLS'!M1526))</f>
        <v>3000</v>
      </c>
      <c r="O1526" s="81">
        <f>'NORMAL OPTION CALLS'!N1526/('NORMAL OPTION CALLS'!M1526)/'NORMAL OPTION CALLS'!G1526%</f>
        <v>20</v>
      </c>
    </row>
    <row r="1527" spans="1:15" ht="15" customHeight="1">
      <c r="A1527" s="119">
        <v>3</v>
      </c>
      <c r="B1527" s="78">
        <v>43496</v>
      </c>
      <c r="C1527" s="79">
        <v>750</v>
      </c>
      <c r="D1527" s="77" t="s">
        <v>21</v>
      </c>
      <c r="E1527" s="77" t="s">
        <v>22</v>
      </c>
      <c r="F1527" s="77" t="s">
        <v>151</v>
      </c>
      <c r="G1527" s="77">
        <v>15</v>
      </c>
      <c r="H1527" s="77">
        <v>9</v>
      </c>
      <c r="I1527" s="77">
        <v>18.5</v>
      </c>
      <c r="J1527" s="77">
        <v>22</v>
      </c>
      <c r="K1527" s="77">
        <v>25.5</v>
      </c>
      <c r="L1527" s="77">
        <v>18.5</v>
      </c>
      <c r="M1527" s="77">
        <v>1200</v>
      </c>
      <c r="N1527" s="80">
        <f>IF('NORMAL OPTION CALLS'!E1527="BUY",('NORMAL OPTION CALLS'!L1527-'NORMAL OPTION CALLS'!G1527)*('NORMAL OPTION CALLS'!M1527),('NORMAL OPTION CALLS'!G1527-'NORMAL OPTION CALLS'!L1527)*('NORMAL OPTION CALLS'!M1527))</f>
        <v>4200</v>
      </c>
      <c r="O1527" s="81">
        <f>'NORMAL OPTION CALLS'!N1527/('NORMAL OPTION CALLS'!M1527)/'NORMAL OPTION CALLS'!G1527%</f>
        <v>23.333333333333336</v>
      </c>
    </row>
    <row r="1528" spans="1:15" ht="15" customHeight="1">
      <c r="A1528" s="119">
        <v>4</v>
      </c>
      <c r="B1528" s="78">
        <v>43495</v>
      </c>
      <c r="C1528" s="79">
        <v>370</v>
      </c>
      <c r="D1528" s="77" t="s">
        <v>21</v>
      </c>
      <c r="E1528" s="77" t="s">
        <v>22</v>
      </c>
      <c r="F1528" s="77" t="s">
        <v>91</v>
      </c>
      <c r="G1528" s="77">
        <v>12.5</v>
      </c>
      <c r="H1528" s="77">
        <v>9.5</v>
      </c>
      <c r="I1528" s="77">
        <v>14</v>
      </c>
      <c r="J1528" s="77">
        <v>15.5</v>
      </c>
      <c r="K1528" s="77">
        <v>17</v>
      </c>
      <c r="L1528" s="77">
        <v>14</v>
      </c>
      <c r="M1528" s="77">
        <v>2750</v>
      </c>
      <c r="N1528" s="80">
        <f>IF('NORMAL OPTION CALLS'!E1528="BUY",('NORMAL OPTION CALLS'!L1528-'NORMAL OPTION CALLS'!G1528)*('NORMAL OPTION CALLS'!M1528),('NORMAL OPTION CALLS'!G1528-'NORMAL OPTION CALLS'!L1528)*('NORMAL OPTION CALLS'!M1528))</f>
        <v>4125</v>
      </c>
      <c r="O1528" s="81">
        <f>'NORMAL OPTION CALLS'!N1528/('NORMAL OPTION CALLS'!M1528)/'NORMAL OPTION CALLS'!G1528%</f>
        <v>12</v>
      </c>
    </row>
    <row r="1529" spans="1:15" ht="15" customHeight="1">
      <c r="A1529" s="119">
        <v>5</v>
      </c>
      <c r="B1529" s="78">
        <v>43495</v>
      </c>
      <c r="C1529" s="79">
        <v>310</v>
      </c>
      <c r="D1529" s="77" t="s">
        <v>21</v>
      </c>
      <c r="E1529" s="77" t="s">
        <v>22</v>
      </c>
      <c r="F1529" s="77" t="s">
        <v>358</v>
      </c>
      <c r="G1529" s="77">
        <v>15.5</v>
      </c>
      <c r="H1529" s="77">
        <v>9.5</v>
      </c>
      <c r="I1529" s="77">
        <v>18</v>
      </c>
      <c r="J1529" s="77">
        <v>20.5</v>
      </c>
      <c r="K1529" s="77">
        <v>23</v>
      </c>
      <c r="L1529" s="77">
        <v>9.5</v>
      </c>
      <c r="M1529" s="77">
        <v>1700</v>
      </c>
      <c r="N1529" s="80">
        <f>IF('NORMAL OPTION CALLS'!E1529="BUY",('NORMAL OPTION CALLS'!L1529-'NORMAL OPTION CALLS'!G1529)*('NORMAL OPTION CALLS'!M1529),('NORMAL OPTION CALLS'!G1529-'NORMAL OPTION CALLS'!L1529)*('NORMAL OPTION CALLS'!M1529))</f>
        <v>-10200</v>
      </c>
      <c r="O1529" s="81">
        <f>'NORMAL OPTION CALLS'!N1529/('NORMAL OPTION CALLS'!M1529)/'NORMAL OPTION CALLS'!G1529%</f>
        <v>-38.70967741935484</v>
      </c>
    </row>
    <row r="1530" spans="1:15" ht="15" customHeight="1">
      <c r="A1530" s="119">
        <v>6</v>
      </c>
      <c r="B1530" s="78">
        <v>43495</v>
      </c>
      <c r="C1530" s="79">
        <v>95</v>
      </c>
      <c r="D1530" s="77" t="s">
        <v>21</v>
      </c>
      <c r="E1530" s="77" t="s">
        <v>22</v>
      </c>
      <c r="F1530" s="77" t="s">
        <v>264</v>
      </c>
      <c r="G1530" s="77">
        <v>3</v>
      </c>
      <c r="H1530" s="77">
        <v>1.6</v>
      </c>
      <c r="I1530" s="77">
        <v>3.8</v>
      </c>
      <c r="J1530" s="77">
        <v>4.5999999999999996</v>
      </c>
      <c r="K1530" s="77">
        <v>5.4</v>
      </c>
      <c r="L1530" s="77">
        <v>3.8</v>
      </c>
      <c r="M1530" s="77">
        <v>6000</v>
      </c>
      <c r="N1530" s="80">
        <f>IF('NORMAL OPTION CALLS'!E1530="BUY",('NORMAL OPTION CALLS'!L1530-'NORMAL OPTION CALLS'!G1530)*('NORMAL OPTION CALLS'!M1530),('NORMAL OPTION CALLS'!G1530-'NORMAL OPTION CALLS'!L1530)*('NORMAL OPTION CALLS'!M1530))</f>
        <v>4799.9999999999991</v>
      </c>
      <c r="O1530" s="81">
        <f>'NORMAL OPTION CALLS'!N1530/('NORMAL OPTION CALLS'!M1530)/'NORMAL OPTION CALLS'!G1530%</f>
        <v>26.666666666666661</v>
      </c>
    </row>
    <row r="1531" spans="1:15" ht="15" customHeight="1">
      <c r="A1531" s="119">
        <v>7</v>
      </c>
      <c r="B1531" s="78">
        <v>43494</v>
      </c>
      <c r="C1531" s="79">
        <v>990</v>
      </c>
      <c r="D1531" s="77" t="s">
        <v>21</v>
      </c>
      <c r="E1531" s="77" t="s">
        <v>22</v>
      </c>
      <c r="F1531" s="77" t="s">
        <v>351</v>
      </c>
      <c r="G1531" s="77">
        <v>20</v>
      </c>
      <c r="H1531" s="77">
        <v>8</v>
      </c>
      <c r="I1531" s="77">
        <v>26</v>
      </c>
      <c r="J1531" s="77">
        <v>32</v>
      </c>
      <c r="K1531" s="77">
        <v>38</v>
      </c>
      <c r="L1531" s="77">
        <v>38</v>
      </c>
      <c r="M1531" s="77">
        <v>700</v>
      </c>
      <c r="N1531" s="80">
        <f>IF('NORMAL OPTION CALLS'!E1531="BUY",('NORMAL OPTION CALLS'!L1531-'NORMAL OPTION CALLS'!G1531)*('NORMAL OPTION CALLS'!M1531),('NORMAL OPTION CALLS'!G1531-'NORMAL OPTION CALLS'!L1531)*('NORMAL OPTION CALLS'!M1531))</f>
        <v>12600</v>
      </c>
      <c r="O1531" s="81">
        <f>'NORMAL OPTION CALLS'!N1531/('NORMAL OPTION CALLS'!M1531)/'NORMAL OPTION CALLS'!G1531%</f>
        <v>90</v>
      </c>
    </row>
    <row r="1532" spans="1:15" ht="15" customHeight="1">
      <c r="A1532" s="119">
        <v>8</v>
      </c>
      <c r="B1532" s="78">
        <v>43494</v>
      </c>
      <c r="C1532" s="79">
        <v>200</v>
      </c>
      <c r="D1532" s="77" t="s">
        <v>47</v>
      </c>
      <c r="E1532" s="77" t="s">
        <v>22</v>
      </c>
      <c r="F1532" s="77" t="s">
        <v>55</v>
      </c>
      <c r="G1532" s="77">
        <v>4.5</v>
      </c>
      <c r="H1532" s="77">
        <v>1</v>
      </c>
      <c r="I1532" s="77">
        <v>7</v>
      </c>
      <c r="J1532" s="77">
        <v>9.5</v>
      </c>
      <c r="K1532" s="77">
        <v>12</v>
      </c>
      <c r="L1532" s="77">
        <v>7</v>
      </c>
      <c r="M1532" s="77">
        <v>1750</v>
      </c>
      <c r="N1532" s="80">
        <f>IF('NORMAL OPTION CALLS'!E1532="BUY",('NORMAL OPTION CALLS'!L1532-'NORMAL OPTION CALLS'!G1532)*('NORMAL OPTION CALLS'!M1532),('NORMAL OPTION CALLS'!G1532-'NORMAL OPTION CALLS'!L1532)*('NORMAL OPTION CALLS'!M1532))</f>
        <v>4375</v>
      </c>
      <c r="O1532" s="81">
        <f>'NORMAL OPTION CALLS'!N1532/('NORMAL OPTION CALLS'!M1532)/'NORMAL OPTION CALLS'!G1532%</f>
        <v>55.555555555555557</v>
      </c>
    </row>
    <row r="1533" spans="1:15" ht="15" customHeight="1">
      <c r="A1533" s="119">
        <v>9</v>
      </c>
      <c r="B1533" s="78">
        <v>43493</v>
      </c>
      <c r="C1533" s="79">
        <v>90</v>
      </c>
      <c r="D1533" s="77" t="s">
        <v>47</v>
      </c>
      <c r="E1533" s="77" t="s">
        <v>22</v>
      </c>
      <c r="F1533" s="77" t="s">
        <v>180</v>
      </c>
      <c r="G1533" s="77">
        <v>3.5</v>
      </c>
      <c r="H1533" s="77">
        <v>2.2999999999999998</v>
      </c>
      <c r="I1533" s="77">
        <v>4.2</v>
      </c>
      <c r="J1533" s="77">
        <v>4.9000000000000004</v>
      </c>
      <c r="K1533" s="77">
        <v>5.6</v>
      </c>
      <c r="L1533" s="77">
        <v>4.9000000000000004</v>
      </c>
      <c r="M1533" s="77">
        <v>6000</v>
      </c>
      <c r="N1533" s="80">
        <f>IF('NORMAL OPTION CALLS'!E1533="BUY",('NORMAL OPTION CALLS'!L1533-'NORMAL OPTION CALLS'!G1533)*('NORMAL OPTION CALLS'!M1533),('NORMAL OPTION CALLS'!G1533-'NORMAL OPTION CALLS'!L1533)*('NORMAL OPTION CALLS'!M1533))</f>
        <v>8400.0000000000018</v>
      </c>
      <c r="O1533" s="81">
        <f>'NORMAL OPTION CALLS'!N1533/('NORMAL OPTION CALLS'!M1533)/'NORMAL OPTION CALLS'!G1533%</f>
        <v>40.000000000000007</v>
      </c>
    </row>
    <row r="1534" spans="1:15" ht="15" customHeight="1">
      <c r="A1534" s="119">
        <v>10</v>
      </c>
      <c r="B1534" s="78">
        <v>43493</v>
      </c>
      <c r="C1534" s="79">
        <v>285</v>
      </c>
      <c r="D1534" s="77" t="s">
        <v>47</v>
      </c>
      <c r="E1534" s="77" t="s">
        <v>22</v>
      </c>
      <c r="F1534" s="77" t="s">
        <v>78</v>
      </c>
      <c r="G1534" s="77">
        <v>16</v>
      </c>
      <c r="H1534" s="77">
        <v>10</v>
      </c>
      <c r="I1534" s="77">
        <v>19</v>
      </c>
      <c r="J1534" s="77">
        <v>22</v>
      </c>
      <c r="K1534" s="77">
        <v>25</v>
      </c>
      <c r="L1534" s="77">
        <v>25</v>
      </c>
      <c r="M1534" s="77">
        <v>1500</v>
      </c>
      <c r="N1534" s="80">
        <f>IF('NORMAL OPTION CALLS'!E1534="BUY",('NORMAL OPTION CALLS'!L1534-'NORMAL OPTION CALLS'!G1534)*('NORMAL OPTION CALLS'!M1534),('NORMAL OPTION CALLS'!G1534-'NORMAL OPTION CALLS'!L1534)*('NORMAL OPTION CALLS'!M1534))</f>
        <v>13500</v>
      </c>
      <c r="O1534" s="81">
        <f>'NORMAL OPTION CALLS'!N1534/('NORMAL OPTION CALLS'!M1534)/'NORMAL OPTION CALLS'!G1534%</f>
        <v>56.25</v>
      </c>
    </row>
    <row r="1535" spans="1:15" ht="15" customHeight="1">
      <c r="A1535" s="119">
        <v>11</v>
      </c>
      <c r="B1535" s="78">
        <v>43493</v>
      </c>
      <c r="C1535" s="79">
        <v>220</v>
      </c>
      <c r="D1535" s="77" t="s">
        <v>47</v>
      </c>
      <c r="E1535" s="77" t="s">
        <v>22</v>
      </c>
      <c r="F1535" s="77" t="s">
        <v>356</v>
      </c>
      <c r="G1535" s="77">
        <v>3.1</v>
      </c>
      <c r="H1535" s="77">
        <v>0.5</v>
      </c>
      <c r="I1535" s="77">
        <v>5</v>
      </c>
      <c r="J1535" s="77">
        <v>7</v>
      </c>
      <c r="K1535" s="77">
        <v>9</v>
      </c>
      <c r="L1535" s="77">
        <v>5</v>
      </c>
      <c r="M1535" s="77">
        <v>2000</v>
      </c>
      <c r="N1535" s="80">
        <f>IF('NORMAL OPTION CALLS'!E1535="BUY",('NORMAL OPTION CALLS'!L1535-'NORMAL OPTION CALLS'!G1535)*('NORMAL OPTION CALLS'!M1535),('NORMAL OPTION CALLS'!G1535-'NORMAL OPTION CALLS'!L1535)*('NORMAL OPTION CALLS'!M1535))</f>
        <v>3800</v>
      </c>
      <c r="O1535" s="81">
        <f>'NORMAL OPTION CALLS'!N1535/('NORMAL OPTION CALLS'!M1535)/'NORMAL OPTION CALLS'!G1535%</f>
        <v>61.29032258064516</v>
      </c>
    </row>
    <row r="1536" spans="1:15" ht="15" customHeight="1">
      <c r="A1536" s="119">
        <v>12</v>
      </c>
      <c r="B1536" s="78">
        <v>43490</v>
      </c>
      <c r="C1536" s="79">
        <v>360</v>
      </c>
      <c r="D1536" s="77" t="s">
        <v>21</v>
      </c>
      <c r="E1536" s="77" t="s">
        <v>22</v>
      </c>
      <c r="F1536" s="77" t="s">
        <v>284</v>
      </c>
      <c r="G1536" s="77">
        <v>3.7</v>
      </c>
      <c r="H1536" s="77">
        <v>0.7</v>
      </c>
      <c r="I1536" s="77">
        <v>5.3</v>
      </c>
      <c r="J1536" s="77">
        <v>7</v>
      </c>
      <c r="K1536" s="77">
        <v>8.5</v>
      </c>
      <c r="L1536" s="77">
        <v>5.3</v>
      </c>
      <c r="M1536" s="77">
        <v>2400</v>
      </c>
      <c r="N1536" s="80">
        <f>IF('NORMAL OPTION CALLS'!E1536="BUY",('NORMAL OPTION CALLS'!L1536-'NORMAL OPTION CALLS'!G1536)*('NORMAL OPTION CALLS'!M1536),('NORMAL OPTION CALLS'!G1536-'NORMAL OPTION CALLS'!L1536)*('NORMAL OPTION CALLS'!M1536))</f>
        <v>3839.9999999999991</v>
      </c>
      <c r="O1536" s="81">
        <f>'NORMAL OPTION CALLS'!N1536/('NORMAL OPTION CALLS'!M1536)/'NORMAL OPTION CALLS'!G1536%</f>
        <v>43.243243243243228</v>
      </c>
    </row>
    <row r="1537" spans="1:15" ht="15" customHeight="1">
      <c r="A1537" s="119">
        <v>13</v>
      </c>
      <c r="B1537" s="78">
        <v>43489</v>
      </c>
      <c r="C1537" s="79">
        <v>1320</v>
      </c>
      <c r="D1537" s="77" t="s">
        <v>21</v>
      </c>
      <c r="E1537" s="77" t="s">
        <v>22</v>
      </c>
      <c r="F1537" s="77" t="s">
        <v>339</v>
      </c>
      <c r="G1537" s="77">
        <v>21</v>
      </c>
      <c r="H1537" s="77">
        <v>7</v>
      </c>
      <c r="I1537" s="77">
        <v>28</v>
      </c>
      <c r="J1537" s="77">
        <v>35</v>
      </c>
      <c r="K1537" s="77">
        <v>42</v>
      </c>
      <c r="L1537" s="77">
        <v>7</v>
      </c>
      <c r="M1537" s="77">
        <v>700</v>
      </c>
      <c r="N1537" s="80">
        <f>IF('NORMAL OPTION CALLS'!E1537="BUY",('NORMAL OPTION CALLS'!L1537-'NORMAL OPTION CALLS'!G1537)*('NORMAL OPTION CALLS'!M1537),('NORMAL OPTION CALLS'!G1537-'NORMAL OPTION CALLS'!L1537)*('NORMAL OPTION CALLS'!M1537))</f>
        <v>-9800</v>
      </c>
      <c r="O1537" s="81">
        <f>'NORMAL OPTION CALLS'!N1537/('NORMAL OPTION CALLS'!M1537)/'NORMAL OPTION CALLS'!G1537%</f>
        <v>-66.666666666666671</v>
      </c>
    </row>
    <row r="1538" spans="1:15" ht="15" customHeight="1">
      <c r="A1538" s="119">
        <v>14</v>
      </c>
      <c r="B1538" s="78">
        <v>43487</v>
      </c>
      <c r="C1538" s="79">
        <v>980</v>
      </c>
      <c r="D1538" s="77" t="s">
        <v>21</v>
      </c>
      <c r="E1538" s="77" t="s">
        <v>22</v>
      </c>
      <c r="F1538" s="77" t="s">
        <v>169</v>
      </c>
      <c r="G1538" s="77">
        <v>16</v>
      </c>
      <c r="H1538" s="77">
        <v>5</v>
      </c>
      <c r="I1538" s="77">
        <v>23</v>
      </c>
      <c r="J1538" s="77">
        <v>30</v>
      </c>
      <c r="K1538" s="77">
        <v>37</v>
      </c>
      <c r="L1538" s="77">
        <v>16</v>
      </c>
      <c r="M1538" s="77">
        <v>6500</v>
      </c>
      <c r="N1538" s="80">
        <f>IF('NORMAL OPTION CALLS'!E1538="BUY",('NORMAL OPTION CALLS'!L1538-'NORMAL OPTION CALLS'!G1538)*('NORMAL OPTION CALLS'!M1538),('NORMAL OPTION CALLS'!G1538-'NORMAL OPTION CALLS'!L1538)*('NORMAL OPTION CALLS'!M1538))</f>
        <v>0</v>
      </c>
      <c r="O1538" s="81">
        <f>'NORMAL OPTION CALLS'!N1538/('NORMAL OPTION CALLS'!M1538)/'NORMAL OPTION CALLS'!G1538%</f>
        <v>0</v>
      </c>
    </row>
    <row r="1539" spans="1:15" ht="15" customHeight="1">
      <c r="A1539" s="119">
        <v>15</v>
      </c>
      <c r="B1539" s="78">
        <v>43487</v>
      </c>
      <c r="C1539" s="79">
        <v>450</v>
      </c>
      <c r="D1539" s="77" t="s">
        <v>47</v>
      </c>
      <c r="E1539" s="77" t="s">
        <v>22</v>
      </c>
      <c r="F1539" s="77" t="s">
        <v>99</v>
      </c>
      <c r="G1539" s="77">
        <v>7</v>
      </c>
      <c r="H1539" s="77">
        <v>1.5</v>
      </c>
      <c r="I1539" s="77">
        <v>10.5</v>
      </c>
      <c r="J1539" s="77">
        <v>14</v>
      </c>
      <c r="K1539" s="77">
        <v>17.5</v>
      </c>
      <c r="L1539" s="77">
        <v>10.4</v>
      </c>
      <c r="M1539" s="77">
        <v>1061</v>
      </c>
      <c r="N1539" s="80">
        <f>IF('NORMAL OPTION CALLS'!E1539="BUY",('NORMAL OPTION CALLS'!L1539-'NORMAL OPTION CALLS'!G1539)*('NORMAL OPTION CALLS'!M1539),('NORMAL OPTION CALLS'!G1539-'NORMAL OPTION CALLS'!L1539)*('NORMAL OPTION CALLS'!M1539))</f>
        <v>3607.4000000000005</v>
      </c>
      <c r="O1539" s="81">
        <f>'NORMAL OPTION CALLS'!N1539/('NORMAL OPTION CALLS'!M1539)/'NORMAL OPTION CALLS'!G1539%</f>
        <v>48.571428571428569</v>
      </c>
    </row>
    <row r="1540" spans="1:15" ht="15" customHeight="1">
      <c r="A1540" s="119">
        <v>16</v>
      </c>
      <c r="B1540" s="78">
        <v>43487</v>
      </c>
      <c r="C1540" s="79">
        <v>100</v>
      </c>
      <c r="D1540" s="77" t="s">
        <v>47</v>
      </c>
      <c r="E1540" s="77" t="s">
        <v>22</v>
      </c>
      <c r="F1540" s="77" t="s">
        <v>180</v>
      </c>
      <c r="G1540" s="77">
        <v>4</v>
      </c>
      <c r="H1540" s="77">
        <v>2.6</v>
      </c>
      <c r="I1540" s="77">
        <v>4.7</v>
      </c>
      <c r="J1540" s="77">
        <v>5.4</v>
      </c>
      <c r="K1540" s="77">
        <v>6</v>
      </c>
      <c r="L1540" s="77">
        <v>4.7</v>
      </c>
      <c r="M1540" s="77">
        <v>6000</v>
      </c>
      <c r="N1540" s="80">
        <f>IF('NORMAL OPTION CALLS'!E1540="BUY",('NORMAL OPTION CALLS'!L1540-'NORMAL OPTION CALLS'!G1540)*('NORMAL OPTION CALLS'!M1540),('NORMAL OPTION CALLS'!G1540-'NORMAL OPTION CALLS'!L1540)*('NORMAL OPTION CALLS'!M1540))</f>
        <v>4200.0000000000009</v>
      </c>
      <c r="O1540" s="81">
        <f>'NORMAL OPTION CALLS'!N1540/('NORMAL OPTION CALLS'!M1540)/'NORMAL OPTION CALLS'!G1540%</f>
        <v>17.500000000000004</v>
      </c>
    </row>
    <row r="1541" spans="1:15" ht="15" customHeight="1">
      <c r="A1541" s="119">
        <v>17</v>
      </c>
      <c r="B1541" s="78">
        <v>43487</v>
      </c>
      <c r="C1541" s="79">
        <v>75</v>
      </c>
      <c r="D1541" s="77" t="s">
        <v>47</v>
      </c>
      <c r="E1541" s="77" t="s">
        <v>22</v>
      </c>
      <c r="F1541" s="77" t="s">
        <v>270</v>
      </c>
      <c r="G1541" s="77">
        <v>3</v>
      </c>
      <c r="H1541" s="77">
        <v>1.8</v>
      </c>
      <c r="I1541" s="77">
        <v>3.6</v>
      </c>
      <c r="J1541" s="77">
        <v>4.2</v>
      </c>
      <c r="K1541" s="77">
        <v>4.8</v>
      </c>
      <c r="L1541" s="77">
        <v>3.6</v>
      </c>
      <c r="M1541" s="77">
        <v>6500</v>
      </c>
      <c r="N1541" s="80">
        <f>IF('NORMAL OPTION CALLS'!E1541="BUY",('NORMAL OPTION CALLS'!L1541-'NORMAL OPTION CALLS'!G1541)*('NORMAL OPTION CALLS'!M1541),('NORMAL OPTION CALLS'!G1541-'NORMAL OPTION CALLS'!L1541)*('NORMAL OPTION CALLS'!M1541))</f>
        <v>3900.0000000000005</v>
      </c>
      <c r="O1541" s="81">
        <f>'NORMAL OPTION CALLS'!N1541/('NORMAL OPTION CALLS'!M1541)/'NORMAL OPTION CALLS'!G1541%</f>
        <v>20.000000000000004</v>
      </c>
    </row>
    <row r="1542" spans="1:15" ht="15" customHeight="1">
      <c r="A1542" s="119">
        <v>18</v>
      </c>
      <c r="B1542" s="78">
        <v>43486</v>
      </c>
      <c r="C1542" s="79">
        <v>210</v>
      </c>
      <c r="D1542" s="77" t="s">
        <v>47</v>
      </c>
      <c r="E1542" s="77" t="s">
        <v>22</v>
      </c>
      <c r="F1542" s="77" t="s">
        <v>78</v>
      </c>
      <c r="G1542" s="77">
        <v>10</v>
      </c>
      <c r="H1542" s="77">
        <v>5</v>
      </c>
      <c r="I1542" s="77">
        <v>12.5</v>
      </c>
      <c r="J1542" s="77">
        <v>15</v>
      </c>
      <c r="K1542" s="77">
        <v>17.5</v>
      </c>
      <c r="L1542" s="77">
        <v>12.5</v>
      </c>
      <c r="M1542" s="77">
        <v>1500</v>
      </c>
      <c r="N1542" s="80">
        <f>IF('NORMAL OPTION CALLS'!E1542="BUY",('NORMAL OPTION CALLS'!L1542-'NORMAL OPTION CALLS'!G1542)*('NORMAL OPTION CALLS'!M1542),('NORMAL OPTION CALLS'!G1542-'NORMAL OPTION CALLS'!L1542)*('NORMAL OPTION CALLS'!M1542))</f>
        <v>3750</v>
      </c>
      <c r="O1542" s="81">
        <f>'NORMAL OPTION CALLS'!N1542/('NORMAL OPTION CALLS'!M1542)/'NORMAL OPTION CALLS'!G1542%</f>
        <v>25</v>
      </c>
    </row>
    <row r="1543" spans="1:15" ht="15" customHeight="1">
      <c r="A1543" s="119">
        <v>19</v>
      </c>
      <c r="B1543" s="78">
        <v>43486</v>
      </c>
      <c r="C1543" s="79">
        <v>1300</v>
      </c>
      <c r="D1543" s="77" t="s">
        <v>21</v>
      </c>
      <c r="E1543" s="77" t="s">
        <v>22</v>
      </c>
      <c r="F1543" s="77" t="s">
        <v>339</v>
      </c>
      <c r="G1543" s="77">
        <v>33</v>
      </c>
      <c r="H1543" s="77">
        <v>21</v>
      </c>
      <c r="I1543" s="77">
        <v>39</v>
      </c>
      <c r="J1543" s="77">
        <v>45</v>
      </c>
      <c r="K1543" s="77">
        <v>51</v>
      </c>
      <c r="L1543" s="77">
        <v>39</v>
      </c>
      <c r="M1543" s="77">
        <v>750</v>
      </c>
      <c r="N1543" s="80">
        <f>IF('NORMAL OPTION CALLS'!E1543="BUY",('NORMAL OPTION CALLS'!L1543-'NORMAL OPTION CALLS'!G1543)*('NORMAL OPTION CALLS'!M1543),('NORMAL OPTION CALLS'!G1543-'NORMAL OPTION CALLS'!L1543)*('NORMAL OPTION CALLS'!M1543))</f>
        <v>4500</v>
      </c>
      <c r="O1543" s="81">
        <f>'NORMAL OPTION CALLS'!N1543/('NORMAL OPTION CALLS'!M1543)/'NORMAL OPTION CALLS'!G1543%</f>
        <v>18.18181818181818</v>
      </c>
    </row>
    <row r="1544" spans="1:15" ht="15" customHeight="1">
      <c r="A1544" s="119">
        <v>20</v>
      </c>
      <c r="B1544" s="78">
        <v>43486</v>
      </c>
      <c r="C1544" s="79">
        <v>295</v>
      </c>
      <c r="D1544" s="77" t="s">
        <v>47</v>
      </c>
      <c r="E1544" s="77" t="s">
        <v>22</v>
      </c>
      <c r="F1544" s="77" t="s">
        <v>49</v>
      </c>
      <c r="G1544" s="77">
        <v>6</v>
      </c>
      <c r="H1544" s="77">
        <v>3</v>
      </c>
      <c r="I1544" s="77">
        <v>7.5</v>
      </c>
      <c r="J1544" s="77">
        <v>9</v>
      </c>
      <c r="K1544" s="77">
        <v>10.5</v>
      </c>
      <c r="L1544" s="77">
        <v>7.5</v>
      </c>
      <c r="M1544" s="77">
        <v>3000</v>
      </c>
      <c r="N1544" s="80">
        <f>IF('NORMAL OPTION CALLS'!E1544="BUY",('NORMAL OPTION CALLS'!L1544-'NORMAL OPTION CALLS'!G1544)*('NORMAL OPTION CALLS'!M1544),('NORMAL OPTION CALLS'!G1544-'NORMAL OPTION CALLS'!L1544)*('NORMAL OPTION CALLS'!M1544))</f>
        <v>4500</v>
      </c>
      <c r="O1544" s="81">
        <f>'NORMAL OPTION CALLS'!N1544/('NORMAL OPTION CALLS'!M1544)/'NORMAL OPTION CALLS'!G1544%</f>
        <v>25</v>
      </c>
    </row>
    <row r="1545" spans="1:15" ht="15" customHeight="1">
      <c r="A1545" s="119">
        <v>21</v>
      </c>
      <c r="B1545" s="78">
        <v>43483</v>
      </c>
      <c r="C1545" s="79">
        <v>95</v>
      </c>
      <c r="D1545" s="77" t="s">
        <v>47</v>
      </c>
      <c r="E1545" s="77" t="s">
        <v>22</v>
      </c>
      <c r="F1545" s="77" t="s">
        <v>25</v>
      </c>
      <c r="G1545" s="77">
        <v>3.6</v>
      </c>
      <c r="H1545" s="77">
        <v>1.6</v>
      </c>
      <c r="I1545" s="77">
        <v>4.5999999999999996</v>
      </c>
      <c r="J1545" s="77">
        <v>5.6</v>
      </c>
      <c r="K1545" s="77">
        <v>6.6</v>
      </c>
      <c r="L1545" s="77">
        <v>4.4000000000000004</v>
      </c>
      <c r="M1545" s="77">
        <v>4000</v>
      </c>
      <c r="N1545" s="80">
        <f>IF('NORMAL OPTION CALLS'!E1545="BUY",('NORMAL OPTION CALLS'!L1545-'NORMAL OPTION CALLS'!G1545)*('NORMAL OPTION CALLS'!M1545),('NORMAL OPTION CALLS'!G1545-'NORMAL OPTION CALLS'!L1545)*('NORMAL OPTION CALLS'!M1545))</f>
        <v>3200.0000000000009</v>
      </c>
      <c r="O1545" s="81">
        <f>'NORMAL OPTION CALLS'!N1545/('NORMAL OPTION CALLS'!M1545)/'NORMAL OPTION CALLS'!G1545%</f>
        <v>22.222222222222229</v>
      </c>
    </row>
    <row r="1546" spans="1:15" ht="15" customHeight="1">
      <c r="A1546" s="119">
        <v>22</v>
      </c>
      <c r="B1546" s="78">
        <v>43483</v>
      </c>
      <c r="C1546" s="79">
        <v>285</v>
      </c>
      <c r="D1546" s="77" t="s">
        <v>21</v>
      </c>
      <c r="E1546" s="77" t="s">
        <v>22</v>
      </c>
      <c r="F1546" s="77" t="s">
        <v>249</v>
      </c>
      <c r="G1546" s="77">
        <v>5.5</v>
      </c>
      <c r="H1546" s="77">
        <v>2.5</v>
      </c>
      <c r="I1546" s="77">
        <v>7</v>
      </c>
      <c r="J1546" s="77">
        <v>8.5</v>
      </c>
      <c r="K1546" s="77">
        <v>10</v>
      </c>
      <c r="L1546" s="77">
        <v>7</v>
      </c>
      <c r="M1546" s="77">
        <v>2750</v>
      </c>
      <c r="N1546" s="80">
        <f>IF('NORMAL OPTION CALLS'!E1546="BUY",('NORMAL OPTION CALLS'!L1546-'NORMAL OPTION CALLS'!G1546)*('NORMAL OPTION CALLS'!M1546),('NORMAL OPTION CALLS'!G1546-'NORMAL OPTION CALLS'!L1546)*('NORMAL OPTION CALLS'!M1546))</f>
        <v>4125</v>
      </c>
      <c r="O1546" s="81">
        <f>'NORMAL OPTION CALLS'!N1546/('NORMAL OPTION CALLS'!M1546)/'NORMAL OPTION CALLS'!G1546%</f>
        <v>27.272727272727273</v>
      </c>
    </row>
    <row r="1547" spans="1:15" ht="15" customHeight="1">
      <c r="A1547" s="119">
        <v>23</v>
      </c>
      <c r="B1547" s="78">
        <v>43483</v>
      </c>
      <c r="C1547" s="79">
        <v>350</v>
      </c>
      <c r="D1547" s="77" t="s">
        <v>21</v>
      </c>
      <c r="E1547" s="77" t="s">
        <v>22</v>
      </c>
      <c r="F1547" s="77" t="s">
        <v>284</v>
      </c>
      <c r="G1547" s="77">
        <v>5.5</v>
      </c>
      <c r="H1547" s="77">
        <v>2.5</v>
      </c>
      <c r="I1547" s="77">
        <v>7</v>
      </c>
      <c r="J1547" s="77">
        <v>8.5</v>
      </c>
      <c r="K1547" s="77">
        <v>10</v>
      </c>
      <c r="L1547" s="77">
        <v>7</v>
      </c>
      <c r="M1547" s="77">
        <v>2400</v>
      </c>
      <c r="N1547" s="80">
        <f>IF('NORMAL OPTION CALLS'!E1547="BUY",('NORMAL OPTION CALLS'!L1547-'NORMAL OPTION CALLS'!G1547)*('NORMAL OPTION CALLS'!M1547),('NORMAL OPTION CALLS'!G1547-'NORMAL OPTION CALLS'!L1547)*('NORMAL OPTION CALLS'!M1547))</f>
        <v>3600</v>
      </c>
      <c r="O1547" s="81">
        <f>'NORMAL OPTION CALLS'!N1547/('NORMAL OPTION CALLS'!M1547)/'NORMAL OPTION CALLS'!G1547%</f>
        <v>27.272727272727273</v>
      </c>
    </row>
    <row r="1548" spans="1:15" ht="15" customHeight="1">
      <c r="A1548" s="119">
        <v>24</v>
      </c>
      <c r="B1548" s="78">
        <v>43482</v>
      </c>
      <c r="C1548" s="79">
        <v>660</v>
      </c>
      <c r="D1548" s="77" t="s">
        <v>21</v>
      </c>
      <c r="E1548" s="77" t="s">
        <v>22</v>
      </c>
      <c r="F1548" s="77" t="s">
        <v>143</v>
      </c>
      <c r="G1548" s="77">
        <v>14</v>
      </c>
      <c r="H1548" s="77">
        <v>4</v>
      </c>
      <c r="I1548" s="77">
        <v>19</v>
      </c>
      <c r="J1548" s="77">
        <v>24</v>
      </c>
      <c r="K1548" s="77">
        <v>29</v>
      </c>
      <c r="L1548" s="77">
        <v>19</v>
      </c>
      <c r="M1548" s="77">
        <v>1750</v>
      </c>
      <c r="N1548" s="80">
        <f>IF('NORMAL OPTION CALLS'!E1548="BUY",('NORMAL OPTION CALLS'!L1548-'NORMAL OPTION CALLS'!G1548)*('NORMAL OPTION CALLS'!M1548),('NORMAL OPTION CALLS'!G1548-'NORMAL OPTION CALLS'!L1548)*('NORMAL OPTION CALLS'!M1548))</f>
        <v>8750</v>
      </c>
      <c r="O1548" s="81">
        <f>'NORMAL OPTION CALLS'!N1548/('NORMAL OPTION CALLS'!M1548)/'NORMAL OPTION CALLS'!G1548%</f>
        <v>35.714285714285708</v>
      </c>
    </row>
    <row r="1549" spans="1:15" ht="15" customHeight="1">
      <c r="A1549" s="119">
        <v>25</v>
      </c>
      <c r="B1549" s="78">
        <v>43481</v>
      </c>
      <c r="C1549" s="79">
        <v>210</v>
      </c>
      <c r="D1549" s="77" t="s">
        <v>21</v>
      </c>
      <c r="E1549" s="77" t="s">
        <v>22</v>
      </c>
      <c r="F1549" s="77" t="s">
        <v>55</v>
      </c>
      <c r="G1549" s="77">
        <v>9</v>
      </c>
      <c r="H1549" s="77">
        <v>4.5</v>
      </c>
      <c r="I1549" s="77">
        <v>11.5</v>
      </c>
      <c r="J1549" s="77">
        <v>14</v>
      </c>
      <c r="K1549" s="77">
        <v>16.5</v>
      </c>
      <c r="L1549" s="77">
        <v>4.5</v>
      </c>
      <c r="M1549" s="77">
        <v>1750</v>
      </c>
      <c r="N1549" s="80">
        <f>IF('NORMAL OPTION CALLS'!E1549="BUY",('NORMAL OPTION CALLS'!L1549-'NORMAL OPTION CALLS'!G1549)*('NORMAL OPTION CALLS'!M1549),('NORMAL OPTION CALLS'!G1549-'NORMAL OPTION CALLS'!L1549)*('NORMAL OPTION CALLS'!M1549))</f>
        <v>-7875</v>
      </c>
      <c r="O1549" s="81">
        <f>'NORMAL OPTION CALLS'!N1549/('NORMAL OPTION CALLS'!M1549)/'NORMAL OPTION CALLS'!G1549%</f>
        <v>-50</v>
      </c>
    </row>
    <row r="1550" spans="1:15" ht="15" customHeight="1">
      <c r="A1550" s="119">
        <v>26</v>
      </c>
      <c r="B1550" s="78">
        <v>43481</v>
      </c>
      <c r="C1550" s="79">
        <v>190</v>
      </c>
      <c r="D1550" s="77" t="s">
        <v>21</v>
      </c>
      <c r="E1550" s="77" t="s">
        <v>22</v>
      </c>
      <c r="F1550" s="77" t="s">
        <v>287</v>
      </c>
      <c r="G1550" s="77">
        <v>4</v>
      </c>
      <c r="H1550" s="77">
        <v>2</v>
      </c>
      <c r="I1550" s="77">
        <v>5</v>
      </c>
      <c r="J1550" s="77">
        <v>6</v>
      </c>
      <c r="K1550" s="77">
        <v>7</v>
      </c>
      <c r="L1550" s="77">
        <v>2</v>
      </c>
      <c r="M1550" s="77">
        <v>4500</v>
      </c>
      <c r="N1550" s="80">
        <f>IF('NORMAL OPTION CALLS'!E1550="BUY",('NORMAL OPTION CALLS'!L1550-'NORMAL OPTION CALLS'!G1550)*('NORMAL OPTION CALLS'!M1550),('NORMAL OPTION CALLS'!G1550-'NORMAL OPTION CALLS'!L1550)*('NORMAL OPTION CALLS'!M1550))</f>
        <v>-9000</v>
      </c>
      <c r="O1550" s="81">
        <f>'NORMAL OPTION CALLS'!N1550/('NORMAL OPTION CALLS'!M1550)/'NORMAL OPTION CALLS'!G1550%</f>
        <v>-50</v>
      </c>
    </row>
    <row r="1551" spans="1:15" ht="15" customHeight="1">
      <c r="A1551" s="119">
        <v>27</v>
      </c>
      <c r="B1551" s="78">
        <v>43480</v>
      </c>
      <c r="C1551" s="79">
        <v>2650</v>
      </c>
      <c r="D1551" s="77" t="s">
        <v>21</v>
      </c>
      <c r="E1551" s="77" t="s">
        <v>22</v>
      </c>
      <c r="F1551" s="77" t="s">
        <v>50</v>
      </c>
      <c r="G1551" s="77">
        <v>50</v>
      </c>
      <c r="H1551" s="77">
        <v>20</v>
      </c>
      <c r="I1551" s="77">
        <v>65</v>
      </c>
      <c r="J1551" s="77">
        <v>80</v>
      </c>
      <c r="K1551" s="77">
        <v>95</v>
      </c>
      <c r="L1551" s="77">
        <v>67</v>
      </c>
      <c r="M1551" s="77">
        <v>250</v>
      </c>
      <c r="N1551" s="80">
        <f>IF('NORMAL OPTION CALLS'!E1551="BUY",('NORMAL OPTION CALLS'!L1551-'NORMAL OPTION CALLS'!G1551)*('NORMAL OPTION CALLS'!M1551),('NORMAL OPTION CALLS'!G1551-'NORMAL OPTION CALLS'!L1551)*('NORMAL OPTION CALLS'!M1551))</f>
        <v>4250</v>
      </c>
      <c r="O1551" s="81">
        <f>'NORMAL OPTION CALLS'!N1551/('NORMAL OPTION CALLS'!M1551)/'NORMAL OPTION CALLS'!G1551%</f>
        <v>34</v>
      </c>
    </row>
    <row r="1552" spans="1:15" ht="15" customHeight="1">
      <c r="A1552" s="119">
        <v>28</v>
      </c>
      <c r="B1552" s="78">
        <v>43480</v>
      </c>
      <c r="C1552" s="79">
        <v>1180</v>
      </c>
      <c r="D1552" s="77" t="s">
        <v>21</v>
      </c>
      <c r="E1552" s="77" t="s">
        <v>22</v>
      </c>
      <c r="F1552" s="77" t="s">
        <v>211</v>
      </c>
      <c r="G1552" s="77">
        <v>22</v>
      </c>
      <c r="H1552" s="77">
        <v>8</v>
      </c>
      <c r="I1552" s="77">
        <v>30</v>
      </c>
      <c r="J1552" s="77">
        <v>38</v>
      </c>
      <c r="K1552" s="77">
        <v>36</v>
      </c>
      <c r="L1552" s="77">
        <v>8</v>
      </c>
      <c r="M1552" s="77">
        <v>550</v>
      </c>
      <c r="N1552" s="80">
        <f>IF('NORMAL OPTION CALLS'!E1552="BUY",('NORMAL OPTION CALLS'!L1552-'NORMAL OPTION CALLS'!G1552)*('NORMAL OPTION CALLS'!M1552),('NORMAL OPTION CALLS'!G1552-'NORMAL OPTION CALLS'!L1552)*('NORMAL OPTION CALLS'!M1552))</f>
        <v>-7700</v>
      </c>
      <c r="O1552" s="81">
        <f>'NORMAL OPTION CALLS'!N1552/('NORMAL OPTION CALLS'!M1552)/'NORMAL OPTION CALLS'!G1552%</f>
        <v>-63.636363636363633</v>
      </c>
    </row>
    <row r="1553" spans="1:17" ht="15" customHeight="1">
      <c r="A1553" s="119">
        <v>29</v>
      </c>
      <c r="B1553" s="78">
        <v>43480</v>
      </c>
      <c r="C1553" s="79">
        <v>125</v>
      </c>
      <c r="D1553" s="77" t="s">
        <v>21</v>
      </c>
      <c r="E1553" s="77" t="s">
        <v>22</v>
      </c>
      <c r="F1553" s="77" t="s">
        <v>64</v>
      </c>
      <c r="G1553" s="77">
        <v>3.8</v>
      </c>
      <c r="H1553" s="77">
        <v>2.6</v>
      </c>
      <c r="I1553" s="77">
        <v>4.4000000000000004</v>
      </c>
      <c r="J1553" s="77">
        <v>5</v>
      </c>
      <c r="K1553" s="77">
        <v>5.6</v>
      </c>
      <c r="L1553" s="77">
        <v>4.4000000000000004</v>
      </c>
      <c r="M1553" s="77">
        <v>6000</v>
      </c>
      <c r="N1553" s="80">
        <f>IF('NORMAL OPTION CALLS'!E1553="BUY",('NORMAL OPTION CALLS'!L1553-'NORMAL OPTION CALLS'!G1553)*('NORMAL OPTION CALLS'!M1553),('NORMAL OPTION CALLS'!G1553-'NORMAL OPTION CALLS'!L1553)*('NORMAL OPTION CALLS'!M1553))</f>
        <v>3600.0000000000032</v>
      </c>
      <c r="O1553" s="81">
        <f>'NORMAL OPTION CALLS'!N1553/('NORMAL OPTION CALLS'!M1553)/'NORMAL OPTION CALLS'!G1553%</f>
        <v>15.78947368421054</v>
      </c>
      <c r="Q1553" t="s">
        <v>354</v>
      </c>
    </row>
    <row r="1554" spans="1:17" ht="15" customHeight="1">
      <c r="A1554" s="119">
        <v>30</v>
      </c>
      <c r="B1554" s="78">
        <v>43479</v>
      </c>
      <c r="C1554" s="79">
        <v>780</v>
      </c>
      <c r="D1554" s="77" t="s">
        <v>47</v>
      </c>
      <c r="E1554" s="77" t="s">
        <v>22</v>
      </c>
      <c r="F1554" s="77" t="s">
        <v>353</v>
      </c>
      <c r="G1554" s="77">
        <v>32</v>
      </c>
      <c r="H1554" s="77">
        <v>18</v>
      </c>
      <c r="I1554" s="77">
        <v>40</v>
      </c>
      <c r="J1554" s="77">
        <v>48</v>
      </c>
      <c r="K1554" s="77">
        <v>56</v>
      </c>
      <c r="L1554" s="77">
        <v>18</v>
      </c>
      <c r="M1554" s="77">
        <v>500</v>
      </c>
      <c r="N1554" s="80">
        <f>IF('NORMAL OPTION CALLS'!E1554="BUY",('NORMAL OPTION CALLS'!L1554-'NORMAL OPTION CALLS'!G1554)*('NORMAL OPTION CALLS'!M1554),('NORMAL OPTION CALLS'!G1554-'NORMAL OPTION CALLS'!L1554)*('NORMAL OPTION CALLS'!M1554))</f>
        <v>-7000</v>
      </c>
      <c r="O1554" s="81">
        <f>'NORMAL OPTION CALLS'!N1554/('NORMAL OPTION CALLS'!M1554)/'NORMAL OPTION CALLS'!G1554%</f>
        <v>-43.75</v>
      </c>
    </row>
    <row r="1555" spans="1:17" ht="15" customHeight="1">
      <c r="A1555" s="119">
        <v>31</v>
      </c>
      <c r="B1555" s="78">
        <v>43479</v>
      </c>
      <c r="C1555" s="79">
        <v>450</v>
      </c>
      <c r="D1555" s="77" t="s">
        <v>21</v>
      </c>
      <c r="E1555" s="77" t="s">
        <v>22</v>
      </c>
      <c r="F1555" s="77" t="s">
        <v>161</v>
      </c>
      <c r="G1555" s="77">
        <v>11</v>
      </c>
      <c r="H1555" s="77">
        <v>5</v>
      </c>
      <c r="I1555" s="77">
        <v>14.5</v>
      </c>
      <c r="J1555" s="77">
        <v>18</v>
      </c>
      <c r="K1555" s="77">
        <v>21.5</v>
      </c>
      <c r="L1555" s="77">
        <v>14.5</v>
      </c>
      <c r="M1555" s="77">
        <v>500</v>
      </c>
      <c r="N1555" s="80">
        <f>IF('NORMAL OPTION CALLS'!E1555="BUY",('NORMAL OPTION CALLS'!L1555-'NORMAL OPTION CALLS'!G1555)*('NORMAL OPTION CALLS'!M1555),('NORMAL OPTION CALLS'!G1555-'NORMAL OPTION CALLS'!L1555)*('NORMAL OPTION CALLS'!M1555))</f>
        <v>1750</v>
      </c>
      <c r="O1555" s="81">
        <f>'NORMAL OPTION CALLS'!N1555/('NORMAL OPTION CALLS'!M1555)/'NORMAL OPTION CALLS'!G1555%</f>
        <v>31.818181818181817</v>
      </c>
    </row>
    <row r="1556" spans="1:17" ht="15" customHeight="1">
      <c r="A1556" s="119">
        <v>32</v>
      </c>
      <c r="B1556" s="78">
        <v>43479</v>
      </c>
      <c r="C1556" s="79">
        <v>500</v>
      </c>
      <c r="D1556" s="77" t="s">
        <v>21</v>
      </c>
      <c r="E1556" s="77" t="s">
        <v>22</v>
      </c>
      <c r="F1556" s="77" t="s">
        <v>313</v>
      </c>
      <c r="G1556" s="77">
        <v>23</v>
      </c>
      <c r="H1556" s="77">
        <v>16</v>
      </c>
      <c r="I1556" s="77">
        <v>26.5</v>
      </c>
      <c r="J1556" s="77">
        <v>30</v>
      </c>
      <c r="K1556" s="77">
        <v>33.5</v>
      </c>
      <c r="L1556" s="77">
        <v>30</v>
      </c>
      <c r="M1556" s="77">
        <v>1100</v>
      </c>
      <c r="N1556" s="80">
        <f>IF('NORMAL OPTION CALLS'!E1556="BUY",('NORMAL OPTION CALLS'!L1556-'NORMAL OPTION CALLS'!G1556)*('NORMAL OPTION CALLS'!M1556),('NORMAL OPTION CALLS'!G1556-'NORMAL OPTION CALLS'!L1556)*('NORMAL OPTION CALLS'!M1556))</f>
        <v>7700</v>
      </c>
      <c r="O1556" s="81">
        <f>'NORMAL OPTION CALLS'!N1556/('NORMAL OPTION CALLS'!M1556)/'NORMAL OPTION CALLS'!G1556%</f>
        <v>30.434782608695652</v>
      </c>
    </row>
    <row r="1557" spans="1:17" ht="15" customHeight="1">
      <c r="A1557" s="119">
        <v>33</v>
      </c>
      <c r="B1557" s="78">
        <v>43475</v>
      </c>
      <c r="C1557" s="79">
        <v>780</v>
      </c>
      <c r="D1557" s="77" t="s">
        <v>21</v>
      </c>
      <c r="E1557" s="77" t="s">
        <v>22</v>
      </c>
      <c r="F1557" s="77" t="s">
        <v>182</v>
      </c>
      <c r="G1557" s="77">
        <v>15</v>
      </c>
      <c r="H1557" s="77">
        <v>7</v>
      </c>
      <c r="I1557" s="77">
        <v>19</v>
      </c>
      <c r="J1557" s="77">
        <v>23</v>
      </c>
      <c r="K1557" s="77">
        <v>27</v>
      </c>
      <c r="L1557" s="77">
        <v>19</v>
      </c>
      <c r="M1557" s="77">
        <v>1000</v>
      </c>
      <c r="N1557" s="80">
        <f>IF('NORMAL OPTION CALLS'!E1557="BUY",('NORMAL OPTION CALLS'!L1557-'NORMAL OPTION CALLS'!G1557)*('NORMAL OPTION CALLS'!M1557),('NORMAL OPTION CALLS'!G1557-'NORMAL OPTION CALLS'!L1557)*('NORMAL OPTION CALLS'!M1557))</f>
        <v>4000</v>
      </c>
      <c r="O1557" s="81">
        <f>'NORMAL OPTION CALLS'!N1557/('NORMAL OPTION CALLS'!M1557)/'NORMAL OPTION CALLS'!G1557%</f>
        <v>26.666666666666668</v>
      </c>
    </row>
    <row r="1558" spans="1:17" ht="15" customHeight="1">
      <c r="A1558" s="119">
        <v>34</v>
      </c>
      <c r="B1558" s="78">
        <v>43475</v>
      </c>
      <c r="C1558" s="79">
        <v>110</v>
      </c>
      <c r="D1558" s="77" t="s">
        <v>21</v>
      </c>
      <c r="E1558" s="77" t="s">
        <v>22</v>
      </c>
      <c r="F1558" s="77" t="s">
        <v>59</v>
      </c>
      <c r="G1558" s="77">
        <v>3.5</v>
      </c>
      <c r="H1558" s="77">
        <v>2.2999999999999998</v>
      </c>
      <c r="I1558" s="77">
        <v>4.0999999999999996</v>
      </c>
      <c r="J1558" s="77">
        <v>4.7</v>
      </c>
      <c r="K1558" s="77">
        <v>5.3</v>
      </c>
      <c r="L1558" s="77">
        <v>2.2999999999999998</v>
      </c>
      <c r="M1558" s="77">
        <v>1200</v>
      </c>
      <c r="N1558" s="80">
        <f>IF('NORMAL OPTION CALLS'!E1558="BUY",('NORMAL OPTION CALLS'!L1558-'NORMAL OPTION CALLS'!G1558)*('NORMAL OPTION CALLS'!M1558),('NORMAL OPTION CALLS'!G1558-'NORMAL OPTION CALLS'!L1558)*('NORMAL OPTION CALLS'!M1558))</f>
        <v>-1440.0000000000002</v>
      </c>
      <c r="O1558" s="81">
        <f>'NORMAL OPTION CALLS'!N1558/('NORMAL OPTION CALLS'!M1558)/'NORMAL OPTION CALLS'!G1558%</f>
        <v>-34.285714285714285</v>
      </c>
    </row>
    <row r="1559" spans="1:17" ht="15" customHeight="1">
      <c r="A1559" s="119">
        <v>35</v>
      </c>
      <c r="B1559" s="78">
        <v>43474</v>
      </c>
      <c r="C1559" s="79">
        <v>670</v>
      </c>
      <c r="D1559" s="77" t="s">
        <v>21</v>
      </c>
      <c r="E1559" s="77" t="s">
        <v>22</v>
      </c>
      <c r="F1559" s="77" t="s">
        <v>58</v>
      </c>
      <c r="G1559" s="77">
        <v>20</v>
      </c>
      <c r="H1559" s="77">
        <v>13</v>
      </c>
      <c r="I1559" s="77">
        <v>23.5</v>
      </c>
      <c r="J1559" s="77">
        <v>27</v>
      </c>
      <c r="K1559" s="77">
        <v>30</v>
      </c>
      <c r="L1559" s="77">
        <v>13</v>
      </c>
      <c r="M1559" s="77">
        <v>1200</v>
      </c>
      <c r="N1559" s="80">
        <f>IF('NORMAL OPTION CALLS'!E1559="BUY",('NORMAL OPTION CALLS'!L1559-'NORMAL OPTION CALLS'!G1559)*('NORMAL OPTION CALLS'!M1559),('NORMAL OPTION CALLS'!G1559-'NORMAL OPTION CALLS'!L1559)*('NORMAL OPTION CALLS'!M1559))</f>
        <v>-8400</v>
      </c>
      <c r="O1559" s="81">
        <f>'NORMAL OPTION CALLS'!N1559/('NORMAL OPTION CALLS'!M1559)/'NORMAL OPTION CALLS'!G1559%</f>
        <v>-35</v>
      </c>
    </row>
    <row r="1560" spans="1:17" ht="15" customHeight="1">
      <c r="A1560" s="119">
        <v>36</v>
      </c>
      <c r="B1560" s="78">
        <v>43474</v>
      </c>
      <c r="C1560" s="79">
        <v>290</v>
      </c>
      <c r="D1560" s="77" t="s">
        <v>21</v>
      </c>
      <c r="E1560" s="77" t="s">
        <v>22</v>
      </c>
      <c r="F1560" s="77" t="s">
        <v>174</v>
      </c>
      <c r="G1560" s="77">
        <v>5.5</v>
      </c>
      <c r="H1560" s="77">
        <v>2.5</v>
      </c>
      <c r="I1560" s="77">
        <v>7</v>
      </c>
      <c r="J1560" s="77">
        <v>8.5</v>
      </c>
      <c r="K1560" s="77">
        <v>10</v>
      </c>
      <c r="L1560" s="77">
        <v>7</v>
      </c>
      <c r="M1560" s="77">
        <v>2400</v>
      </c>
      <c r="N1560" s="80">
        <f>IF('NORMAL OPTION CALLS'!E1560="BUY",('NORMAL OPTION CALLS'!L1560-'NORMAL OPTION CALLS'!G1560)*('NORMAL OPTION CALLS'!M1560),('NORMAL OPTION CALLS'!G1560-'NORMAL OPTION CALLS'!L1560)*('NORMAL OPTION CALLS'!M1560))</f>
        <v>3600</v>
      </c>
      <c r="O1560" s="81">
        <f>'NORMAL OPTION CALLS'!N1560/('NORMAL OPTION CALLS'!M1560)/'NORMAL OPTION CALLS'!G1560%</f>
        <v>27.272727272727273</v>
      </c>
    </row>
    <row r="1561" spans="1:17" ht="15" customHeight="1">
      <c r="A1561" s="119">
        <v>37</v>
      </c>
      <c r="B1561" s="78">
        <v>43474</v>
      </c>
      <c r="C1561" s="79">
        <v>200</v>
      </c>
      <c r="D1561" s="77" t="s">
        <v>47</v>
      </c>
      <c r="E1561" s="77" t="s">
        <v>22</v>
      </c>
      <c r="F1561" s="77" t="s">
        <v>24</v>
      </c>
      <c r="G1561" s="77">
        <v>4.8</v>
      </c>
      <c r="H1561" s="77">
        <v>2.8</v>
      </c>
      <c r="I1561" s="77">
        <v>5.8</v>
      </c>
      <c r="J1561" s="77">
        <v>6.8</v>
      </c>
      <c r="K1561" s="77">
        <v>7.8</v>
      </c>
      <c r="L1561" s="77">
        <v>2.8</v>
      </c>
      <c r="M1561" s="77">
        <v>3500</v>
      </c>
      <c r="N1561" s="80">
        <f>IF('NORMAL OPTION CALLS'!E1561="BUY",('NORMAL OPTION CALLS'!L1561-'NORMAL OPTION CALLS'!G1561)*('NORMAL OPTION CALLS'!M1561),('NORMAL OPTION CALLS'!G1561-'NORMAL OPTION CALLS'!L1561)*('NORMAL OPTION CALLS'!M1561))</f>
        <v>-7000</v>
      </c>
      <c r="O1561" s="81">
        <f>'NORMAL OPTION CALLS'!N1561/('NORMAL OPTION CALLS'!M1561)/'NORMAL OPTION CALLS'!G1561%</f>
        <v>-41.666666666666664</v>
      </c>
    </row>
    <row r="1562" spans="1:17" ht="15" customHeight="1">
      <c r="A1562" s="119">
        <v>38</v>
      </c>
      <c r="B1562" s="78">
        <v>43473</v>
      </c>
      <c r="C1562" s="79">
        <v>120</v>
      </c>
      <c r="D1562" s="77" t="s">
        <v>21</v>
      </c>
      <c r="E1562" s="77" t="s">
        <v>22</v>
      </c>
      <c r="F1562" s="77" t="s">
        <v>189</v>
      </c>
      <c r="G1562" s="77">
        <v>7</v>
      </c>
      <c r="H1562" s="77">
        <v>5</v>
      </c>
      <c r="I1562" s="77">
        <v>8</v>
      </c>
      <c r="J1562" s="77">
        <v>9</v>
      </c>
      <c r="K1562" s="77">
        <v>10</v>
      </c>
      <c r="L1562" s="77">
        <v>5</v>
      </c>
      <c r="M1562" s="77">
        <v>4000</v>
      </c>
      <c r="N1562" s="80">
        <f>IF('NORMAL OPTION CALLS'!E1562="BUY",('NORMAL OPTION CALLS'!L1562-'NORMAL OPTION CALLS'!G1562)*('NORMAL OPTION CALLS'!M1562),('NORMAL OPTION CALLS'!G1562-'NORMAL OPTION CALLS'!L1562)*('NORMAL OPTION CALLS'!M1562))</f>
        <v>-8000</v>
      </c>
      <c r="O1562" s="81">
        <f>'NORMAL OPTION CALLS'!N1562/('NORMAL OPTION CALLS'!M1562)/'NORMAL OPTION CALLS'!G1562%</f>
        <v>-28.571428571428569</v>
      </c>
    </row>
    <row r="1563" spans="1:17" ht="15" customHeight="1">
      <c r="A1563" s="119">
        <v>39</v>
      </c>
      <c r="B1563" s="78">
        <v>43473</v>
      </c>
      <c r="C1563" s="79">
        <v>380</v>
      </c>
      <c r="D1563" s="77" t="s">
        <v>21</v>
      </c>
      <c r="E1563" s="77" t="s">
        <v>22</v>
      </c>
      <c r="F1563" s="77" t="s">
        <v>91</v>
      </c>
      <c r="G1563" s="77">
        <v>9</v>
      </c>
      <c r="H1563" s="77">
        <v>6</v>
      </c>
      <c r="I1563" s="77">
        <v>10.5</v>
      </c>
      <c r="J1563" s="77">
        <v>12</v>
      </c>
      <c r="K1563" s="77">
        <v>12.5</v>
      </c>
      <c r="L1563" s="77">
        <v>10.5</v>
      </c>
      <c r="M1563" s="77">
        <v>2750</v>
      </c>
      <c r="N1563" s="80">
        <f>IF('NORMAL OPTION CALLS'!E1563="BUY",('NORMAL OPTION CALLS'!L1563-'NORMAL OPTION CALLS'!G1563)*('NORMAL OPTION CALLS'!M1563),('NORMAL OPTION CALLS'!G1563-'NORMAL OPTION CALLS'!L1563)*('NORMAL OPTION CALLS'!M1563))</f>
        <v>4125</v>
      </c>
      <c r="O1563" s="81">
        <f>'NORMAL OPTION CALLS'!N1563/('NORMAL OPTION CALLS'!M1563)/'NORMAL OPTION CALLS'!G1563%</f>
        <v>16.666666666666668</v>
      </c>
    </row>
    <row r="1564" spans="1:17" ht="15" customHeight="1">
      <c r="A1564" s="119">
        <v>40</v>
      </c>
      <c r="B1564" s="78">
        <v>43473</v>
      </c>
      <c r="C1564" s="79">
        <v>760</v>
      </c>
      <c r="D1564" s="77" t="s">
        <v>21</v>
      </c>
      <c r="E1564" s="77" t="s">
        <v>22</v>
      </c>
      <c r="F1564" s="77" t="s">
        <v>182</v>
      </c>
      <c r="G1564" s="77">
        <v>18</v>
      </c>
      <c r="H1564" s="77">
        <v>10</v>
      </c>
      <c r="I1564" s="77">
        <v>22</v>
      </c>
      <c r="J1564" s="77">
        <v>26</v>
      </c>
      <c r="K1564" s="77">
        <v>30</v>
      </c>
      <c r="L1564" s="77">
        <v>22</v>
      </c>
      <c r="M1564" s="77">
        <v>1000</v>
      </c>
      <c r="N1564" s="80">
        <f>IF('NORMAL OPTION CALLS'!E1564="BUY",('NORMAL OPTION CALLS'!L1564-'NORMAL OPTION CALLS'!G1564)*('NORMAL OPTION CALLS'!M1564),('NORMAL OPTION CALLS'!G1564-'NORMAL OPTION CALLS'!L1564)*('NORMAL OPTION CALLS'!M1564))</f>
        <v>4000</v>
      </c>
      <c r="O1564" s="81">
        <f>'NORMAL OPTION CALLS'!N1564/('NORMAL OPTION CALLS'!M1564)/'NORMAL OPTION CALLS'!G1564%</f>
        <v>22.222222222222221</v>
      </c>
    </row>
    <row r="1565" spans="1:17" ht="15" customHeight="1">
      <c r="A1565" s="119">
        <v>41</v>
      </c>
      <c r="B1565" s="78">
        <v>43468</v>
      </c>
      <c r="C1565" s="79">
        <v>110</v>
      </c>
      <c r="D1565" s="77" t="s">
        <v>21</v>
      </c>
      <c r="E1565" s="77" t="s">
        <v>22</v>
      </c>
      <c r="F1565" s="77" t="s">
        <v>180</v>
      </c>
      <c r="G1565" s="77">
        <v>3.8</v>
      </c>
      <c r="H1565" s="77">
        <v>2.5</v>
      </c>
      <c r="I1565" s="77">
        <v>4.5</v>
      </c>
      <c r="J1565" s="77">
        <v>5.2</v>
      </c>
      <c r="K1565" s="77">
        <v>5.8</v>
      </c>
      <c r="L1565" s="77">
        <v>4.5</v>
      </c>
      <c r="M1565" s="77">
        <v>6000</v>
      </c>
      <c r="N1565" s="80">
        <f>IF('NORMAL OPTION CALLS'!E1565="BUY",('NORMAL OPTION CALLS'!L1565-'NORMAL OPTION CALLS'!G1565)*('NORMAL OPTION CALLS'!M1565),('NORMAL OPTION CALLS'!G1565-'NORMAL OPTION CALLS'!L1565)*('NORMAL OPTION CALLS'!M1565))</f>
        <v>4200.0000000000009</v>
      </c>
      <c r="O1565" s="81">
        <f>'NORMAL OPTION CALLS'!N1565/('NORMAL OPTION CALLS'!M1565)/'NORMAL OPTION CALLS'!G1565%</f>
        <v>18.421052631578952</v>
      </c>
    </row>
    <row r="1566" spans="1:17" ht="15" customHeight="1">
      <c r="A1566" s="119">
        <v>42</v>
      </c>
      <c r="B1566" s="78">
        <v>43467</v>
      </c>
      <c r="C1566" s="79">
        <v>710</v>
      </c>
      <c r="D1566" s="77" t="s">
        <v>21</v>
      </c>
      <c r="E1566" s="77" t="s">
        <v>22</v>
      </c>
      <c r="F1566" s="77" t="s">
        <v>92</v>
      </c>
      <c r="G1566" s="77">
        <v>20</v>
      </c>
      <c r="H1566" s="77">
        <v>12</v>
      </c>
      <c r="I1566" s="77">
        <v>24</v>
      </c>
      <c r="J1566" s="77">
        <v>28</v>
      </c>
      <c r="K1566" s="77">
        <v>32</v>
      </c>
      <c r="L1566" s="77">
        <v>12</v>
      </c>
      <c r="M1566" s="77">
        <v>1000</v>
      </c>
      <c r="N1566" s="80">
        <f>IF('NORMAL OPTION CALLS'!E1566="BUY",('NORMAL OPTION CALLS'!L1566-'NORMAL OPTION CALLS'!G1566)*('NORMAL OPTION CALLS'!M1566),('NORMAL OPTION CALLS'!G1566-'NORMAL OPTION CALLS'!L1566)*('NORMAL OPTION CALLS'!M1566))</f>
        <v>-8000</v>
      </c>
      <c r="O1566" s="81">
        <f>'NORMAL OPTION CALLS'!N1566/('NORMAL OPTION CALLS'!M1566)/'NORMAL OPTION CALLS'!G1566%</f>
        <v>-40</v>
      </c>
    </row>
    <row r="1567" spans="1:17" ht="15" customHeight="1">
      <c r="A1567" s="119">
        <v>43</v>
      </c>
      <c r="B1567" s="78">
        <v>43466</v>
      </c>
      <c r="C1567" s="79">
        <v>670</v>
      </c>
      <c r="D1567" s="77" t="s">
        <v>21</v>
      </c>
      <c r="E1567" s="77" t="s">
        <v>22</v>
      </c>
      <c r="F1567" s="77" t="s">
        <v>151</v>
      </c>
      <c r="G1567" s="77">
        <v>28.5</v>
      </c>
      <c r="H1567" s="77">
        <v>21.5</v>
      </c>
      <c r="I1567" s="77">
        <v>32</v>
      </c>
      <c r="J1567" s="77">
        <v>35.5</v>
      </c>
      <c r="K1567" s="77">
        <v>39</v>
      </c>
      <c r="L1567" s="77">
        <v>21.5</v>
      </c>
      <c r="M1567" s="77">
        <v>1200</v>
      </c>
      <c r="N1567" s="80">
        <f>IF('NORMAL OPTION CALLS'!E1567="BUY",('NORMAL OPTION CALLS'!L1567-'NORMAL OPTION CALLS'!G1567)*('NORMAL OPTION CALLS'!M1567),('NORMAL OPTION CALLS'!G1567-'NORMAL OPTION CALLS'!L1567)*('NORMAL OPTION CALLS'!M1567))</f>
        <v>-8400</v>
      </c>
      <c r="O1567" s="81">
        <f>'NORMAL OPTION CALLS'!N1567/('NORMAL OPTION CALLS'!M1567)/'NORMAL OPTION CALLS'!G1567%</f>
        <v>-24.561403508771932</v>
      </c>
    </row>
    <row r="1568" spans="1:17" ht="15" customHeight="1">
      <c r="A1568" s="119">
        <v>44</v>
      </c>
      <c r="B1568" s="78">
        <v>43466</v>
      </c>
      <c r="C1568" s="79">
        <v>125</v>
      </c>
      <c r="D1568" s="77" t="s">
        <v>21</v>
      </c>
      <c r="E1568" s="77" t="s">
        <v>22</v>
      </c>
      <c r="F1568" s="77" t="s">
        <v>124</v>
      </c>
      <c r="G1568" s="77">
        <v>5</v>
      </c>
      <c r="H1568" s="77">
        <v>3</v>
      </c>
      <c r="I1568" s="77">
        <v>6</v>
      </c>
      <c r="J1568" s="77">
        <v>7</v>
      </c>
      <c r="K1568" s="77">
        <v>8</v>
      </c>
      <c r="L1568" s="77">
        <v>3</v>
      </c>
      <c r="M1568" s="77">
        <v>4000</v>
      </c>
      <c r="N1568" s="80">
        <f>IF('NORMAL OPTION CALLS'!E1568="BUY",('NORMAL OPTION CALLS'!L1568-'NORMAL OPTION CALLS'!G1568)*('NORMAL OPTION CALLS'!M1568),('NORMAL OPTION CALLS'!G1568-'NORMAL OPTION CALLS'!L1568)*('NORMAL OPTION CALLS'!M1568))</f>
        <v>-8000</v>
      </c>
      <c r="O1568" s="81">
        <f>'NORMAL OPTION CALLS'!N1568/('NORMAL OPTION CALLS'!M1568)/'NORMAL OPTION CALLS'!G1568%</f>
        <v>-40</v>
      </c>
    </row>
    <row r="1569" spans="1:15" ht="16.5">
      <c r="A1569" s="82" t="s">
        <v>95</v>
      </c>
      <c r="B1569" s="83"/>
      <c r="C1569" s="84"/>
      <c r="D1569" s="85"/>
      <c r="E1569" s="86"/>
      <c r="F1569" s="86"/>
      <c r="G1569" s="87"/>
      <c r="H1569" s="88"/>
      <c r="I1569" s="88"/>
      <c r="J1569" s="88"/>
      <c r="K1569" s="86"/>
      <c r="L1569" s="89"/>
      <c r="M1569" s="90"/>
      <c r="O1569" s="90"/>
    </row>
    <row r="1570" spans="1:15" ht="16.5">
      <c r="A1570" s="82" t="s">
        <v>96</v>
      </c>
      <c r="B1570" s="83"/>
      <c r="C1570" s="84"/>
      <c r="D1570" s="85"/>
      <c r="E1570" s="86"/>
      <c r="F1570" s="86"/>
      <c r="G1570" s="87"/>
      <c r="H1570" s="86"/>
      <c r="I1570" s="86"/>
      <c r="J1570" s="86"/>
      <c r="K1570" s="86"/>
      <c r="L1570" s="89"/>
      <c r="M1570" s="90"/>
    </row>
    <row r="1571" spans="1:15" ht="16.5">
      <c r="A1571" s="82" t="s">
        <v>96</v>
      </c>
      <c r="B1571" s="83"/>
      <c r="C1571" s="84"/>
      <c r="D1571" s="85"/>
      <c r="E1571" s="86"/>
      <c r="F1571" s="86"/>
      <c r="G1571" s="87"/>
      <c r="H1571" s="86"/>
      <c r="I1571" s="86"/>
      <c r="J1571" s="86"/>
      <c r="K1571" s="86"/>
      <c r="L1571" s="89"/>
      <c r="M1571" s="89"/>
    </row>
    <row r="1572" spans="1:15" ht="17.25" thickBot="1">
      <c r="A1572" s="91"/>
      <c r="B1572" s="92"/>
      <c r="C1572" s="92"/>
      <c r="D1572" s="93"/>
      <c r="E1572" s="93"/>
      <c r="F1572" s="93"/>
      <c r="G1572" s="94"/>
      <c r="H1572" s="95"/>
      <c r="I1572" s="96" t="s">
        <v>27</v>
      </c>
      <c r="J1572" s="96"/>
      <c r="K1572" s="97"/>
      <c r="L1572" s="97"/>
    </row>
    <row r="1573" spans="1:15" ht="16.5">
      <c r="A1573" s="98"/>
      <c r="B1573" s="92"/>
      <c r="C1573" s="92"/>
      <c r="D1573" s="158" t="s">
        <v>28</v>
      </c>
      <c r="E1573" s="158"/>
      <c r="F1573" s="99">
        <v>43</v>
      </c>
      <c r="G1573" s="100">
        <f>'NORMAL OPTION CALLS'!G1574+'NORMAL OPTION CALLS'!G1575+'NORMAL OPTION CALLS'!G1576+'NORMAL OPTION CALLS'!G1577+'NORMAL OPTION CALLS'!G1578+'NORMAL OPTION CALLS'!G1579</f>
        <v>100</v>
      </c>
      <c r="H1573" s="93">
        <v>43</v>
      </c>
      <c r="I1573" s="101">
        <f>'NORMAL OPTION CALLS'!H1574/'NORMAL OPTION CALLS'!H1573%</f>
        <v>69.767441860465112</v>
      </c>
      <c r="J1573" s="101"/>
      <c r="K1573" s="101"/>
      <c r="L1573" s="102"/>
    </row>
    <row r="1574" spans="1:15" ht="16.5">
      <c r="A1574" s="98"/>
      <c r="B1574" s="92"/>
      <c r="C1574" s="92"/>
      <c r="D1574" s="159" t="s">
        <v>29</v>
      </c>
      <c r="E1574" s="159"/>
      <c r="F1574" s="103">
        <v>30</v>
      </c>
      <c r="G1574" s="104">
        <f>('NORMAL OPTION CALLS'!F1574/'NORMAL OPTION CALLS'!F1573)*100</f>
        <v>69.767441860465112</v>
      </c>
      <c r="H1574" s="93">
        <v>30</v>
      </c>
      <c r="I1574" s="97"/>
      <c r="J1574" s="97"/>
      <c r="K1574" s="93"/>
      <c r="L1574" s="97"/>
    </row>
    <row r="1575" spans="1:15" ht="16.5">
      <c r="A1575" s="105"/>
      <c r="B1575" s="92"/>
      <c r="C1575" s="92"/>
      <c r="D1575" s="159" t="s">
        <v>31</v>
      </c>
      <c r="E1575" s="159"/>
      <c r="F1575" s="103">
        <v>0</v>
      </c>
      <c r="G1575" s="104">
        <f>('NORMAL OPTION CALLS'!F1575/'NORMAL OPTION CALLS'!F1573)*100</f>
        <v>0</v>
      </c>
      <c r="H1575" s="106"/>
      <c r="I1575" s="93"/>
      <c r="J1575" s="93"/>
      <c r="K1575" s="93"/>
      <c r="L1575" s="97"/>
    </row>
    <row r="1576" spans="1:15" ht="16.5">
      <c r="A1576" s="105"/>
      <c r="B1576" s="92"/>
      <c r="C1576" s="92"/>
      <c r="D1576" s="159" t="s">
        <v>32</v>
      </c>
      <c r="E1576" s="159"/>
      <c r="F1576" s="103">
        <v>0</v>
      </c>
      <c r="G1576" s="104">
        <f>('NORMAL OPTION CALLS'!F1576/'NORMAL OPTION CALLS'!F1573)*100</f>
        <v>0</v>
      </c>
      <c r="H1576" s="106"/>
      <c r="I1576" s="93"/>
      <c r="J1576" s="93"/>
      <c r="K1576" s="93"/>
    </row>
    <row r="1577" spans="1:15" ht="16.5">
      <c r="A1577" s="105"/>
      <c r="B1577" s="92"/>
      <c r="C1577" s="92"/>
      <c r="D1577" s="159" t="s">
        <v>33</v>
      </c>
      <c r="E1577" s="159"/>
      <c r="F1577" s="103">
        <v>13</v>
      </c>
      <c r="G1577" s="104">
        <f>('NORMAL OPTION CALLS'!F1577/'NORMAL OPTION CALLS'!F1573)*100</f>
        <v>30.232558139534881</v>
      </c>
      <c r="H1577" s="106"/>
      <c r="I1577" s="93" t="s">
        <v>34</v>
      </c>
      <c r="J1577" s="93"/>
      <c r="K1577" s="97"/>
      <c r="L1577" s="97"/>
      <c r="M1577" s="97"/>
      <c r="N1577" s="66"/>
    </row>
    <row r="1578" spans="1:15" ht="16.5">
      <c r="A1578" s="105"/>
      <c r="B1578" s="92"/>
      <c r="C1578" s="92"/>
      <c r="D1578" s="159" t="s">
        <v>35</v>
      </c>
      <c r="E1578" s="159"/>
      <c r="F1578" s="103">
        <v>0</v>
      </c>
      <c r="G1578" s="104">
        <f>('NORMAL OPTION CALLS'!F1578/'NORMAL OPTION CALLS'!F1573)*100</f>
        <v>0</v>
      </c>
      <c r="H1578" s="106"/>
      <c r="I1578" s="93"/>
      <c r="J1578" s="93"/>
      <c r="K1578" s="97"/>
      <c r="L1578" s="97"/>
    </row>
    <row r="1579" spans="1:15" ht="17.25" thickBot="1">
      <c r="A1579" s="105"/>
      <c r="B1579" s="92"/>
      <c r="C1579" s="92"/>
      <c r="D1579" s="160" t="s">
        <v>36</v>
      </c>
      <c r="E1579" s="160"/>
      <c r="F1579" s="107"/>
      <c r="G1579" s="108">
        <f>('NORMAL OPTION CALLS'!F1579/'NORMAL OPTION CALLS'!F1573)*100</f>
        <v>0</v>
      </c>
      <c r="H1579" s="106"/>
      <c r="I1579" s="93"/>
      <c r="J1579" s="93"/>
      <c r="K1579" s="102"/>
      <c r="L1579" s="102"/>
    </row>
    <row r="1580" spans="1:15" ht="16.5">
      <c r="A1580" s="109" t="s">
        <v>37</v>
      </c>
      <c r="B1580" s="92"/>
      <c r="C1580" s="92"/>
      <c r="D1580" s="98"/>
      <c r="E1580" s="98"/>
      <c r="F1580" s="93"/>
      <c r="G1580" s="93"/>
      <c r="H1580" s="110"/>
      <c r="I1580" s="111"/>
      <c r="J1580" s="111"/>
      <c r="K1580" s="111"/>
      <c r="L1580" s="93"/>
    </row>
    <row r="1581" spans="1:15" ht="16.5">
      <c r="A1581" s="112" t="s">
        <v>38</v>
      </c>
      <c r="B1581" s="92"/>
      <c r="C1581" s="92"/>
      <c r="D1581" s="113"/>
      <c r="E1581" s="114"/>
      <c r="F1581" s="98"/>
      <c r="G1581" s="111"/>
      <c r="H1581" s="110"/>
      <c r="I1581" s="111"/>
      <c r="J1581" s="111"/>
      <c r="K1581" s="111"/>
      <c r="L1581" s="93"/>
      <c r="N1581" s="115"/>
    </row>
    <row r="1582" spans="1:15" ht="16.5">
      <c r="A1582" s="112" t="s">
        <v>39</v>
      </c>
      <c r="B1582" s="92"/>
      <c r="C1582" s="92"/>
      <c r="D1582" s="98"/>
      <c r="E1582" s="114"/>
      <c r="F1582" s="98"/>
      <c r="G1582" s="111"/>
      <c r="H1582" s="110"/>
      <c r="I1582" s="97"/>
      <c r="J1582" s="97"/>
      <c r="K1582" s="97"/>
      <c r="L1582" s="93"/>
      <c r="N1582" s="98"/>
    </row>
    <row r="1583" spans="1:15" ht="16.5">
      <c r="A1583" s="112" t="s">
        <v>40</v>
      </c>
      <c r="B1583" s="113"/>
      <c r="C1583" s="92"/>
      <c r="D1583" s="98"/>
      <c r="E1583" s="114"/>
      <c r="F1583" s="98"/>
      <c r="G1583" s="111"/>
      <c r="H1583" s="95"/>
      <c r="I1583" s="97"/>
      <c r="J1583" s="97"/>
      <c r="K1583" s="97"/>
      <c r="L1583" s="93"/>
    </row>
    <row r="1584" spans="1:15" ht="16.5">
      <c r="A1584" s="112" t="s">
        <v>41</v>
      </c>
      <c r="B1584" s="105"/>
      <c r="C1584" s="113"/>
      <c r="D1584" s="98"/>
      <c r="E1584" s="116"/>
      <c r="F1584" s="111"/>
      <c r="G1584" s="111"/>
      <c r="H1584" s="95"/>
      <c r="I1584" s="97"/>
      <c r="J1584" s="97"/>
      <c r="K1584" s="97"/>
      <c r="L1584" s="111"/>
    </row>
    <row r="1585" spans="1:15">
      <c r="A1585" s="161" t="s">
        <v>0</v>
      </c>
      <c r="B1585" s="161"/>
      <c r="C1585" s="161"/>
      <c r="D1585" s="161"/>
      <c r="E1585" s="161"/>
      <c r="F1585" s="161"/>
      <c r="G1585" s="161"/>
      <c r="H1585" s="161"/>
      <c r="I1585" s="161"/>
      <c r="J1585" s="161"/>
      <c r="K1585" s="161"/>
      <c r="L1585" s="161"/>
      <c r="M1585" s="161"/>
      <c r="N1585" s="161"/>
      <c r="O1585" s="161"/>
    </row>
    <row r="1586" spans="1:15">
      <c r="A1586" s="161"/>
      <c r="B1586" s="161"/>
      <c r="C1586" s="161"/>
      <c r="D1586" s="161"/>
      <c r="E1586" s="161"/>
      <c r="F1586" s="161"/>
      <c r="G1586" s="161"/>
      <c r="H1586" s="161"/>
      <c r="I1586" s="161"/>
      <c r="J1586" s="161"/>
      <c r="K1586" s="161"/>
      <c r="L1586" s="161"/>
      <c r="M1586" s="161"/>
      <c r="N1586" s="161"/>
      <c r="O1586" s="161"/>
    </row>
    <row r="1587" spans="1:15">
      <c r="A1587" s="161"/>
      <c r="B1587" s="161"/>
      <c r="C1587" s="161"/>
      <c r="D1587" s="161"/>
      <c r="E1587" s="161"/>
      <c r="F1587" s="161"/>
      <c r="G1587" s="161"/>
      <c r="H1587" s="161"/>
      <c r="I1587" s="161"/>
      <c r="J1587" s="161"/>
      <c r="K1587" s="161"/>
      <c r="L1587" s="161"/>
      <c r="M1587" s="161"/>
      <c r="N1587" s="161"/>
      <c r="O1587" s="161"/>
    </row>
    <row r="1588" spans="1:15">
      <c r="A1588" s="162" t="s">
        <v>328</v>
      </c>
      <c r="B1588" s="163"/>
      <c r="C1588" s="163"/>
      <c r="D1588" s="163"/>
      <c r="E1588" s="163"/>
      <c r="F1588" s="163"/>
      <c r="G1588" s="163"/>
      <c r="H1588" s="163"/>
      <c r="I1588" s="163"/>
      <c r="J1588" s="163"/>
      <c r="K1588" s="163"/>
      <c r="L1588" s="163"/>
      <c r="M1588" s="163"/>
      <c r="N1588" s="163"/>
      <c r="O1588" s="164"/>
    </row>
    <row r="1589" spans="1:15">
      <c r="A1589" s="162" t="s">
        <v>329</v>
      </c>
      <c r="B1589" s="163"/>
      <c r="C1589" s="163"/>
      <c r="D1589" s="163"/>
      <c r="E1589" s="163"/>
      <c r="F1589" s="163"/>
      <c r="G1589" s="163"/>
      <c r="H1589" s="163"/>
      <c r="I1589" s="163"/>
      <c r="J1589" s="163"/>
      <c r="K1589" s="163"/>
      <c r="L1589" s="163"/>
      <c r="M1589" s="163"/>
      <c r="N1589" s="163"/>
      <c r="O1589" s="164"/>
    </row>
    <row r="1590" spans="1:15">
      <c r="A1590" s="165" t="s">
        <v>3</v>
      </c>
      <c r="B1590" s="165"/>
      <c r="C1590" s="165"/>
      <c r="D1590" s="165"/>
      <c r="E1590" s="165"/>
      <c r="F1590" s="165"/>
      <c r="G1590" s="165"/>
      <c r="H1590" s="165"/>
      <c r="I1590" s="165"/>
      <c r="J1590" s="165"/>
      <c r="K1590" s="165"/>
      <c r="L1590" s="165"/>
      <c r="M1590" s="165"/>
      <c r="N1590" s="165"/>
      <c r="O1590" s="165"/>
    </row>
    <row r="1591" spans="1:15" ht="16.5">
      <c r="A1591" s="171" t="s">
        <v>340</v>
      </c>
      <c r="B1591" s="171"/>
      <c r="C1591" s="171"/>
      <c r="D1591" s="171"/>
      <c r="E1591" s="171"/>
      <c r="F1591" s="171"/>
      <c r="G1591" s="171"/>
      <c r="H1591" s="171"/>
      <c r="I1591" s="171"/>
      <c r="J1591" s="171"/>
      <c r="K1591" s="171"/>
      <c r="L1591" s="171"/>
      <c r="M1591" s="171"/>
      <c r="N1591" s="171"/>
      <c r="O1591" s="171"/>
    </row>
    <row r="1592" spans="1:15" ht="16.5">
      <c r="A1592" s="166" t="s">
        <v>5</v>
      </c>
      <c r="B1592" s="166"/>
      <c r="C1592" s="166"/>
      <c r="D1592" s="166"/>
      <c r="E1592" s="166"/>
      <c r="F1592" s="166"/>
      <c r="G1592" s="166"/>
      <c r="H1592" s="166"/>
      <c r="I1592" s="166"/>
      <c r="J1592" s="166"/>
      <c r="K1592" s="166"/>
      <c r="L1592" s="166"/>
      <c r="M1592" s="166"/>
      <c r="N1592" s="166"/>
      <c r="O1592" s="166"/>
    </row>
    <row r="1593" spans="1:15">
      <c r="A1593" s="167" t="s">
        <v>6</v>
      </c>
      <c r="B1593" s="168" t="s">
        <v>7</v>
      </c>
      <c r="C1593" s="169" t="s">
        <v>8</v>
      </c>
      <c r="D1593" s="168" t="s">
        <v>9</v>
      </c>
      <c r="E1593" s="167" t="s">
        <v>10</v>
      </c>
      <c r="F1593" s="167" t="s">
        <v>11</v>
      </c>
      <c r="G1593" s="169" t="s">
        <v>12</v>
      </c>
      <c r="H1593" s="169" t="s">
        <v>13</v>
      </c>
      <c r="I1593" s="169" t="s">
        <v>14</v>
      </c>
      <c r="J1593" s="169" t="s">
        <v>15</v>
      </c>
      <c r="K1593" s="169" t="s">
        <v>16</v>
      </c>
      <c r="L1593" s="170" t="s">
        <v>17</v>
      </c>
      <c r="M1593" s="168" t="s">
        <v>18</v>
      </c>
      <c r="N1593" s="168" t="s">
        <v>19</v>
      </c>
      <c r="O1593" s="168" t="s">
        <v>20</v>
      </c>
    </row>
    <row r="1594" spans="1:15">
      <c r="A1594" s="167"/>
      <c r="B1594" s="168"/>
      <c r="C1594" s="169"/>
      <c r="D1594" s="168"/>
      <c r="E1594" s="167"/>
      <c r="F1594" s="167"/>
      <c r="G1594" s="169"/>
      <c r="H1594" s="169"/>
      <c r="I1594" s="169"/>
      <c r="J1594" s="169"/>
      <c r="K1594" s="169"/>
      <c r="L1594" s="170"/>
      <c r="M1594" s="168"/>
      <c r="N1594" s="168"/>
      <c r="O1594" s="168"/>
    </row>
    <row r="1595" spans="1:15" ht="15" customHeight="1">
      <c r="A1595" s="77">
        <v>1</v>
      </c>
      <c r="B1595" s="78">
        <v>43465</v>
      </c>
      <c r="C1595" s="79">
        <v>105</v>
      </c>
      <c r="D1595" s="77" t="s">
        <v>21</v>
      </c>
      <c r="E1595" s="77" t="s">
        <v>22</v>
      </c>
      <c r="F1595" s="77" t="s">
        <v>59</v>
      </c>
      <c r="G1595" s="77">
        <v>5</v>
      </c>
      <c r="H1595" s="77">
        <v>3.8</v>
      </c>
      <c r="I1595" s="77">
        <v>5.6</v>
      </c>
      <c r="J1595" s="77">
        <v>6.2</v>
      </c>
      <c r="K1595" s="77">
        <v>7.8</v>
      </c>
      <c r="L1595" s="77">
        <v>3.8</v>
      </c>
      <c r="M1595" s="77">
        <v>6000</v>
      </c>
      <c r="N1595" s="80">
        <f>IF('NORMAL OPTION CALLS'!E1595="BUY",('NORMAL OPTION CALLS'!L1595-'NORMAL OPTION CALLS'!G1595)*('NORMAL OPTION CALLS'!M1595),('NORMAL OPTION CALLS'!G1595-'NORMAL OPTION CALLS'!L1595)*('NORMAL OPTION CALLS'!M1595))</f>
        <v>-7200.0000000000009</v>
      </c>
      <c r="O1595" s="81">
        <f>'NORMAL OPTION CALLS'!N1595/('NORMAL OPTION CALLS'!M1595)/'NORMAL OPTION CALLS'!G1595%</f>
        <v>-24.000000000000004</v>
      </c>
    </row>
    <row r="1596" spans="1:15" ht="15" customHeight="1">
      <c r="A1596" s="77">
        <v>2</v>
      </c>
      <c r="B1596" s="78">
        <v>43465</v>
      </c>
      <c r="C1596" s="79">
        <v>840</v>
      </c>
      <c r="D1596" s="77" t="s">
        <v>21</v>
      </c>
      <c r="E1596" s="77" t="s">
        <v>22</v>
      </c>
      <c r="F1596" s="77" t="s">
        <v>348</v>
      </c>
      <c r="G1596" s="77">
        <v>26</v>
      </c>
      <c r="H1596" s="77">
        <v>12</v>
      </c>
      <c r="I1596" s="77">
        <v>34</v>
      </c>
      <c r="J1596" s="77">
        <v>42</v>
      </c>
      <c r="K1596" s="77">
        <v>50</v>
      </c>
      <c r="L1596" s="77">
        <v>12</v>
      </c>
      <c r="M1596" s="77">
        <v>750</v>
      </c>
      <c r="N1596" s="80">
        <f>IF('NORMAL OPTION CALLS'!E1596="BUY",('NORMAL OPTION CALLS'!L1596-'NORMAL OPTION CALLS'!G1596)*('NORMAL OPTION CALLS'!M1596),('NORMAL OPTION CALLS'!G1596-'NORMAL OPTION CALLS'!L1596)*('NORMAL OPTION CALLS'!M1596))</f>
        <v>-10500</v>
      </c>
      <c r="O1596" s="81">
        <f>'NORMAL OPTION CALLS'!N1596/('NORMAL OPTION CALLS'!M1596)/'NORMAL OPTION CALLS'!G1596%</f>
        <v>-53.846153846153847</v>
      </c>
    </row>
    <row r="1597" spans="1:15" ht="15" customHeight="1">
      <c r="A1597" s="77">
        <v>3</v>
      </c>
      <c r="B1597" s="78">
        <v>43462</v>
      </c>
      <c r="C1597" s="79">
        <v>320</v>
      </c>
      <c r="D1597" s="77" t="s">
        <v>21</v>
      </c>
      <c r="E1597" s="77" t="s">
        <v>22</v>
      </c>
      <c r="F1597" s="77" t="s">
        <v>347</v>
      </c>
      <c r="G1597" s="77">
        <v>16</v>
      </c>
      <c r="H1597" s="77">
        <v>10</v>
      </c>
      <c r="I1597" s="77">
        <v>19</v>
      </c>
      <c r="J1597" s="77">
        <v>22</v>
      </c>
      <c r="K1597" s="77">
        <v>25</v>
      </c>
      <c r="L1597" s="77">
        <v>10</v>
      </c>
      <c r="M1597" s="77">
        <v>1500</v>
      </c>
      <c r="N1597" s="80">
        <f>IF('NORMAL OPTION CALLS'!E1597="BUY",('NORMAL OPTION CALLS'!L1597-'NORMAL OPTION CALLS'!G1597)*('NORMAL OPTION CALLS'!M1597),('NORMAL OPTION CALLS'!G1597-'NORMAL OPTION CALLS'!L1597)*('NORMAL OPTION CALLS'!M1597))</f>
        <v>-9000</v>
      </c>
      <c r="O1597" s="81">
        <f>'NORMAL OPTION CALLS'!N1597/('NORMAL OPTION CALLS'!M1597)/'NORMAL OPTION CALLS'!G1597%</f>
        <v>-37.5</v>
      </c>
    </row>
    <row r="1598" spans="1:15" ht="15" customHeight="1">
      <c r="A1598" s="77">
        <v>4</v>
      </c>
      <c r="B1598" s="78">
        <v>43462</v>
      </c>
      <c r="C1598" s="79">
        <v>490</v>
      </c>
      <c r="D1598" s="77" t="s">
        <v>21</v>
      </c>
      <c r="E1598" s="77" t="s">
        <v>22</v>
      </c>
      <c r="F1598" s="77" t="s">
        <v>345</v>
      </c>
      <c r="G1598" s="77">
        <v>15</v>
      </c>
      <c r="H1598" s="77">
        <v>9</v>
      </c>
      <c r="I1598" s="77">
        <v>18</v>
      </c>
      <c r="J1598" s="77">
        <v>21</v>
      </c>
      <c r="K1598" s="77">
        <v>24</v>
      </c>
      <c r="L1598" s="77">
        <v>9</v>
      </c>
      <c r="M1598" s="77">
        <v>1300</v>
      </c>
      <c r="N1598" s="80">
        <f>IF('NORMAL OPTION CALLS'!E1598="BUY",('NORMAL OPTION CALLS'!L1598-'NORMAL OPTION CALLS'!G1598)*('NORMAL OPTION CALLS'!M1598),('NORMAL OPTION CALLS'!G1598-'NORMAL OPTION CALLS'!L1598)*('NORMAL OPTION CALLS'!M1598))</f>
        <v>-7800</v>
      </c>
      <c r="O1598" s="81">
        <f>'NORMAL OPTION CALLS'!N1598/('NORMAL OPTION CALLS'!M1598)/'NORMAL OPTION CALLS'!G1598%</f>
        <v>-40</v>
      </c>
    </row>
    <row r="1599" spans="1:15" ht="15" customHeight="1">
      <c r="A1599" s="77">
        <v>5</v>
      </c>
      <c r="B1599" s="78">
        <v>43462</v>
      </c>
      <c r="C1599" s="79">
        <v>120</v>
      </c>
      <c r="D1599" s="77" t="s">
        <v>21</v>
      </c>
      <c r="E1599" s="77" t="s">
        <v>22</v>
      </c>
      <c r="F1599" s="77" t="s">
        <v>64</v>
      </c>
      <c r="G1599" s="77">
        <v>5</v>
      </c>
      <c r="H1599" s="77">
        <v>3.8</v>
      </c>
      <c r="I1599" s="77">
        <v>5.6</v>
      </c>
      <c r="J1599" s="77">
        <v>6.2</v>
      </c>
      <c r="K1599" s="77">
        <v>6.8</v>
      </c>
      <c r="L1599" s="77">
        <v>5.6</v>
      </c>
      <c r="M1599" s="77">
        <v>6000</v>
      </c>
      <c r="N1599" s="80">
        <f>IF('NORMAL OPTION CALLS'!E1599="BUY",('NORMAL OPTION CALLS'!L1599-'NORMAL OPTION CALLS'!G1599)*('NORMAL OPTION CALLS'!M1599),('NORMAL OPTION CALLS'!G1599-'NORMAL OPTION CALLS'!L1599)*('NORMAL OPTION CALLS'!M1599))</f>
        <v>3599.9999999999977</v>
      </c>
      <c r="O1599" s="81">
        <f>'NORMAL OPTION CALLS'!N1599/('NORMAL OPTION CALLS'!M1599)/'NORMAL OPTION CALLS'!G1599%</f>
        <v>11.999999999999993</v>
      </c>
    </row>
    <row r="1600" spans="1:15" ht="15" customHeight="1">
      <c r="A1600" s="77">
        <v>6</v>
      </c>
      <c r="B1600" s="78">
        <v>43461</v>
      </c>
      <c r="C1600" s="79">
        <v>660</v>
      </c>
      <c r="D1600" s="77" t="s">
        <v>21</v>
      </c>
      <c r="E1600" s="77" t="s">
        <v>22</v>
      </c>
      <c r="F1600" s="77" t="s">
        <v>151</v>
      </c>
      <c r="G1600" s="77">
        <v>30</v>
      </c>
      <c r="H1600" s="77">
        <v>23</v>
      </c>
      <c r="I1600" s="77">
        <v>34</v>
      </c>
      <c r="J1600" s="77">
        <v>38</v>
      </c>
      <c r="K1600" s="77">
        <v>42</v>
      </c>
      <c r="L1600" s="77">
        <v>34</v>
      </c>
      <c r="M1600" s="77">
        <v>1200</v>
      </c>
      <c r="N1600" s="80">
        <f>IF('NORMAL OPTION CALLS'!E1600="BUY",('NORMAL OPTION CALLS'!L1600-'NORMAL OPTION CALLS'!G1600)*('NORMAL OPTION CALLS'!M1600),('NORMAL OPTION CALLS'!G1600-'NORMAL OPTION CALLS'!L1600)*('NORMAL OPTION CALLS'!M1600))</f>
        <v>4800</v>
      </c>
      <c r="O1600" s="81">
        <f>'NORMAL OPTION CALLS'!N1600/('NORMAL OPTION CALLS'!M1600)/'NORMAL OPTION CALLS'!G1600%</f>
        <v>13.333333333333334</v>
      </c>
    </row>
    <row r="1601" spans="1:16" ht="15" customHeight="1">
      <c r="A1601" s="77">
        <v>7</v>
      </c>
      <c r="B1601" s="78">
        <v>43461</v>
      </c>
      <c r="C1601" s="79">
        <v>280</v>
      </c>
      <c r="D1601" s="77" t="s">
        <v>21</v>
      </c>
      <c r="E1601" s="77" t="s">
        <v>22</v>
      </c>
      <c r="F1601" s="77" t="s">
        <v>174</v>
      </c>
      <c r="G1601" s="77">
        <v>7</v>
      </c>
      <c r="H1601" s="77">
        <v>4</v>
      </c>
      <c r="I1601" s="77">
        <v>8.5</v>
      </c>
      <c r="J1601" s="77">
        <v>10</v>
      </c>
      <c r="K1601" s="77">
        <v>11.5</v>
      </c>
      <c r="L1601" s="77">
        <v>8.5</v>
      </c>
      <c r="M1601" s="77">
        <v>2400</v>
      </c>
      <c r="N1601" s="80">
        <f>IF('NORMAL OPTION CALLS'!E1601="BUY",('NORMAL OPTION CALLS'!L1601-'NORMAL OPTION CALLS'!G1601)*('NORMAL OPTION CALLS'!M1601),('NORMAL OPTION CALLS'!G1601-'NORMAL OPTION CALLS'!L1601)*('NORMAL OPTION CALLS'!M1601))</f>
        <v>3600</v>
      </c>
      <c r="O1601" s="81">
        <f>'NORMAL OPTION CALLS'!N1601/('NORMAL OPTION CALLS'!M1601)/'NORMAL OPTION CALLS'!G1601%</f>
        <v>21.428571428571427</v>
      </c>
    </row>
    <row r="1602" spans="1:16" ht="15" customHeight="1">
      <c r="A1602" s="77">
        <v>8</v>
      </c>
      <c r="B1602" s="78">
        <v>43460</v>
      </c>
      <c r="C1602" s="79">
        <v>105</v>
      </c>
      <c r="D1602" s="77" t="s">
        <v>47</v>
      </c>
      <c r="E1602" s="77" t="s">
        <v>22</v>
      </c>
      <c r="F1602" s="77" t="s">
        <v>25</v>
      </c>
      <c r="G1602" s="77">
        <v>3</v>
      </c>
      <c r="H1602" s="77">
        <v>1</v>
      </c>
      <c r="I1602" s="77">
        <v>4</v>
      </c>
      <c r="J1602" s="77">
        <v>5</v>
      </c>
      <c r="K1602" s="77">
        <v>6</v>
      </c>
      <c r="L1602" s="77">
        <v>1</v>
      </c>
      <c r="M1602" s="77">
        <v>4000</v>
      </c>
      <c r="N1602" s="80">
        <f>IF('NORMAL OPTION CALLS'!E1602="BUY",('NORMAL OPTION CALLS'!L1602-'NORMAL OPTION CALLS'!G1602)*('NORMAL OPTION CALLS'!M1602),('NORMAL OPTION CALLS'!G1602-'NORMAL OPTION CALLS'!L1602)*('NORMAL OPTION CALLS'!M1602))</f>
        <v>-8000</v>
      </c>
      <c r="O1602" s="81">
        <f>'NORMAL OPTION CALLS'!N1602/('NORMAL OPTION CALLS'!M1602)/'NORMAL OPTION CALLS'!G1602%</f>
        <v>-66.666666666666671</v>
      </c>
    </row>
    <row r="1603" spans="1:16" ht="15" customHeight="1">
      <c r="A1603" s="77">
        <v>9</v>
      </c>
      <c r="B1603" s="78">
        <v>43460</v>
      </c>
      <c r="C1603" s="79">
        <v>115</v>
      </c>
      <c r="D1603" s="77" t="s">
        <v>21</v>
      </c>
      <c r="E1603" s="77" t="s">
        <v>22</v>
      </c>
      <c r="F1603" s="77" t="s">
        <v>64</v>
      </c>
      <c r="G1603" s="77">
        <v>5</v>
      </c>
      <c r="H1603" s="77">
        <v>3.8</v>
      </c>
      <c r="I1603" s="77">
        <v>5.6</v>
      </c>
      <c r="J1603" s="77">
        <v>6.2</v>
      </c>
      <c r="K1603" s="77">
        <v>6.8</v>
      </c>
      <c r="L1603" s="77">
        <v>6.2</v>
      </c>
      <c r="M1603" s="77">
        <v>6000</v>
      </c>
      <c r="N1603" s="80">
        <f>IF('NORMAL OPTION CALLS'!E1603="BUY",('NORMAL OPTION CALLS'!L1603-'NORMAL OPTION CALLS'!G1603)*('NORMAL OPTION CALLS'!M1603),('NORMAL OPTION CALLS'!G1603-'NORMAL OPTION CALLS'!L1603)*('NORMAL OPTION CALLS'!M1603))</f>
        <v>7200.0000000000009</v>
      </c>
      <c r="O1603" s="81">
        <f>'NORMAL OPTION CALLS'!N1603/('NORMAL OPTION CALLS'!M1603)/'NORMAL OPTION CALLS'!G1603%</f>
        <v>24.000000000000004</v>
      </c>
    </row>
    <row r="1604" spans="1:16" ht="15" customHeight="1">
      <c r="A1604" s="77">
        <v>10</v>
      </c>
      <c r="B1604" s="78">
        <v>43460</v>
      </c>
      <c r="C1604" s="79">
        <v>760</v>
      </c>
      <c r="D1604" s="77" t="s">
        <v>21</v>
      </c>
      <c r="E1604" s="77" t="s">
        <v>22</v>
      </c>
      <c r="F1604" s="77" t="s">
        <v>54</v>
      </c>
      <c r="G1604" s="77">
        <v>25</v>
      </c>
      <c r="H1604" s="77">
        <v>18</v>
      </c>
      <c r="I1604" s="77">
        <v>28.5</v>
      </c>
      <c r="J1604" s="77">
        <v>32</v>
      </c>
      <c r="K1604" s="77">
        <v>35.5</v>
      </c>
      <c r="L1604" s="77">
        <v>28.5</v>
      </c>
      <c r="M1604" s="77">
        <v>1200</v>
      </c>
      <c r="N1604" s="80">
        <f>IF('NORMAL OPTION CALLS'!E1604="BUY",('NORMAL OPTION CALLS'!L1604-'NORMAL OPTION CALLS'!G1604)*('NORMAL OPTION CALLS'!M1604),('NORMAL OPTION CALLS'!G1604-'NORMAL OPTION CALLS'!L1604)*('NORMAL OPTION CALLS'!M1604))</f>
        <v>4200</v>
      </c>
      <c r="O1604" s="81">
        <f>'NORMAL OPTION CALLS'!N1604/('NORMAL OPTION CALLS'!M1604)/'NORMAL OPTION CALLS'!G1604%</f>
        <v>14</v>
      </c>
    </row>
    <row r="1605" spans="1:16" ht="15" customHeight="1">
      <c r="A1605" s="77">
        <v>11</v>
      </c>
      <c r="B1605" s="78">
        <v>43458</v>
      </c>
      <c r="C1605" s="79">
        <v>520</v>
      </c>
      <c r="D1605" s="77" t="s">
        <v>47</v>
      </c>
      <c r="E1605" s="77" t="s">
        <v>22</v>
      </c>
      <c r="F1605" s="77" t="s">
        <v>99</v>
      </c>
      <c r="G1605" s="77">
        <v>6.5</v>
      </c>
      <c r="H1605" s="77">
        <v>1</v>
      </c>
      <c r="I1605" s="77">
        <v>10</v>
      </c>
      <c r="J1605" s="77">
        <v>13.5</v>
      </c>
      <c r="K1605" s="77">
        <v>17</v>
      </c>
      <c r="L1605" s="77">
        <v>13.5</v>
      </c>
      <c r="M1605" s="77">
        <v>1061</v>
      </c>
      <c r="N1605" s="80">
        <f>IF('NORMAL OPTION CALLS'!E1605="BUY",('NORMAL OPTION CALLS'!L1605-'NORMAL OPTION CALLS'!G1605)*('NORMAL OPTION CALLS'!M1605),('NORMAL OPTION CALLS'!G1605-'NORMAL OPTION CALLS'!L1605)*('NORMAL OPTION CALLS'!M1605))</f>
        <v>7427</v>
      </c>
      <c r="O1605" s="81">
        <f>'NORMAL OPTION CALLS'!N1605/('NORMAL OPTION CALLS'!M1605)/'NORMAL OPTION CALLS'!G1605%</f>
        <v>107.69230769230769</v>
      </c>
    </row>
    <row r="1606" spans="1:16" ht="15" customHeight="1">
      <c r="A1606" s="77">
        <v>12</v>
      </c>
      <c r="B1606" s="78">
        <v>43458</v>
      </c>
      <c r="C1606" s="79">
        <v>100</v>
      </c>
      <c r="D1606" s="77" t="s">
        <v>21</v>
      </c>
      <c r="E1606" s="77" t="s">
        <v>22</v>
      </c>
      <c r="F1606" s="77" t="s">
        <v>59</v>
      </c>
      <c r="G1606" s="77">
        <v>2.2000000000000002</v>
      </c>
      <c r="H1606" s="77">
        <v>1</v>
      </c>
      <c r="I1606" s="77">
        <v>2.8</v>
      </c>
      <c r="J1606" s="77">
        <v>3.4</v>
      </c>
      <c r="K1606" s="77">
        <v>4</v>
      </c>
      <c r="L1606" s="77">
        <v>1</v>
      </c>
      <c r="M1606" s="77">
        <v>6000</v>
      </c>
      <c r="N1606" s="80">
        <f>IF('NORMAL OPTION CALLS'!E1606="BUY",('NORMAL OPTION CALLS'!L1606-'NORMAL OPTION CALLS'!G1606)*('NORMAL OPTION CALLS'!M1606),('NORMAL OPTION CALLS'!G1606-'NORMAL OPTION CALLS'!L1606)*('NORMAL OPTION CALLS'!M1606))</f>
        <v>-7200.0000000000009</v>
      </c>
      <c r="O1606" s="81">
        <f>'NORMAL OPTION CALLS'!N1606/('NORMAL OPTION CALLS'!M1606)/'NORMAL OPTION CALLS'!G1606%</f>
        <v>-54.545454545454547</v>
      </c>
    </row>
    <row r="1607" spans="1:16" ht="15" customHeight="1">
      <c r="A1607" s="77">
        <v>13</v>
      </c>
      <c r="B1607" s="78">
        <v>43458</v>
      </c>
      <c r="C1607" s="79">
        <v>270</v>
      </c>
      <c r="D1607" s="77" t="s">
        <v>21</v>
      </c>
      <c r="E1607" s="77" t="s">
        <v>22</v>
      </c>
      <c r="F1607" s="77" t="s">
        <v>76</v>
      </c>
      <c r="G1607" s="77">
        <v>9</v>
      </c>
      <c r="H1607" s="77">
        <v>5</v>
      </c>
      <c r="I1607" s="77">
        <v>11</v>
      </c>
      <c r="J1607" s="77">
        <v>13</v>
      </c>
      <c r="K1607" s="77">
        <v>15</v>
      </c>
      <c r="L1607" s="77">
        <v>5</v>
      </c>
      <c r="M1607" s="77">
        <v>1800</v>
      </c>
      <c r="N1607" s="80">
        <f>IF('NORMAL OPTION CALLS'!E1607="BUY",('NORMAL OPTION CALLS'!L1607-'NORMAL OPTION CALLS'!G1607)*('NORMAL OPTION CALLS'!M1607),('NORMAL OPTION CALLS'!G1607-'NORMAL OPTION CALLS'!L1607)*('NORMAL OPTION CALLS'!M1607))</f>
        <v>-7200</v>
      </c>
      <c r="O1607" s="81">
        <f>'NORMAL OPTION CALLS'!N1607/('NORMAL OPTION CALLS'!M1607)/'NORMAL OPTION CALLS'!G1607%</f>
        <v>-44.444444444444443</v>
      </c>
    </row>
    <row r="1608" spans="1:16" ht="15" customHeight="1">
      <c r="A1608" s="77">
        <v>14</v>
      </c>
      <c r="B1608" s="78">
        <v>43455</v>
      </c>
      <c r="C1608" s="79">
        <v>350</v>
      </c>
      <c r="D1608" s="77" t="s">
        <v>21</v>
      </c>
      <c r="E1608" s="77" t="s">
        <v>22</v>
      </c>
      <c r="F1608" s="77" t="s">
        <v>185</v>
      </c>
      <c r="G1608" s="77">
        <v>7</v>
      </c>
      <c r="H1608" s="77">
        <v>2</v>
      </c>
      <c r="I1608" s="77">
        <v>9.5</v>
      </c>
      <c r="J1608" s="77">
        <v>12</v>
      </c>
      <c r="K1608" s="77">
        <v>14.5</v>
      </c>
      <c r="L1608" s="77">
        <v>2</v>
      </c>
      <c r="M1608" s="77">
        <v>1575</v>
      </c>
      <c r="N1608" s="80">
        <f>IF('NORMAL OPTION CALLS'!E1608="BUY",('NORMAL OPTION CALLS'!L1608-'NORMAL OPTION CALLS'!G1608)*('NORMAL OPTION CALLS'!M1608),('NORMAL OPTION CALLS'!G1608-'NORMAL OPTION CALLS'!L1608)*('NORMAL OPTION CALLS'!M1608))</f>
        <v>-7875</v>
      </c>
      <c r="O1608" s="81">
        <f>'NORMAL OPTION CALLS'!N1608/('NORMAL OPTION CALLS'!M1608)/'NORMAL OPTION CALLS'!G1608%</f>
        <v>-71.428571428571416</v>
      </c>
    </row>
    <row r="1609" spans="1:16">
      <c r="A1609" s="77">
        <v>15</v>
      </c>
      <c r="B1609" s="78">
        <v>43455</v>
      </c>
      <c r="C1609" s="79">
        <v>170</v>
      </c>
      <c r="D1609" s="77" t="s">
        <v>21</v>
      </c>
      <c r="E1609" s="77" t="s">
        <v>22</v>
      </c>
      <c r="F1609" s="77" t="s">
        <v>51</v>
      </c>
      <c r="G1609" s="77">
        <v>4.5</v>
      </c>
      <c r="H1609" s="77">
        <v>1</v>
      </c>
      <c r="I1609" s="77">
        <v>6.5</v>
      </c>
      <c r="J1609" s="77">
        <v>8.5</v>
      </c>
      <c r="K1609" s="77">
        <v>10.5</v>
      </c>
      <c r="L1609" s="77">
        <v>3</v>
      </c>
      <c r="M1609" s="77">
        <v>2250</v>
      </c>
      <c r="N1609" s="80">
        <f>IF('NORMAL OPTION CALLS'!E1609="BUY",('NORMAL OPTION CALLS'!L1609-'NORMAL OPTION CALLS'!G1609)*('NORMAL OPTION CALLS'!M1609),('NORMAL OPTION CALLS'!G1609-'NORMAL OPTION CALLS'!L1609)*('NORMAL OPTION CALLS'!M1609))</f>
        <v>-3375</v>
      </c>
      <c r="O1609" s="81">
        <f>'NORMAL OPTION CALLS'!N1609/('NORMAL OPTION CALLS'!M1609)/'NORMAL OPTION CALLS'!G1609%</f>
        <v>-33.333333333333336</v>
      </c>
    </row>
    <row r="1610" spans="1:16" customFormat="1" ht="15" customHeight="1">
      <c r="A1610" s="77">
        <v>16</v>
      </c>
      <c r="B1610" s="78">
        <v>43454</v>
      </c>
      <c r="C1610" s="79">
        <v>240</v>
      </c>
      <c r="D1610" s="77" t="s">
        <v>21</v>
      </c>
      <c r="E1610" s="77" t="s">
        <v>22</v>
      </c>
      <c r="F1610" s="77" t="s">
        <v>185</v>
      </c>
      <c r="G1610" s="77">
        <v>7</v>
      </c>
      <c r="H1610" s="77">
        <v>2</v>
      </c>
      <c r="I1610" s="77">
        <v>9.5</v>
      </c>
      <c r="J1610" s="77">
        <v>12</v>
      </c>
      <c r="K1610" s="77">
        <v>14.5</v>
      </c>
      <c r="L1610" s="77">
        <v>9.5</v>
      </c>
      <c r="M1610" s="77">
        <v>1575</v>
      </c>
      <c r="N1610" s="80">
        <f>IF('NORMAL OPTION CALLS'!E1610="BUY",('NORMAL OPTION CALLS'!L1610-'NORMAL OPTION CALLS'!G1610)*('NORMAL OPTION CALLS'!M1610),('NORMAL OPTION CALLS'!G1610-'NORMAL OPTION CALLS'!L1610)*('NORMAL OPTION CALLS'!M1610))</f>
        <v>3937.5</v>
      </c>
      <c r="O1610" s="81">
        <f>'NORMAL OPTION CALLS'!N1610/('NORMAL OPTION CALLS'!M1610)/'NORMAL OPTION CALLS'!G1610%</f>
        <v>35.714285714285708</v>
      </c>
      <c r="P1610" s="76"/>
    </row>
    <row r="1611" spans="1:16">
      <c r="A1611" s="77">
        <v>17</v>
      </c>
      <c r="B1611" s="78">
        <v>43454</v>
      </c>
      <c r="C1611" s="79">
        <v>100</v>
      </c>
      <c r="D1611" s="77" t="s">
        <v>21</v>
      </c>
      <c r="E1611" s="77" t="s">
        <v>22</v>
      </c>
      <c r="F1611" s="77" t="s">
        <v>59</v>
      </c>
      <c r="G1611" s="77">
        <v>2</v>
      </c>
      <c r="H1611" s="77">
        <v>0.8</v>
      </c>
      <c r="I1611" s="77">
        <v>2.6</v>
      </c>
      <c r="J1611" s="77">
        <v>3.2</v>
      </c>
      <c r="K1611" s="77">
        <v>3.8</v>
      </c>
      <c r="L1611" s="77">
        <v>2.6</v>
      </c>
      <c r="M1611" s="77">
        <v>6000</v>
      </c>
      <c r="N1611" s="80">
        <f>IF('NORMAL OPTION CALLS'!E1611="BUY",('NORMAL OPTION CALLS'!L1611-'NORMAL OPTION CALLS'!G1611)*('NORMAL OPTION CALLS'!M1611),('NORMAL OPTION CALLS'!G1611-'NORMAL OPTION CALLS'!L1611)*('NORMAL OPTION CALLS'!M1611))</f>
        <v>3600.0000000000005</v>
      </c>
      <c r="O1611" s="81">
        <f>'NORMAL OPTION CALLS'!N1611/('NORMAL OPTION CALLS'!M1611)/'NORMAL OPTION CALLS'!G1611%</f>
        <v>30.000000000000004</v>
      </c>
    </row>
    <row r="1612" spans="1:16">
      <c r="A1612" s="77">
        <v>18</v>
      </c>
      <c r="B1612" s="78">
        <v>43454</v>
      </c>
      <c r="C1612" s="79">
        <v>235</v>
      </c>
      <c r="D1612" s="77" t="s">
        <v>21</v>
      </c>
      <c r="E1612" s="77" t="s">
        <v>22</v>
      </c>
      <c r="F1612" s="77" t="s">
        <v>78</v>
      </c>
      <c r="G1612" s="77">
        <v>9</v>
      </c>
      <c r="H1612" s="77">
        <v>4</v>
      </c>
      <c r="I1612" s="77">
        <v>12</v>
      </c>
      <c r="J1612" s="77">
        <v>15</v>
      </c>
      <c r="K1612" s="77">
        <v>18</v>
      </c>
      <c r="L1612" s="77">
        <v>12</v>
      </c>
      <c r="M1612" s="77">
        <v>1500</v>
      </c>
      <c r="N1612" s="80">
        <f>IF('NORMAL OPTION CALLS'!E1612="BUY",('NORMAL OPTION CALLS'!L1612-'NORMAL OPTION CALLS'!G1612)*('NORMAL OPTION CALLS'!M1612),('NORMAL OPTION CALLS'!G1612-'NORMAL OPTION CALLS'!L1612)*('NORMAL OPTION CALLS'!M1612))</f>
        <v>4500</v>
      </c>
      <c r="O1612" s="81">
        <f>'NORMAL OPTION CALLS'!N1612/('NORMAL OPTION CALLS'!M1612)/'NORMAL OPTION CALLS'!G1612%</f>
        <v>33.333333333333336</v>
      </c>
    </row>
    <row r="1613" spans="1:16">
      <c r="A1613" s="77">
        <v>19</v>
      </c>
      <c r="B1613" s="78">
        <v>43453</v>
      </c>
      <c r="C1613" s="79">
        <v>370</v>
      </c>
      <c r="D1613" s="77" t="s">
        <v>21</v>
      </c>
      <c r="E1613" s="77" t="s">
        <v>22</v>
      </c>
      <c r="F1613" s="77" t="s">
        <v>91</v>
      </c>
      <c r="G1613" s="77">
        <v>4</v>
      </c>
      <c r="H1613" s="77">
        <v>1</v>
      </c>
      <c r="I1613" s="77">
        <v>5.5</v>
      </c>
      <c r="J1613" s="77">
        <v>7</v>
      </c>
      <c r="K1613" s="77">
        <v>8.8000000000000007</v>
      </c>
      <c r="L1613" s="77">
        <v>1</v>
      </c>
      <c r="M1613" s="77">
        <v>2750</v>
      </c>
      <c r="N1613" s="80">
        <f>IF('NORMAL OPTION CALLS'!E1613="BUY",('NORMAL OPTION CALLS'!L1613-'NORMAL OPTION CALLS'!G1613)*('NORMAL OPTION CALLS'!M1613),('NORMAL OPTION CALLS'!G1613-'NORMAL OPTION CALLS'!L1613)*('NORMAL OPTION CALLS'!M1613))</f>
        <v>-8250</v>
      </c>
      <c r="O1613" s="81">
        <f>'NORMAL OPTION CALLS'!N1613/('NORMAL OPTION CALLS'!M1613)/'NORMAL OPTION CALLS'!G1613%</f>
        <v>-75</v>
      </c>
    </row>
    <row r="1614" spans="1:16">
      <c r="A1614" s="77">
        <v>20</v>
      </c>
      <c r="B1614" s="78">
        <v>43453</v>
      </c>
      <c r="C1614" s="79">
        <v>840</v>
      </c>
      <c r="D1614" s="77" t="s">
        <v>21</v>
      </c>
      <c r="E1614" s="77" t="s">
        <v>22</v>
      </c>
      <c r="F1614" s="77" t="s">
        <v>326</v>
      </c>
      <c r="G1614" s="77">
        <v>22</v>
      </c>
      <c r="H1614" s="77">
        <v>8</v>
      </c>
      <c r="I1614" s="77">
        <v>30</v>
      </c>
      <c r="J1614" s="77">
        <v>38</v>
      </c>
      <c r="K1614" s="77">
        <v>46</v>
      </c>
      <c r="L1614" s="77">
        <v>46</v>
      </c>
      <c r="M1614" s="77">
        <v>500</v>
      </c>
      <c r="N1614" s="80">
        <f>IF('NORMAL OPTION CALLS'!E1614="BUY",('NORMAL OPTION CALLS'!L1614-'NORMAL OPTION CALLS'!G1614)*('NORMAL OPTION CALLS'!M1614),('NORMAL OPTION CALLS'!G1614-'NORMAL OPTION CALLS'!L1614)*('NORMAL OPTION CALLS'!M1614))</f>
        <v>12000</v>
      </c>
      <c r="O1614" s="81">
        <f>'NORMAL OPTION CALLS'!N1614/('NORMAL OPTION CALLS'!M1614)/'NORMAL OPTION CALLS'!G1614%</f>
        <v>109.09090909090909</v>
      </c>
    </row>
    <row r="1615" spans="1:16">
      <c r="A1615" s="77">
        <v>21</v>
      </c>
      <c r="B1615" s="78">
        <v>43453</v>
      </c>
      <c r="C1615" s="79">
        <v>95</v>
      </c>
      <c r="D1615" s="77" t="s">
        <v>21</v>
      </c>
      <c r="E1615" s="77" t="s">
        <v>22</v>
      </c>
      <c r="F1615" s="77" t="s">
        <v>180</v>
      </c>
      <c r="G1615" s="77">
        <v>3.5</v>
      </c>
      <c r="H1615" s="77">
        <v>2</v>
      </c>
      <c r="I1615" s="77">
        <v>4.2</v>
      </c>
      <c r="J1615" s="77">
        <v>5</v>
      </c>
      <c r="K1615" s="77">
        <v>5.7</v>
      </c>
      <c r="L1615" s="77">
        <v>5.7</v>
      </c>
      <c r="M1615" s="77">
        <v>6000</v>
      </c>
      <c r="N1615" s="80">
        <f>IF('NORMAL OPTION CALLS'!E1615="BUY",('NORMAL OPTION CALLS'!L1615-'NORMAL OPTION CALLS'!G1615)*('NORMAL OPTION CALLS'!M1615),('NORMAL OPTION CALLS'!G1615-'NORMAL OPTION CALLS'!L1615)*('NORMAL OPTION CALLS'!M1615))</f>
        <v>13200.000000000002</v>
      </c>
      <c r="O1615" s="81">
        <f>'NORMAL OPTION CALLS'!N1615/('NORMAL OPTION CALLS'!M1615)/'NORMAL OPTION CALLS'!G1615%</f>
        <v>62.857142857142854</v>
      </c>
    </row>
    <row r="1616" spans="1:16" customFormat="1" ht="15" customHeight="1">
      <c r="A1616" s="77">
        <v>22</v>
      </c>
      <c r="B1616" s="78">
        <v>43452</v>
      </c>
      <c r="C1616" s="79">
        <v>2600</v>
      </c>
      <c r="D1616" s="77" t="s">
        <v>21</v>
      </c>
      <c r="E1616" s="77" t="s">
        <v>22</v>
      </c>
      <c r="F1616" s="77" t="s">
        <v>50</v>
      </c>
      <c r="G1616" s="77">
        <v>30</v>
      </c>
      <c r="H1616" s="77">
        <v>5</v>
      </c>
      <c r="I1616" s="77">
        <v>45</v>
      </c>
      <c r="J1616" s="77">
        <v>60</v>
      </c>
      <c r="K1616" s="77">
        <v>75</v>
      </c>
      <c r="L1616" s="77">
        <v>45</v>
      </c>
      <c r="M1616" s="77">
        <v>250</v>
      </c>
      <c r="N1616" s="80">
        <f>IF('NORMAL OPTION CALLS'!E1616="BUY",('NORMAL OPTION CALLS'!L1616-'NORMAL OPTION CALLS'!G1616)*('NORMAL OPTION CALLS'!M1616),('NORMAL OPTION CALLS'!G1616-'NORMAL OPTION CALLS'!L1616)*('NORMAL OPTION CALLS'!M1616))</f>
        <v>3750</v>
      </c>
      <c r="O1616" s="8">
        <f>'BTST OPTION CALLS'!N532/('BTST OPTION CALLS'!M532)/'BTST OPTION CALLS'!G532%</f>
        <v>18.421052631578949</v>
      </c>
    </row>
    <row r="1617" spans="1:15">
      <c r="A1617" s="77">
        <v>23</v>
      </c>
      <c r="B1617" s="78">
        <v>43452</v>
      </c>
      <c r="C1617" s="79">
        <v>360</v>
      </c>
      <c r="D1617" s="77" t="s">
        <v>21</v>
      </c>
      <c r="E1617" s="77" t="s">
        <v>22</v>
      </c>
      <c r="F1617" s="77" t="s">
        <v>76</v>
      </c>
      <c r="G1617" s="77">
        <v>6</v>
      </c>
      <c r="H1617" s="77">
        <v>2</v>
      </c>
      <c r="I1617" s="77">
        <v>8</v>
      </c>
      <c r="J1617" s="77">
        <v>10</v>
      </c>
      <c r="K1617" s="77">
        <v>12</v>
      </c>
      <c r="L1617" s="77">
        <v>7.9</v>
      </c>
      <c r="M1617" s="77">
        <v>1800</v>
      </c>
      <c r="N1617" s="80">
        <f>IF('NORMAL OPTION CALLS'!E1617="BUY",('NORMAL OPTION CALLS'!L1617-'NORMAL OPTION CALLS'!G1617)*('NORMAL OPTION CALLS'!M1617),('NORMAL OPTION CALLS'!G1617-'NORMAL OPTION CALLS'!L1617)*('NORMAL OPTION CALLS'!M1617))</f>
        <v>3420.0000000000005</v>
      </c>
      <c r="O1617" s="81">
        <f>'NORMAL OPTION CALLS'!N1617/('NORMAL OPTION CALLS'!M1617)/'NORMAL OPTION CALLS'!G1617%</f>
        <v>31.666666666666675</v>
      </c>
    </row>
    <row r="1618" spans="1:15">
      <c r="A1618" s="77">
        <v>24</v>
      </c>
      <c r="B1618" s="78">
        <v>43452</v>
      </c>
      <c r="C1618" s="79">
        <v>500</v>
      </c>
      <c r="D1618" s="77" t="s">
        <v>21</v>
      </c>
      <c r="E1618" s="77" t="s">
        <v>22</v>
      </c>
      <c r="F1618" s="77" t="s">
        <v>179</v>
      </c>
      <c r="G1618" s="77">
        <v>12</v>
      </c>
      <c r="H1618" s="77">
        <v>6.5</v>
      </c>
      <c r="I1618" s="77">
        <v>15</v>
      </c>
      <c r="J1618" s="77">
        <v>18</v>
      </c>
      <c r="K1618" s="77">
        <v>21</v>
      </c>
      <c r="L1618" s="77">
        <v>6.5</v>
      </c>
      <c r="M1618" s="77">
        <v>1400</v>
      </c>
      <c r="N1618" s="80">
        <f>IF('NORMAL OPTION CALLS'!E1618="BUY",('NORMAL OPTION CALLS'!L1618-'NORMAL OPTION CALLS'!G1618)*('NORMAL OPTION CALLS'!M1618),('NORMAL OPTION CALLS'!G1618-'NORMAL OPTION CALLS'!L1618)*('NORMAL OPTION CALLS'!M1618))</f>
        <v>-7700</v>
      </c>
      <c r="O1618" s="81">
        <f>'NORMAL OPTION CALLS'!N1618/('NORMAL OPTION CALLS'!M1618)/'NORMAL OPTION CALLS'!G1618%</f>
        <v>-45.833333333333336</v>
      </c>
    </row>
    <row r="1619" spans="1:15">
      <c r="A1619" s="77">
        <v>25</v>
      </c>
      <c r="B1619" s="78">
        <v>43452</v>
      </c>
      <c r="C1619" s="79">
        <v>70</v>
      </c>
      <c r="D1619" s="77" t="s">
        <v>21</v>
      </c>
      <c r="E1619" s="77" t="s">
        <v>22</v>
      </c>
      <c r="F1619" s="77" t="s">
        <v>116</v>
      </c>
      <c r="G1619" s="77">
        <v>5</v>
      </c>
      <c r="H1619" s="77">
        <v>3.5</v>
      </c>
      <c r="I1619" s="77">
        <v>6</v>
      </c>
      <c r="J1619" s="77">
        <v>7</v>
      </c>
      <c r="K1619" s="77">
        <v>8</v>
      </c>
      <c r="L1619" s="77">
        <v>6</v>
      </c>
      <c r="M1619" s="77">
        <v>5500</v>
      </c>
      <c r="N1619" s="80">
        <f>IF('NORMAL OPTION CALLS'!E1619="BUY",('NORMAL OPTION CALLS'!L1619-'NORMAL OPTION CALLS'!G1619)*('NORMAL OPTION CALLS'!M1619),('NORMAL OPTION CALLS'!G1619-'NORMAL OPTION CALLS'!L1619)*('NORMAL OPTION CALLS'!M1619))</f>
        <v>5500</v>
      </c>
      <c r="O1619" s="81">
        <f>'NORMAL OPTION CALLS'!N1619/('NORMAL OPTION CALLS'!M1619)/'NORMAL OPTION CALLS'!G1619%</f>
        <v>20</v>
      </c>
    </row>
    <row r="1620" spans="1:15">
      <c r="A1620" s="77">
        <v>26</v>
      </c>
      <c r="B1620" s="78">
        <v>43451</v>
      </c>
      <c r="C1620" s="79">
        <v>1160</v>
      </c>
      <c r="D1620" s="77" t="s">
        <v>21</v>
      </c>
      <c r="E1620" s="77" t="s">
        <v>22</v>
      </c>
      <c r="F1620" s="77" t="s">
        <v>339</v>
      </c>
      <c r="G1620" s="77">
        <v>31.5</v>
      </c>
      <c r="H1620" s="77">
        <v>19</v>
      </c>
      <c r="I1620" s="77">
        <v>39</v>
      </c>
      <c r="J1620" s="77">
        <v>46</v>
      </c>
      <c r="K1620" s="77">
        <v>52</v>
      </c>
      <c r="L1620" s="77">
        <v>19</v>
      </c>
      <c r="M1620" s="77">
        <v>750</v>
      </c>
      <c r="N1620" s="80">
        <f>IF('NORMAL OPTION CALLS'!E1620="BUY",('NORMAL OPTION CALLS'!L1620-'NORMAL OPTION CALLS'!G1620)*('NORMAL OPTION CALLS'!M1620),('NORMAL OPTION CALLS'!G1620-'NORMAL OPTION CALLS'!L1620)*('NORMAL OPTION CALLS'!M1620))</f>
        <v>-9375</v>
      </c>
      <c r="O1620" s="81">
        <f>'NORMAL OPTION CALLS'!N1620/('NORMAL OPTION CALLS'!M1620)/'NORMAL OPTION CALLS'!G1620%</f>
        <v>-39.682539682539684</v>
      </c>
    </row>
    <row r="1621" spans="1:15">
      <c r="A1621" s="77">
        <v>27</v>
      </c>
      <c r="B1621" s="78">
        <v>43448</v>
      </c>
      <c r="C1621" s="79">
        <v>710</v>
      </c>
      <c r="D1621" s="77" t="s">
        <v>21</v>
      </c>
      <c r="E1621" s="77" t="s">
        <v>22</v>
      </c>
      <c r="F1621" s="77" t="s">
        <v>151</v>
      </c>
      <c r="G1621" s="77">
        <v>13.5</v>
      </c>
      <c r="H1621" s="77">
        <v>7</v>
      </c>
      <c r="I1621" s="77">
        <v>17</v>
      </c>
      <c r="J1621" s="77">
        <v>20</v>
      </c>
      <c r="K1621" s="77">
        <v>23</v>
      </c>
      <c r="L1621" s="77">
        <v>7</v>
      </c>
      <c r="M1621" s="77">
        <v>1200</v>
      </c>
      <c r="N1621" s="80">
        <f>IF('NORMAL OPTION CALLS'!E1621="BUY",('NORMAL OPTION CALLS'!L1621-'NORMAL OPTION CALLS'!G1621)*('NORMAL OPTION CALLS'!M1621),('NORMAL OPTION CALLS'!G1621-'NORMAL OPTION CALLS'!L1621)*('NORMAL OPTION CALLS'!M1621))</f>
        <v>-7800</v>
      </c>
      <c r="O1621" s="81">
        <f>'NORMAL OPTION CALLS'!N1621/('NORMAL OPTION CALLS'!M1621)/'NORMAL OPTION CALLS'!G1621%</f>
        <v>-48.148148148148145</v>
      </c>
    </row>
    <row r="1622" spans="1:15">
      <c r="A1622" s="77">
        <v>28</v>
      </c>
      <c r="B1622" s="78">
        <v>43448</v>
      </c>
      <c r="C1622" s="79">
        <v>90</v>
      </c>
      <c r="D1622" s="77" t="s">
        <v>21</v>
      </c>
      <c r="E1622" s="77" t="s">
        <v>22</v>
      </c>
      <c r="F1622" s="77" t="s">
        <v>59</v>
      </c>
      <c r="G1622" s="77">
        <v>4.8</v>
      </c>
      <c r="H1622" s="77">
        <v>3.6</v>
      </c>
      <c r="I1622" s="77">
        <v>5.4</v>
      </c>
      <c r="J1622" s="77">
        <v>6</v>
      </c>
      <c r="K1622" s="77">
        <v>6.6</v>
      </c>
      <c r="L1622" s="77">
        <v>5.5</v>
      </c>
      <c r="M1622" s="77">
        <v>6000</v>
      </c>
      <c r="N1622" s="80">
        <f>IF('NORMAL OPTION CALLS'!E1622="BUY",('NORMAL OPTION CALLS'!L1622-'NORMAL OPTION CALLS'!G1622)*('NORMAL OPTION CALLS'!M1622),('NORMAL OPTION CALLS'!G1622-'NORMAL OPTION CALLS'!L1622)*('NORMAL OPTION CALLS'!M1622))</f>
        <v>4200.0000000000009</v>
      </c>
      <c r="O1622" s="81">
        <f>'NORMAL OPTION CALLS'!N1622/('NORMAL OPTION CALLS'!M1622)/'NORMAL OPTION CALLS'!G1622%</f>
        <v>14.583333333333337</v>
      </c>
    </row>
    <row r="1623" spans="1:15">
      <c r="A1623" s="77">
        <v>29</v>
      </c>
      <c r="B1623" s="78">
        <v>43447</v>
      </c>
      <c r="C1623" s="79">
        <v>700</v>
      </c>
      <c r="D1623" s="77" t="s">
        <v>21</v>
      </c>
      <c r="E1623" s="77" t="s">
        <v>22</v>
      </c>
      <c r="F1623" s="77" t="s">
        <v>151</v>
      </c>
      <c r="G1623" s="77">
        <v>13</v>
      </c>
      <c r="H1623" s="77">
        <v>7</v>
      </c>
      <c r="I1623" s="77">
        <v>16</v>
      </c>
      <c r="J1623" s="77">
        <v>19</v>
      </c>
      <c r="K1623" s="77">
        <v>22</v>
      </c>
      <c r="L1623" s="77">
        <v>16</v>
      </c>
      <c r="M1623" s="77">
        <v>1200</v>
      </c>
      <c r="N1623" s="80">
        <f>IF('NORMAL OPTION CALLS'!E1623="BUY",('NORMAL OPTION CALLS'!L1623-'NORMAL OPTION CALLS'!G1623)*('NORMAL OPTION CALLS'!M1623),('NORMAL OPTION CALLS'!G1623-'NORMAL OPTION CALLS'!L1623)*('NORMAL OPTION CALLS'!M1623))</f>
        <v>3600</v>
      </c>
      <c r="O1623" s="81">
        <f>'NORMAL OPTION CALLS'!N1623/('NORMAL OPTION CALLS'!M1623)/'NORMAL OPTION CALLS'!G1623%</f>
        <v>23.076923076923077</v>
      </c>
    </row>
    <row r="1624" spans="1:15">
      <c r="A1624" s="77">
        <v>30</v>
      </c>
      <c r="B1624" s="78">
        <v>43447</v>
      </c>
      <c r="C1624" s="79">
        <v>280</v>
      </c>
      <c r="D1624" s="77" t="s">
        <v>21</v>
      </c>
      <c r="E1624" s="77" t="s">
        <v>22</v>
      </c>
      <c r="F1624" s="77" t="s">
        <v>343</v>
      </c>
      <c r="G1624" s="77">
        <v>9</v>
      </c>
      <c r="H1624" s="77">
        <v>3</v>
      </c>
      <c r="I1624" s="77">
        <v>12</v>
      </c>
      <c r="J1624" s="77">
        <v>15</v>
      </c>
      <c r="K1624" s="77">
        <v>18</v>
      </c>
      <c r="L1624" s="77">
        <v>11.8</v>
      </c>
      <c r="M1624" s="77">
        <v>1250</v>
      </c>
      <c r="N1624" s="80">
        <f>IF('NORMAL OPTION CALLS'!E1624="BUY",('NORMAL OPTION CALLS'!L1624-'NORMAL OPTION CALLS'!G1624)*('NORMAL OPTION CALLS'!M1624),('NORMAL OPTION CALLS'!G1624-'NORMAL OPTION CALLS'!L1624)*('NORMAL OPTION CALLS'!M1624))</f>
        <v>3500.0000000000009</v>
      </c>
      <c r="O1624" s="81">
        <f>'NORMAL OPTION CALLS'!N1624/('NORMAL OPTION CALLS'!M1624)/'NORMAL OPTION CALLS'!G1624%</f>
        <v>31.111111111111121</v>
      </c>
    </row>
    <row r="1625" spans="1:15">
      <c r="A1625" s="77">
        <v>31</v>
      </c>
      <c r="B1625" s="78">
        <v>43447</v>
      </c>
      <c r="C1625" s="79">
        <v>90</v>
      </c>
      <c r="D1625" s="77" t="s">
        <v>21</v>
      </c>
      <c r="E1625" s="77" t="s">
        <v>22</v>
      </c>
      <c r="F1625" s="77" t="s">
        <v>53</v>
      </c>
      <c r="G1625" s="77">
        <v>3.5</v>
      </c>
      <c r="H1625" s="77">
        <v>2</v>
      </c>
      <c r="I1625" s="77">
        <v>4.3</v>
      </c>
      <c r="J1625" s="77">
        <v>5</v>
      </c>
      <c r="K1625" s="77">
        <v>5.8</v>
      </c>
      <c r="L1625" s="77">
        <v>2</v>
      </c>
      <c r="M1625" s="77">
        <v>5500</v>
      </c>
      <c r="N1625" s="80">
        <f>IF('NORMAL OPTION CALLS'!E1625="BUY",('NORMAL OPTION CALLS'!L1625-'NORMAL OPTION CALLS'!G1625)*('NORMAL OPTION CALLS'!M1625),('NORMAL OPTION CALLS'!G1625-'NORMAL OPTION CALLS'!L1625)*('NORMAL OPTION CALLS'!M1625))</f>
        <v>-8250</v>
      </c>
      <c r="O1625" s="81">
        <f>'NORMAL OPTION CALLS'!N1625/('NORMAL OPTION CALLS'!M1625)/'NORMAL OPTION CALLS'!G1625%</f>
        <v>-42.857142857142854</v>
      </c>
    </row>
    <row r="1626" spans="1:15">
      <c r="A1626" s="77">
        <v>32</v>
      </c>
      <c r="B1626" s="78">
        <v>43446</v>
      </c>
      <c r="C1626" s="79">
        <v>2060</v>
      </c>
      <c r="D1626" s="77" t="s">
        <v>21</v>
      </c>
      <c r="E1626" s="77" t="s">
        <v>22</v>
      </c>
      <c r="F1626" s="77" t="s">
        <v>52</v>
      </c>
      <c r="G1626" s="77">
        <v>30</v>
      </c>
      <c r="H1626" s="77">
        <v>5</v>
      </c>
      <c r="I1626" s="77">
        <v>45</v>
      </c>
      <c r="J1626" s="77">
        <v>60</v>
      </c>
      <c r="K1626" s="77">
        <v>75</v>
      </c>
      <c r="L1626" s="77">
        <v>5</v>
      </c>
      <c r="M1626" s="77">
        <v>250</v>
      </c>
      <c r="N1626" s="80">
        <f>IF('NORMAL OPTION CALLS'!E1626="BUY",('NORMAL OPTION CALLS'!L1626-'NORMAL OPTION CALLS'!G1626)*('NORMAL OPTION CALLS'!M1626),('NORMAL OPTION CALLS'!G1626-'NORMAL OPTION CALLS'!L1626)*('NORMAL OPTION CALLS'!M1626))</f>
        <v>-6250</v>
      </c>
      <c r="O1626" s="81">
        <f>'NORMAL OPTION CALLS'!N1626/('NORMAL OPTION CALLS'!M1626)/'NORMAL OPTION CALLS'!G1626%</f>
        <v>-83.333333333333343</v>
      </c>
    </row>
    <row r="1627" spans="1:15">
      <c r="A1627" s="77">
        <v>33</v>
      </c>
      <c r="B1627" s="78">
        <v>43446</v>
      </c>
      <c r="C1627" s="79">
        <v>350</v>
      </c>
      <c r="D1627" s="77" t="s">
        <v>21</v>
      </c>
      <c r="E1627" s="77" t="s">
        <v>22</v>
      </c>
      <c r="F1627" s="77" t="s">
        <v>91</v>
      </c>
      <c r="G1627" s="77">
        <v>8</v>
      </c>
      <c r="H1627" s="77">
        <v>5</v>
      </c>
      <c r="I1627" s="77">
        <v>9.5</v>
      </c>
      <c r="J1627" s="77">
        <v>11</v>
      </c>
      <c r="K1627" s="77">
        <v>12.5</v>
      </c>
      <c r="L1627" s="77">
        <v>9.5</v>
      </c>
      <c r="M1627" s="77">
        <v>2750</v>
      </c>
      <c r="N1627" s="80">
        <f>IF('NORMAL OPTION CALLS'!E1627="BUY",('NORMAL OPTION CALLS'!L1627-'NORMAL OPTION CALLS'!G1627)*('NORMAL OPTION CALLS'!M1627),('NORMAL OPTION CALLS'!G1627-'NORMAL OPTION CALLS'!L1627)*('NORMAL OPTION CALLS'!M1627))</f>
        <v>4125</v>
      </c>
      <c r="O1627" s="81">
        <f>'NORMAL OPTION CALLS'!N1627/('NORMAL OPTION CALLS'!M1627)/'NORMAL OPTION CALLS'!G1627%</f>
        <v>18.75</v>
      </c>
    </row>
    <row r="1628" spans="1:15">
      <c r="A1628" s="77">
        <v>34</v>
      </c>
      <c r="B1628" s="78">
        <v>43446</v>
      </c>
      <c r="C1628" s="79">
        <v>110</v>
      </c>
      <c r="D1628" s="77" t="s">
        <v>21</v>
      </c>
      <c r="E1628" s="77" t="s">
        <v>22</v>
      </c>
      <c r="F1628" s="77" t="s">
        <v>124</v>
      </c>
      <c r="G1628" s="77">
        <v>5</v>
      </c>
      <c r="H1628" s="77">
        <v>3</v>
      </c>
      <c r="I1628" s="77">
        <v>6</v>
      </c>
      <c r="J1628" s="77">
        <v>7</v>
      </c>
      <c r="K1628" s="77">
        <v>8</v>
      </c>
      <c r="L1628" s="77">
        <v>7</v>
      </c>
      <c r="M1628" s="77">
        <v>4000</v>
      </c>
      <c r="N1628" s="80">
        <f>IF('NORMAL OPTION CALLS'!E1628="BUY",('NORMAL OPTION CALLS'!L1628-'NORMAL OPTION CALLS'!G1628)*('NORMAL OPTION CALLS'!M1628),('NORMAL OPTION CALLS'!G1628-'NORMAL OPTION CALLS'!L1628)*('NORMAL OPTION CALLS'!M1628))</f>
        <v>8000</v>
      </c>
      <c r="O1628" s="81">
        <f>'NORMAL OPTION CALLS'!N1628/('NORMAL OPTION CALLS'!M1628)/'NORMAL OPTION CALLS'!G1628%</f>
        <v>40</v>
      </c>
    </row>
    <row r="1629" spans="1:15">
      <c r="A1629" s="77">
        <v>35</v>
      </c>
      <c r="B1629" s="78">
        <v>43445</v>
      </c>
      <c r="C1629" s="79">
        <v>490</v>
      </c>
      <c r="D1629" s="77" t="s">
        <v>47</v>
      </c>
      <c r="E1629" s="77" t="s">
        <v>22</v>
      </c>
      <c r="F1629" s="77" t="s">
        <v>99</v>
      </c>
      <c r="G1629" s="77">
        <v>17</v>
      </c>
      <c r="H1629" s="77">
        <v>9</v>
      </c>
      <c r="I1629" s="77">
        <v>21</v>
      </c>
      <c r="J1629" s="77">
        <v>25</v>
      </c>
      <c r="K1629" s="77">
        <v>29</v>
      </c>
      <c r="L1629" s="77">
        <v>9</v>
      </c>
      <c r="M1629" s="77">
        <v>1061</v>
      </c>
      <c r="N1629" s="80">
        <f>IF('NORMAL OPTION CALLS'!E1629="BUY",('NORMAL OPTION CALLS'!L1629-'NORMAL OPTION CALLS'!G1629)*('NORMAL OPTION CALLS'!M1629),('NORMAL OPTION CALLS'!G1629-'NORMAL OPTION CALLS'!L1629)*('NORMAL OPTION CALLS'!M1629))</f>
        <v>-8488</v>
      </c>
      <c r="O1629" s="81">
        <f>'NORMAL OPTION CALLS'!N1629/('NORMAL OPTION CALLS'!M1629)/'NORMAL OPTION CALLS'!G1629%</f>
        <v>-47.058823529411761</v>
      </c>
    </row>
    <row r="1630" spans="1:15">
      <c r="A1630" s="77">
        <v>36</v>
      </c>
      <c r="B1630" s="78">
        <v>43444</v>
      </c>
      <c r="C1630" s="79">
        <v>100</v>
      </c>
      <c r="D1630" s="77" t="s">
        <v>21</v>
      </c>
      <c r="E1630" s="77" t="s">
        <v>22</v>
      </c>
      <c r="F1630" s="77" t="s">
        <v>342</v>
      </c>
      <c r="G1630" s="77">
        <v>5.6</v>
      </c>
      <c r="H1630" s="77">
        <v>3</v>
      </c>
      <c r="I1630" s="77">
        <v>7.3</v>
      </c>
      <c r="J1630" s="77">
        <v>8.8000000000000007</v>
      </c>
      <c r="K1630" s="77">
        <v>10.5</v>
      </c>
      <c r="L1630" s="77">
        <v>7.3</v>
      </c>
      <c r="M1630" s="77">
        <v>2000</v>
      </c>
      <c r="N1630" s="80">
        <f>IF('NORMAL OPTION CALLS'!E1630="BUY",('NORMAL OPTION CALLS'!L1630-'NORMAL OPTION CALLS'!G1630)*('NORMAL OPTION CALLS'!M1630),('NORMAL OPTION CALLS'!G1630-'NORMAL OPTION CALLS'!L1630)*('NORMAL OPTION CALLS'!M1630))</f>
        <v>3400.0000000000005</v>
      </c>
      <c r="O1630" s="81">
        <f>'NORMAL OPTION CALLS'!N1630/('NORMAL OPTION CALLS'!M1630)/'NORMAL OPTION CALLS'!G1630%</f>
        <v>30.357142857142865</v>
      </c>
    </row>
    <row r="1631" spans="1:15">
      <c r="A1631" s="77">
        <v>37</v>
      </c>
      <c r="B1631" s="78">
        <v>43441</v>
      </c>
      <c r="C1631" s="79">
        <v>65</v>
      </c>
      <c r="D1631" s="77" t="s">
        <v>47</v>
      </c>
      <c r="E1631" s="77" t="s">
        <v>22</v>
      </c>
      <c r="F1631" s="77" t="s">
        <v>116</v>
      </c>
      <c r="G1631" s="77">
        <v>3</v>
      </c>
      <c r="H1631" s="77">
        <v>1.5</v>
      </c>
      <c r="I1631" s="77">
        <v>3.8</v>
      </c>
      <c r="J1631" s="77">
        <v>4.5999999999999996</v>
      </c>
      <c r="K1631" s="77">
        <v>5.4</v>
      </c>
      <c r="L1631" s="77">
        <v>3.6</v>
      </c>
      <c r="M1631" s="77">
        <v>5500</v>
      </c>
      <c r="N1631" s="80">
        <f>IF('NORMAL OPTION CALLS'!E1631="BUY",('NORMAL OPTION CALLS'!L1631-'NORMAL OPTION CALLS'!G1631)*('NORMAL OPTION CALLS'!M1631),('NORMAL OPTION CALLS'!G1631-'NORMAL OPTION CALLS'!L1631)*('NORMAL OPTION CALLS'!M1631))</f>
        <v>3300.0000000000005</v>
      </c>
      <c r="O1631" s="81">
        <f>'NORMAL OPTION CALLS'!N1631/('NORMAL OPTION CALLS'!M1631)/'NORMAL OPTION CALLS'!G1631%</f>
        <v>20.000000000000004</v>
      </c>
    </row>
    <row r="1632" spans="1:15">
      <c r="A1632" s="77">
        <v>38</v>
      </c>
      <c r="B1632" s="78">
        <v>43441</v>
      </c>
      <c r="C1632" s="79">
        <v>200</v>
      </c>
      <c r="D1632" s="77" t="s">
        <v>47</v>
      </c>
      <c r="E1632" s="77" t="s">
        <v>22</v>
      </c>
      <c r="F1632" s="77" t="s">
        <v>291</v>
      </c>
      <c r="G1632" s="77">
        <v>12</v>
      </c>
      <c r="H1632" s="77">
        <v>7</v>
      </c>
      <c r="I1632" s="77">
        <v>14.5</v>
      </c>
      <c r="J1632" s="77">
        <v>17</v>
      </c>
      <c r="K1632" s="77">
        <v>19.5</v>
      </c>
      <c r="L1632" s="77">
        <v>7</v>
      </c>
      <c r="M1632" s="77">
        <v>1500</v>
      </c>
      <c r="N1632" s="80">
        <f>IF('NORMAL OPTION CALLS'!E1632="BUY",('NORMAL OPTION CALLS'!L1632-'NORMAL OPTION CALLS'!G1632)*('NORMAL OPTION CALLS'!M1632),('NORMAL OPTION CALLS'!G1632-'NORMAL OPTION CALLS'!L1632)*('NORMAL OPTION CALLS'!M1632))</f>
        <v>-7500</v>
      </c>
      <c r="O1632" s="81">
        <f>'NORMAL OPTION CALLS'!N1632/('NORMAL OPTION CALLS'!M1632)/'NORMAL OPTION CALLS'!G1632%</f>
        <v>-41.666666666666671</v>
      </c>
    </row>
    <row r="1633" spans="1:15">
      <c r="A1633" s="77">
        <v>39</v>
      </c>
      <c r="B1633" s="78">
        <v>43440</v>
      </c>
      <c r="C1633" s="79">
        <v>600</v>
      </c>
      <c r="D1633" s="77" t="s">
        <v>47</v>
      </c>
      <c r="E1633" s="77" t="s">
        <v>22</v>
      </c>
      <c r="F1633" s="77" t="s">
        <v>58</v>
      </c>
      <c r="G1633" s="77">
        <v>19</v>
      </c>
      <c r="H1633" s="77">
        <v>12</v>
      </c>
      <c r="I1633" s="77">
        <v>22.5</v>
      </c>
      <c r="J1633" s="77">
        <v>26</v>
      </c>
      <c r="K1633" s="77">
        <v>29.5</v>
      </c>
      <c r="L1633" s="77">
        <v>22.5</v>
      </c>
      <c r="M1633" s="77">
        <v>1200</v>
      </c>
      <c r="N1633" s="80">
        <f>IF('NORMAL OPTION CALLS'!E1633="BUY",('NORMAL OPTION CALLS'!L1633-'NORMAL OPTION CALLS'!G1633)*('NORMAL OPTION CALLS'!M1633),('NORMAL OPTION CALLS'!G1633-'NORMAL OPTION CALLS'!L1633)*('NORMAL OPTION CALLS'!M1633))</f>
        <v>4200</v>
      </c>
      <c r="O1633" s="81">
        <f>'NORMAL OPTION CALLS'!N1633/('NORMAL OPTION CALLS'!M1633)/'NORMAL OPTION CALLS'!G1633%</f>
        <v>18.421052631578949</v>
      </c>
    </row>
    <row r="1634" spans="1:15">
      <c r="A1634" s="77">
        <v>40</v>
      </c>
      <c r="B1634" s="78">
        <v>43440</v>
      </c>
      <c r="C1634" s="79">
        <v>210</v>
      </c>
      <c r="D1634" s="77" t="s">
        <v>47</v>
      </c>
      <c r="E1634" s="77" t="s">
        <v>22</v>
      </c>
      <c r="F1634" s="77" t="s">
        <v>291</v>
      </c>
      <c r="G1634" s="77">
        <v>15.5</v>
      </c>
      <c r="H1634" s="77">
        <v>10.5</v>
      </c>
      <c r="I1634" s="77">
        <v>18</v>
      </c>
      <c r="J1634" s="77">
        <v>20.5</v>
      </c>
      <c r="K1634" s="77">
        <v>23</v>
      </c>
      <c r="L1634" s="77">
        <v>18</v>
      </c>
      <c r="M1634" s="77">
        <v>1500</v>
      </c>
      <c r="N1634" s="80">
        <f>IF('NORMAL OPTION CALLS'!E1634="BUY",('NORMAL OPTION CALLS'!L1634-'NORMAL OPTION CALLS'!G1634)*('NORMAL OPTION CALLS'!M1634),('NORMAL OPTION CALLS'!G1634-'NORMAL OPTION CALLS'!L1634)*('NORMAL OPTION CALLS'!M1634))</f>
        <v>3750</v>
      </c>
      <c r="O1634" s="81">
        <f>'NORMAL OPTION CALLS'!N1634/('NORMAL OPTION CALLS'!M1634)/'NORMAL OPTION CALLS'!G1634%</f>
        <v>16.129032258064516</v>
      </c>
    </row>
    <row r="1635" spans="1:15">
      <c r="A1635" s="77">
        <v>41</v>
      </c>
      <c r="B1635" s="78">
        <v>43439</v>
      </c>
      <c r="C1635" s="79">
        <v>280</v>
      </c>
      <c r="D1635" s="77" t="s">
        <v>47</v>
      </c>
      <c r="E1635" s="77" t="s">
        <v>22</v>
      </c>
      <c r="F1635" s="77" t="s">
        <v>49</v>
      </c>
      <c r="G1635" s="77">
        <v>9.5</v>
      </c>
      <c r="H1635" s="77">
        <v>6.5</v>
      </c>
      <c r="I1635" s="77">
        <v>11</v>
      </c>
      <c r="J1635" s="77">
        <v>12.5</v>
      </c>
      <c r="K1635" s="77">
        <v>14</v>
      </c>
      <c r="L1635" s="77">
        <v>11</v>
      </c>
      <c r="M1635" s="77">
        <v>3000</v>
      </c>
      <c r="N1635" s="80">
        <f>IF('NORMAL OPTION CALLS'!E1635="BUY",('NORMAL OPTION CALLS'!L1635-'NORMAL OPTION CALLS'!G1635)*('NORMAL OPTION CALLS'!M1635),('NORMAL OPTION CALLS'!G1635-'NORMAL OPTION CALLS'!L1635)*('NORMAL OPTION CALLS'!M1635))</f>
        <v>4500</v>
      </c>
      <c r="O1635" s="81">
        <f>'NORMAL OPTION CALLS'!N1635/('NORMAL OPTION CALLS'!M1635)/'NORMAL OPTION CALLS'!G1635%</f>
        <v>15.789473684210526</v>
      </c>
    </row>
    <row r="1636" spans="1:15">
      <c r="A1636" s="77">
        <v>42</v>
      </c>
      <c r="B1636" s="78">
        <v>43439</v>
      </c>
      <c r="C1636" s="79">
        <v>150</v>
      </c>
      <c r="D1636" s="77" t="s">
        <v>47</v>
      </c>
      <c r="E1636" s="77" t="s">
        <v>22</v>
      </c>
      <c r="F1636" s="77" t="s">
        <v>51</v>
      </c>
      <c r="G1636" s="77">
        <v>9.5</v>
      </c>
      <c r="H1636" s="77">
        <v>6.5</v>
      </c>
      <c r="I1636" s="77">
        <v>11.5</v>
      </c>
      <c r="J1636" s="77">
        <v>13.5</v>
      </c>
      <c r="K1636" s="77">
        <v>15.5</v>
      </c>
      <c r="L1636" s="77">
        <v>11.4</v>
      </c>
      <c r="M1636" s="77">
        <v>2250</v>
      </c>
      <c r="N1636" s="80">
        <f>IF('NORMAL OPTION CALLS'!E1636="BUY",('NORMAL OPTION CALLS'!L1636-'NORMAL OPTION CALLS'!G1636)*('NORMAL OPTION CALLS'!M1636),('NORMAL OPTION CALLS'!G1636-'NORMAL OPTION CALLS'!L1636)*('NORMAL OPTION CALLS'!M1636))</f>
        <v>4275.0000000000009</v>
      </c>
      <c r="O1636" s="81">
        <f>'NORMAL OPTION CALLS'!N1636/('NORMAL OPTION CALLS'!M1636)/'NORMAL OPTION CALLS'!G1636%</f>
        <v>20.000000000000004</v>
      </c>
    </row>
    <row r="1637" spans="1:15">
      <c r="A1637" s="77">
        <v>43</v>
      </c>
      <c r="B1637" s="78">
        <v>43438</v>
      </c>
      <c r="C1637" s="79">
        <v>110</v>
      </c>
      <c r="D1637" s="77" t="s">
        <v>21</v>
      </c>
      <c r="E1637" s="77" t="s">
        <v>22</v>
      </c>
      <c r="F1637" s="77" t="s">
        <v>124</v>
      </c>
      <c r="G1637" s="77">
        <v>4.7</v>
      </c>
      <c r="H1637" s="77">
        <v>2.7</v>
      </c>
      <c r="I1637" s="77">
        <v>5.7</v>
      </c>
      <c r="J1637" s="77">
        <v>6.7</v>
      </c>
      <c r="K1637" s="77">
        <v>7.7</v>
      </c>
      <c r="L1637" s="77">
        <v>2.7</v>
      </c>
      <c r="M1637" s="77">
        <v>4000</v>
      </c>
      <c r="N1637" s="80">
        <f>IF('NORMAL OPTION CALLS'!E1637="BUY",('NORMAL OPTION CALLS'!L1637-'NORMAL OPTION CALLS'!G1637)*('NORMAL OPTION CALLS'!M1637),('NORMAL OPTION CALLS'!G1637-'NORMAL OPTION CALLS'!L1637)*('NORMAL OPTION CALLS'!M1637))</f>
        <v>-8000</v>
      </c>
      <c r="O1637" s="81">
        <f>'NORMAL OPTION CALLS'!N1637/('NORMAL OPTION CALLS'!M1637)/'NORMAL OPTION CALLS'!G1637%</f>
        <v>-42.553191489361701</v>
      </c>
    </row>
    <row r="1638" spans="1:15">
      <c r="A1638" s="77">
        <v>44</v>
      </c>
      <c r="B1638" s="78">
        <v>43438</v>
      </c>
      <c r="C1638" s="79">
        <v>840</v>
      </c>
      <c r="D1638" s="77" t="s">
        <v>21</v>
      </c>
      <c r="E1638" s="77" t="s">
        <v>22</v>
      </c>
      <c r="F1638" s="77" t="s">
        <v>182</v>
      </c>
      <c r="G1638" s="77">
        <v>31</v>
      </c>
      <c r="H1638" s="77">
        <v>23</v>
      </c>
      <c r="I1638" s="77">
        <v>35</v>
      </c>
      <c r="J1638" s="77">
        <v>39</v>
      </c>
      <c r="K1638" s="77">
        <v>43</v>
      </c>
      <c r="L1638" s="77">
        <v>23</v>
      </c>
      <c r="M1638" s="77">
        <v>1000</v>
      </c>
      <c r="N1638" s="80">
        <f>IF('NORMAL OPTION CALLS'!E1638="BUY",('NORMAL OPTION CALLS'!L1638-'NORMAL OPTION CALLS'!G1638)*('NORMAL OPTION CALLS'!M1638),('NORMAL OPTION CALLS'!G1638-'NORMAL OPTION CALLS'!L1638)*('NORMAL OPTION CALLS'!M1638))</f>
        <v>-8000</v>
      </c>
      <c r="O1638" s="81">
        <f>'NORMAL OPTION CALLS'!N1638/('NORMAL OPTION CALLS'!M1638)/'NORMAL OPTION CALLS'!G1638%</f>
        <v>-25.806451612903228</v>
      </c>
    </row>
    <row r="1639" spans="1:15">
      <c r="A1639" s="77">
        <v>45</v>
      </c>
      <c r="B1639" s="78">
        <v>43438</v>
      </c>
      <c r="C1639" s="79">
        <v>800</v>
      </c>
      <c r="D1639" s="77" t="s">
        <v>21</v>
      </c>
      <c r="E1639" s="77" t="s">
        <v>22</v>
      </c>
      <c r="F1639" s="77" t="s">
        <v>182</v>
      </c>
      <c r="G1639" s="77">
        <v>30</v>
      </c>
      <c r="H1639" s="77">
        <v>21</v>
      </c>
      <c r="I1639" s="77">
        <v>35</v>
      </c>
      <c r="J1639" s="77">
        <v>39</v>
      </c>
      <c r="K1639" s="77">
        <v>43</v>
      </c>
      <c r="L1639" s="77">
        <v>39</v>
      </c>
      <c r="M1639" s="77">
        <v>1000</v>
      </c>
      <c r="N1639" s="80">
        <f>IF('NORMAL OPTION CALLS'!E1639="BUY",('NORMAL OPTION CALLS'!L1639-'NORMAL OPTION CALLS'!G1639)*('NORMAL OPTION CALLS'!M1639),('NORMAL OPTION CALLS'!G1639-'NORMAL OPTION CALLS'!L1639)*('NORMAL OPTION CALLS'!M1639))</f>
        <v>9000</v>
      </c>
      <c r="O1639" s="81">
        <f>'NORMAL OPTION CALLS'!N1639/('NORMAL OPTION CALLS'!M1639)/'NORMAL OPTION CALLS'!G1639%</f>
        <v>30</v>
      </c>
    </row>
    <row r="1640" spans="1:15">
      <c r="A1640" s="77">
        <v>46</v>
      </c>
      <c r="B1640" s="78">
        <v>43437</v>
      </c>
      <c r="C1640" s="79">
        <v>900</v>
      </c>
      <c r="D1640" s="77" t="s">
        <v>21</v>
      </c>
      <c r="E1640" s="77" t="s">
        <v>22</v>
      </c>
      <c r="F1640" s="77" t="s">
        <v>318</v>
      </c>
      <c r="G1640" s="77">
        <v>35</v>
      </c>
      <c r="H1640" s="77">
        <v>23</v>
      </c>
      <c r="I1640" s="77">
        <v>41</v>
      </c>
      <c r="J1640" s="77">
        <v>47</v>
      </c>
      <c r="K1640" s="77">
        <v>53</v>
      </c>
      <c r="L1640" s="77">
        <v>23</v>
      </c>
      <c r="M1640" s="77">
        <v>600</v>
      </c>
      <c r="N1640" s="80">
        <f>IF('NORMAL OPTION CALLS'!E1640="BUY",('NORMAL OPTION CALLS'!L1640-'NORMAL OPTION CALLS'!G1640)*('NORMAL OPTION CALLS'!M1640),('NORMAL OPTION CALLS'!G1640-'NORMAL OPTION CALLS'!L1640)*('NORMAL OPTION CALLS'!M1640))</f>
        <v>-7200</v>
      </c>
      <c r="O1640" s="81">
        <f>'NORMAL OPTION CALLS'!N1640/('NORMAL OPTION CALLS'!M1640)/'NORMAL OPTION CALLS'!G1640%</f>
        <v>-34.285714285714285</v>
      </c>
    </row>
    <row r="1641" spans="1:15">
      <c r="A1641" s="77">
        <v>47</v>
      </c>
      <c r="B1641" s="78">
        <v>43437</v>
      </c>
      <c r="C1641" s="79">
        <v>95</v>
      </c>
      <c r="D1641" s="77" t="s">
        <v>21</v>
      </c>
      <c r="E1641" s="77" t="s">
        <v>22</v>
      </c>
      <c r="F1641" s="77" t="s">
        <v>83</v>
      </c>
      <c r="G1641" s="77">
        <v>6</v>
      </c>
      <c r="H1641" s="77">
        <v>4</v>
      </c>
      <c r="I1641" s="77">
        <v>7</v>
      </c>
      <c r="J1641" s="77">
        <v>8</v>
      </c>
      <c r="K1641" s="77">
        <v>9</v>
      </c>
      <c r="L1641" s="77">
        <v>6.9</v>
      </c>
      <c r="M1641" s="77">
        <v>3500</v>
      </c>
      <c r="N1641" s="80">
        <f>IF('NORMAL OPTION CALLS'!E1641="BUY",('NORMAL OPTION CALLS'!L1641-'NORMAL OPTION CALLS'!G1641)*('NORMAL OPTION CALLS'!M1641),('NORMAL OPTION CALLS'!G1641-'NORMAL OPTION CALLS'!L1641)*('NORMAL OPTION CALLS'!M1641))</f>
        <v>3150.0000000000014</v>
      </c>
      <c r="O1641" s="81">
        <f>'NORMAL OPTION CALLS'!N1641/('NORMAL OPTION CALLS'!M1641)/'NORMAL OPTION CALLS'!G1641%</f>
        <v>15.000000000000007</v>
      </c>
    </row>
    <row r="1642" spans="1:15">
      <c r="A1642" s="77">
        <v>48</v>
      </c>
      <c r="B1642" s="78">
        <v>43437</v>
      </c>
      <c r="C1642" s="79">
        <v>100</v>
      </c>
      <c r="D1642" s="77" t="s">
        <v>21</v>
      </c>
      <c r="E1642" s="77" t="s">
        <v>22</v>
      </c>
      <c r="F1642" s="77" t="s">
        <v>59</v>
      </c>
      <c r="G1642" s="77">
        <v>3</v>
      </c>
      <c r="H1642" s="77">
        <v>1.8</v>
      </c>
      <c r="I1642" s="77">
        <v>3.6</v>
      </c>
      <c r="J1642" s="77">
        <v>4.2</v>
      </c>
      <c r="K1642" s="77">
        <v>4.8</v>
      </c>
      <c r="L1642" s="77">
        <v>3.6</v>
      </c>
      <c r="M1642" s="77">
        <v>6000</v>
      </c>
      <c r="N1642" s="80">
        <f>IF('NORMAL OPTION CALLS'!E1642="BUY",('NORMAL OPTION CALLS'!L1642-'NORMAL OPTION CALLS'!G1642)*('NORMAL OPTION CALLS'!M1642),('NORMAL OPTION CALLS'!G1642-'NORMAL OPTION CALLS'!L1642)*('NORMAL OPTION CALLS'!M1642))</f>
        <v>3600.0000000000005</v>
      </c>
      <c r="O1642" s="81">
        <f>'NORMAL OPTION CALLS'!N1642/('NORMAL OPTION CALLS'!M1642)/'NORMAL OPTION CALLS'!G1642%</f>
        <v>20.000000000000004</v>
      </c>
    </row>
    <row r="1643" spans="1:15">
      <c r="A1643" s="77">
        <v>49</v>
      </c>
      <c r="B1643" s="78">
        <v>43437</v>
      </c>
      <c r="C1643" s="79">
        <v>380</v>
      </c>
      <c r="D1643" s="77" t="s">
        <v>21</v>
      </c>
      <c r="E1643" s="77" t="s">
        <v>22</v>
      </c>
      <c r="F1643" s="79" t="s">
        <v>335</v>
      </c>
      <c r="G1643" s="77">
        <v>12</v>
      </c>
      <c r="H1643" s="77">
        <v>9</v>
      </c>
      <c r="I1643" s="77">
        <v>13.5</v>
      </c>
      <c r="J1643" s="77">
        <v>15</v>
      </c>
      <c r="K1643" s="77">
        <v>16.5</v>
      </c>
      <c r="L1643" s="77">
        <v>13.5</v>
      </c>
      <c r="M1643" s="77">
        <v>2500</v>
      </c>
      <c r="N1643" s="80">
        <f>IF('NORMAL OPTION CALLS'!E1643="BUY",('NORMAL OPTION CALLS'!L1643-'NORMAL OPTION CALLS'!G1643)*('NORMAL OPTION CALLS'!M1643),('NORMAL OPTION CALLS'!G1643-'NORMAL OPTION CALLS'!L1643)*('NORMAL OPTION CALLS'!M1643))</f>
        <v>3750</v>
      </c>
      <c r="O1643" s="81">
        <f>'NORMAL OPTION CALLS'!N1643/('NORMAL OPTION CALLS'!M1643)/'NORMAL OPTION CALLS'!G1643%</f>
        <v>12.5</v>
      </c>
    </row>
    <row r="1644" spans="1:15" ht="16.5">
      <c r="A1644" s="82" t="s">
        <v>95</v>
      </c>
      <c r="B1644" s="83"/>
      <c r="C1644" s="84"/>
      <c r="D1644" s="85"/>
      <c r="E1644" s="86"/>
      <c r="F1644" s="86"/>
      <c r="G1644" s="87"/>
      <c r="H1644" s="88"/>
      <c r="I1644" s="88"/>
      <c r="J1644" s="88"/>
      <c r="K1644" s="86"/>
      <c r="L1644" s="89"/>
      <c r="M1644" s="90"/>
      <c r="O1644" s="90"/>
    </row>
    <row r="1645" spans="1:15" ht="16.5">
      <c r="A1645" s="82" t="s">
        <v>96</v>
      </c>
      <c r="B1645" s="83"/>
      <c r="C1645" s="84"/>
      <c r="D1645" s="85"/>
      <c r="E1645" s="86"/>
      <c r="F1645" s="86"/>
      <c r="G1645" s="87"/>
      <c r="H1645" s="86"/>
      <c r="I1645" s="86"/>
      <c r="J1645" s="86"/>
      <c r="K1645" s="86"/>
      <c r="L1645" s="89"/>
      <c r="M1645" s="90"/>
    </row>
    <row r="1646" spans="1:15" ht="16.5">
      <c r="A1646" s="82" t="s">
        <v>96</v>
      </c>
      <c r="B1646" s="83"/>
      <c r="C1646" s="84"/>
      <c r="D1646" s="85"/>
      <c r="E1646" s="86"/>
      <c r="F1646" s="86"/>
      <c r="G1646" s="87"/>
      <c r="H1646" s="86"/>
      <c r="I1646" s="86"/>
      <c r="J1646" s="86"/>
      <c r="K1646" s="86"/>
      <c r="L1646" s="89"/>
      <c r="M1646" s="89"/>
    </row>
    <row r="1647" spans="1:15" ht="17.25" thickBot="1">
      <c r="A1647" s="91"/>
      <c r="B1647" s="92"/>
      <c r="C1647" s="92"/>
      <c r="D1647" s="93"/>
      <c r="E1647" s="93"/>
      <c r="F1647" s="93"/>
      <c r="G1647" s="94"/>
      <c r="H1647" s="95"/>
      <c r="I1647" s="96" t="s">
        <v>27</v>
      </c>
      <c r="J1647" s="96"/>
      <c r="K1647" s="97"/>
      <c r="L1647" s="97"/>
    </row>
    <row r="1648" spans="1:15" ht="16.5">
      <c r="A1648" s="98"/>
      <c r="B1648" s="92"/>
      <c r="C1648" s="92"/>
      <c r="D1648" s="158" t="s">
        <v>28</v>
      </c>
      <c r="E1648" s="158"/>
      <c r="F1648" s="99">
        <v>49</v>
      </c>
      <c r="G1648" s="100">
        <f>'NORMAL OPTION CALLS'!G1649+'NORMAL OPTION CALLS'!G1650+'NORMAL OPTION CALLS'!G1651+'NORMAL OPTION CALLS'!G1652+'NORMAL OPTION CALLS'!G1653+'NORMAL OPTION CALLS'!G1654</f>
        <v>100</v>
      </c>
      <c r="H1648" s="93">
        <v>49</v>
      </c>
      <c r="I1648" s="101">
        <f>'NORMAL OPTION CALLS'!H1649/'NORMAL OPTION CALLS'!H1648%</f>
        <v>59.183673469387756</v>
      </c>
      <c r="J1648" s="101"/>
      <c r="K1648" s="101"/>
      <c r="L1648" s="102"/>
    </row>
    <row r="1649" spans="1:15" ht="16.5">
      <c r="A1649" s="98"/>
      <c r="B1649" s="92"/>
      <c r="C1649" s="92"/>
      <c r="D1649" s="159" t="s">
        <v>29</v>
      </c>
      <c r="E1649" s="159"/>
      <c r="F1649" s="103">
        <v>29</v>
      </c>
      <c r="G1649" s="104">
        <f>('NORMAL OPTION CALLS'!F1649/'NORMAL OPTION CALLS'!F1648)*100</f>
        <v>59.183673469387756</v>
      </c>
      <c r="H1649" s="93">
        <v>29</v>
      </c>
      <c r="I1649" s="97"/>
      <c r="J1649" s="97"/>
      <c r="K1649" s="93"/>
      <c r="L1649" s="97"/>
    </row>
    <row r="1650" spans="1:15" ht="16.5">
      <c r="A1650" s="105"/>
      <c r="B1650" s="92"/>
      <c r="C1650" s="92"/>
      <c r="D1650" s="159" t="s">
        <v>31</v>
      </c>
      <c r="E1650" s="159"/>
      <c r="F1650" s="103">
        <v>0</v>
      </c>
      <c r="G1650" s="104">
        <f>('NORMAL OPTION CALLS'!F1650/'NORMAL OPTION CALLS'!F1648)*100</f>
        <v>0</v>
      </c>
      <c r="H1650" s="106"/>
      <c r="I1650" s="93"/>
      <c r="J1650" s="93"/>
      <c r="K1650" s="93"/>
      <c r="L1650" s="97"/>
      <c r="N1650" s="66"/>
    </row>
    <row r="1651" spans="1:15" ht="16.5">
      <c r="A1651" s="105"/>
      <c r="B1651" s="92"/>
      <c r="C1651" s="92"/>
      <c r="D1651" s="159" t="s">
        <v>32</v>
      </c>
      <c r="E1651" s="159"/>
      <c r="F1651" s="103">
        <v>0</v>
      </c>
      <c r="G1651" s="104">
        <f>('NORMAL OPTION CALLS'!F1651/'NORMAL OPTION CALLS'!F1648)*100</f>
        <v>0</v>
      </c>
      <c r="H1651" s="106"/>
      <c r="I1651" s="93"/>
      <c r="J1651" s="93"/>
      <c r="K1651" s="93"/>
    </row>
    <row r="1652" spans="1:15" ht="16.5">
      <c r="A1652" s="105"/>
      <c r="B1652" s="92"/>
      <c r="C1652" s="92"/>
      <c r="D1652" s="159" t="s">
        <v>33</v>
      </c>
      <c r="E1652" s="159"/>
      <c r="F1652" s="103">
        <v>20</v>
      </c>
      <c r="G1652" s="104">
        <f>('NORMAL OPTION CALLS'!F1652/'NORMAL OPTION CALLS'!F1648)*100</f>
        <v>40.816326530612244</v>
      </c>
      <c r="H1652" s="106"/>
      <c r="I1652" s="93" t="s">
        <v>34</v>
      </c>
      <c r="J1652" s="93"/>
      <c r="K1652" s="97"/>
      <c r="L1652" s="97"/>
      <c r="M1652" s="97"/>
    </row>
    <row r="1653" spans="1:15" ht="16.5">
      <c r="A1653" s="105"/>
      <c r="B1653" s="92"/>
      <c r="C1653" s="92"/>
      <c r="D1653" s="159" t="s">
        <v>35</v>
      </c>
      <c r="E1653" s="159"/>
      <c r="F1653" s="103">
        <v>0</v>
      </c>
      <c r="G1653" s="104">
        <f>('NORMAL OPTION CALLS'!F1653/'NORMAL OPTION CALLS'!F1648)*100</f>
        <v>0</v>
      </c>
      <c r="H1653" s="106"/>
      <c r="I1653" s="93"/>
      <c r="J1653" s="93"/>
      <c r="K1653" s="97"/>
      <c r="L1653" s="97"/>
    </row>
    <row r="1654" spans="1:15" ht="17.25" thickBot="1">
      <c r="A1654" s="105"/>
      <c r="B1654" s="92"/>
      <c r="C1654" s="92"/>
      <c r="D1654" s="160" t="s">
        <v>36</v>
      </c>
      <c r="E1654" s="160"/>
      <c r="F1654" s="107"/>
      <c r="G1654" s="108">
        <f>('NORMAL OPTION CALLS'!F1654/'NORMAL OPTION CALLS'!F1648)*100</f>
        <v>0</v>
      </c>
      <c r="H1654" s="106"/>
      <c r="I1654" s="93"/>
      <c r="J1654" s="93"/>
      <c r="K1654" s="102"/>
      <c r="L1654" s="102"/>
    </row>
    <row r="1655" spans="1:15" ht="16.5">
      <c r="A1655" s="109" t="s">
        <v>37</v>
      </c>
      <c r="B1655" s="92"/>
      <c r="C1655" s="92"/>
      <c r="D1655" s="98"/>
      <c r="E1655" s="98"/>
      <c r="F1655" s="93"/>
      <c r="G1655" s="93"/>
      <c r="H1655" s="110"/>
      <c r="I1655" s="111"/>
      <c r="J1655" s="111"/>
      <c r="K1655" s="111"/>
      <c r="L1655" s="93"/>
    </row>
    <row r="1656" spans="1:15" ht="16.5">
      <c r="A1656" s="112" t="s">
        <v>38</v>
      </c>
      <c r="B1656" s="92"/>
      <c r="C1656" s="92"/>
      <c r="D1656" s="113"/>
      <c r="E1656" s="114"/>
      <c r="F1656" s="98"/>
      <c r="G1656" s="111"/>
      <c r="H1656" s="110"/>
      <c r="I1656" s="111"/>
      <c r="J1656" s="111"/>
      <c r="K1656" s="111"/>
      <c r="L1656" s="93"/>
      <c r="N1656" s="115"/>
    </row>
    <row r="1657" spans="1:15" ht="16.5">
      <c r="A1657" s="112" t="s">
        <v>39</v>
      </c>
      <c r="B1657" s="92"/>
      <c r="C1657" s="92"/>
      <c r="D1657" s="98"/>
      <c r="E1657" s="114"/>
      <c r="F1657" s="98"/>
      <c r="G1657" s="111"/>
      <c r="H1657" s="110"/>
      <c r="I1657" s="97"/>
      <c r="J1657" s="97"/>
      <c r="K1657" s="97"/>
      <c r="L1657" s="93"/>
      <c r="N1657" s="98"/>
    </row>
    <row r="1658" spans="1:15" ht="16.5">
      <c r="A1658" s="112" t="s">
        <v>40</v>
      </c>
      <c r="B1658" s="113"/>
      <c r="C1658" s="92"/>
      <c r="D1658" s="98"/>
      <c r="E1658" s="114"/>
      <c r="F1658" s="98"/>
      <c r="G1658" s="111"/>
      <c r="H1658" s="95"/>
      <c r="I1658" s="97"/>
      <c r="J1658" s="97"/>
      <c r="K1658" s="97"/>
      <c r="L1658" s="93"/>
    </row>
    <row r="1659" spans="1:15" ht="16.5">
      <c r="A1659" s="112" t="s">
        <v>41</v>
      </c>
      <c r="B1659" s="105"/>
      <c r="C1659" s="113"/>
      <c r="D1659" s="98"/>
      <c r="E1659" s="116"/>
      <c r="F1659" s="111"/>
      <c r="G1659" s="111"/>
      <c r="H1659" s="95"/>
      <c r="I1659" s="97"/>
      <c r="J1659" s="97"/>
      <c r="K1659" s="97"/>
      <c r="L1659" s="111"/>
    </row>
    <row r="1660" spans="1:15">
      <c r="A1660" s="161" t="s">
        <v>0</v>
      </c>
      <c r="B1660" s="161"/>
      <c r="C1660" s="161"/>
      <c r="D1660" s="161"/>
      <c r="E1660" s="161"/>
      <c r="F1660" s="161"/>
      <c r="G1660" s="161"/>
      <c r="H1660" s="161"/>
      <c r="I1660" s="161"/>
      <c r="J1660" s="161"/>
      <c r="K1660" s="161"/>
      <c r="L1660" s="161"/>
      <c r="M1660" s="161"/>
      <c r="N1660" s="161"/>
      <c r="O1660" s="161"/>
    </row>
    <row r="1661" spans="1:15">
      <c r="A1661" s="161"/>
      <c r="B1661" s="161"/>
      <c r="C1661" s="161"/>
      <c r="D1661" s="161"/>
      <c r="E1661" s="161"/>
      <c r="F1661" s="161"/>
      <c r="G1661" s="161"/>
      <c r="H1661" s="161"/>
      <c r="I1661" s="161"/>
      <c r="J1661" s="161"/>
      <c r="K1661" s="161"/>
      <c r="L1661" s="161"/>
      <c r="M1661" s="161"/>
      <c r="N1661" s="161"/>
      <c r="O1661" s="161"/>
    </row>
    <row r="1662" spans="1:15">
      <c r="A1662" s="161"/>
      <c r="B1662" s="161"/>
      <c r="C1662" s="161"/>
      <c r="D1662" s="161"/>
      <c r="E1662" s="161"/>
      <c r="F1662" s="161"/>
      <c r="G1662" s="161"/>
      <c r="H1662" s="161"/>
      <c r="I1662" s="161"/>
      <c r="J1662" s="161"/>
      <c r="K1662" s="161"/>
      <c r="L1662" s="161"/>
      <c r="M1662" s="161"/>
      <c r="N1662" s="161"/>
      <c r="O1662" s="161"/>
    </row>
    <row r="1663" spans="1:15">
      <c r="A1663" s="162" t="s">
        <v>328</v>
      </c>
      <c r="B1663" s="163"/>
      <c r="C1663" s="163"/>
      <c r="D1663" s="163"/>
      <c r="E1663" s="163"/>
      <c r="F1663" s="163"/>
      <c r="G1663" s="163"/>
      <c r="H1663" s="163"/>
      <c r="I1663" s="163"/>
      <c r="J1663" s="163"/>
      <c r="K1663" s="163"/>
      <c r="L1663" s="163"/>
      <c r="M1663" s="163"/>
      <c r="N1663" s="163"/>
      <c r="O1663" s="164"/>
    </row>
    <row r="1664" spans="1:15">
      <c r="A1664" s="162" t="s">
        <v>329</v>
      </c>
      <c r="B1664" s="163"/>
      <c r="C1664" s="163"/>
      <c r="D1664" s="163"/>
      <c r="E1664" s="163"/>
      <c r="F1664" s="163"/>
      <c r="G1664" s="163"/>
      <c r="H1664" s="163"/>
      <c r="I1664" s="163"/>
      <c r="J1664" s="163"/>
      <c r="K1664" s="163"/>
      <c r="L1664" s="163"/>
      <c r="M1664" s="163"/>
      <c r="N1664" s="163"/>
      <c r="O1664" s="164"/>
    </row>
    <row r="1665" spans="1:15">
      <c r="A1665" s="165" t="s">
        <v>3</v>
      </c>
      <c r="B1665" s="165"/>
      <c r="C1665" s="165"/>
      <c r="D1665" s="165"/>
      <c r="E1665" s="165"/>
      <c r="F1665" s="165"/>
      <c r="G1665" s="165"/>
      <c r="H1665" s="165"/>
      <c r="I1665" s="165"/>
      <c r="J1665" s="165"/>
      <c r="K1665" s="165"/>
      <c r="L1665" s="165"/>
      <c r="M1665" s="165"/>
      <c r="N1665" s="165"/>
      <c r="O1665" s="165"/>
    </row>
    <row r="1666" spans="1:15" ht="16.5">
      <c r="A1666" s="171" t="s">
        <v>332</v>
      </c>
      <c r="B1666" s="171"/>
      <c r="C1666" s="171"/>
      <c r="D1666" s="171"/>
      <c r="E1666" s="171"/>
      <c r="F1666" s="171"/>
      <c r="G1666" s="171"/>
      <c r="H1666" s="171"/>
      <c r="I1666" s="171"/>
      <c r="J1666" s="171"/>
      <c r="K1666" s="171"/>
      <c r="L1666" s="171"/>
      <c r="M1666" s="171"/>
      <c r="N1666" s="171"/>
      <c r="O1666" s="171"/>
    </row>
    <row r="1667" spans="1:15" ht="16.5">
      <c r="A1667" s="166" t="s">
        <v>5</v>
      </c>
      <c r="B1667" s="166"/>
      <c r="C1667" s="166"/>
      <c r="D1667" s="166"/>
      <c r="E1667" s="166"/>
      <c r="F1667" s="166"/>
      <c r="G1667" s="166"/>
      <c r="H1667" s="166"/>
      <c r="I1667" s="166"/>
      <c r="J1667" s="166"/>
      <c r="K1667" s="166"/>
      <c r="L1667" s="166"/>
      <c r="M1667" s="166"/>
      <c r="N1667" s="166"/>
      <c r="O1667" s="166"/>
    </row>
    <row r="1668" spans="1:15">
      <c r="A1668" s="167" t="s">
        <v>6</v>
      </c>
      <c r="B1668" s="168" t="s">
        <v>7</v>
      </c>
      <c r="C1668" s="169" t="s">
        <v>8</v>
      </c>
      <c r="D1668" s="168" t="s">
        <v>9</v>
      </c>
      <c r="E1668" s="167" t="s">
        <v>10</v>
      </c>
      <c r="F1668" s="167" t="s">
        <v>11</v>
      </c>
      <c r="G1668" s="169" t="s">
        <v>12</v>
      </c>
      <c r="H1668" s="169" t="s">
        <v>13</v>
      </c>
      <c r="I1668" s="169" t="s">
        <v>14</v>
      </c>
      <c r="J1668" s="169" t="s">
        <v>15</v>
      </c>
      <c r="K1668" s="169" t="s">
        <v>16</v>
      </c>
      <c r="L1668" s="170" t="s">
        <v>17</v>
      </c>
      <c r="M1668" s="168" t="s">
        <v>18</v>
      </c>
      <c r="N1668" s="168" t="s">
        <v>19</v>
      </c>
      <c r="O1668" s="168" t="s">
        <v>20</v>
      </c>
    </row>
    <row r="1669" spans="1:15">
      <c r="A1669" s="167"/>
      <c r="B1669" s="168"/>
      <c r="C1669" s="169"/>
      <c r="D1669" s="168"/>
      <c r="E1669" s="167"/>
      <c r="F1669" s="167"/>
      <c r="G1669" s="169"/>
      <c r="H1669" s="169"/>
      <c r="I1669" s="169"/>
      <c r="J1669" s="169"/>
      <c r="K1669" s="169"/>
      <c r="L1669" s="170"/>
      <c r="M1669" s="168"/>
      <c r="N1669" s="168"/>
      <c r="O1669" s="168"/>
    </row>
    <row r="1670" spans="1:15" s="152" customFormat="1">
      <c r="A1670" s="77">
        <v>1</v>
      </c>
      <c r="B1670" s="78">
        <v>43434</v>
      </c>
      <c r="C1670" s="79">
        <v>340</v>
      </c>
      <c r="D1670" s="77" t="s">
        <v>21</v>
      </c>
      <c r="E1670" s="77" t="s">
        <v>22</v>
      </c>
      <c r="F1670" s="77" t="s">
        <v>234</v>
      </c>
      <c r="G1670" s="77">
        <v>13</v>
      </c>
      <c r="H1670" s="77">
        <v>7</v>
      </c>
      <c r="I1670" s="77">
        <v>16</v>
      </c>
      <c r="J1670" s="77">
        <v>19</v>
      </c>
      <c r="K1670" s="77">
        <v>22</v>
      </c>
      <c r="L1670" s="77">
        <v>16</v>
      </c>
      <c r="M1670" s="77">
        <v>1500</v>
      </c>
      <c r="N1670" s="80">
        <f>IF('NORMAL OPTION CALLS'!E1670="BUY",('NORMAL OPTION CALLS'!L1670-'NORMAL OPTION CALLS'!G1670)*('NORMAL OPTION CALLS'!M1670),('NORMAL OPTION CALLS'!G1670-'NORMAL OPTION CALLS'!L1670)*('NORMAL OPTION CALLS'!M1670))</f>
        <v>4500</v>
      </c>
      <c r="O1670" s="81">
        <f>'NORMAL OPTION CALLS'!N1670/('NORMAL OPTION CALLS'!M1670)/'NORMAL OPTION CALLS'!G1670%</f>
        <v>23.076923076923077</v>
      </c>
    </row>
    <row r="1671" spans="1:15" s="152" customFormat="1">
      <c r="A1671" s="77">
        <v>2</v>
      </c>
      <c r="B1671" s="78">
        <v>43434</v>
      </c>
      <c r="C1671" s="79">
        <v>85</v>
      </c>
      <c r="D1671" s="77" t="s">
        <v>21</v>
      </c>
      <c r="E1671" s="77" t="s">
        <v>22</v>
      </c>
      <c r="F1671" s="77" t="s">
        <v>53</v>
      </c>
      <c r="G1671" s="77">
        <v>4.5</v>
      </c>
      <c r="H1671" s="77">
        <v>3</v>
      </c>
      <c r="I1671" s="77">
        <v>5.3</v>
      </c>
      <c r="J1671" s="77">
        <v>6.1</v>
      </c>
      <c r="K1671" s="77">
        <v>6.9</v>
      </c>
      <c r="L1671" s="77">
        <v>5.2</v>
      </c>
      <c r="M1671" s="77">
        <v>5500</v>
      </c>
      <c r="N1671" s="80">
        <f>IF('NORMAL OPTION CALLS'!E1671="BUY",('NORMAL OPTION CALLS'!L1671-'NORMAL OPTION CALLS'!G1671)*('NORMAL OPTION CALLS'!M1671),('NORMAL OPTION CALLS'!G1671-'NORMAL OPTION CALLS'!L1671)*('NORMAL OPTION CALLS'!M1671))</f>
        <v>3850.0000000000009</v>
      </c>
      <c r="O1671" s="81">
        <f>'NORMAL OPTION CALLS'!N1671/('NORMAL OPTION CALLS'!M1671)/'NORMAL OPTION CALLS'!G1671%</f>
        <v>15.555555555555561</v>
      </c>
    </row>
    <row r="1672" spans="1:15" s="152" customFormat="1">
      <c r="A1672" s="77">
        <v>3</v>
      </c>
      <c r="B1672" s="78">
        <v>43434</v>
      </c>
      <c r="C1672" s="79">
        <v>320</v>
      </c>
      <c r="D1672" s="77" t="s">
        <v>21</v>
      </c>
      <c r="E1672" s="77" t="s">
        <v>22</v>
      </c>
      <c r="F1672" s="77" t="s">
        <v>284</v>
      </c>
      <c r="G1672" s="77">
        <v>10</v>
      </c>
      <c r="H1672" s="77">
        <v>7</v>
      </c>
      <c r="I1672" s="77">
        <v>11.5</v>
      </c>
      <c r="J1672" s="77">
        <v>13</v>
      </c>
      <c r="K1672" s="77">
        <v>14.5</v>
      </c>
      <c r="L1672" s="77">
        <v>13</v>
      </c>
      <c r="M1672" s="77">
        <v>2400</v>
      </c>
      <c r="N1672" s="80">
        <f>IF('NORMAL OPTION CALLS'!E1672="BUY",('NORMAL OPTION CALLS'!L1672-'NORMAL OPTION CALLS'!G1672)*('NORMAL OPTION CALLS'!M1672),('NORMAL OPTION CALLS'!G1672-'NORMAL OPTION CALLS'!L1672)*('NORMAL OPTION CALLS'!M1672))</f>
        <v>7200</v>
      </c>
      <c r="O1672" s="81">
        <f>'NORMAL OPTION CALLS'!N1672/('NORMAL OPTION CALLS'!M1672)/'NORMAL OPTION CALLS'!G1672%</f>
        <v>30</v>
      </c>
    </row>
    <row r="1673" spans="1:15" s="152" customFormat="1">
      <c r="A1673" s="77">
        <v>4</v>
      </c>
      <c r="B1673" s="78">
        <v>43433</v>
      </c>
      <c r="C1673" s="79">
        <v>2550</v>
      </c>
      <c r="D1673" s="77" t="s">
        <v>21</v>
      </c>
      <c r="E1673" s="77" t="s">
        <v>22</v>
      </c>
      <c r="F1673" s="77" t="s">
        <v>50</v>
      </c>
      <c r="G1673" s="77">
        <v>80</v>
      </c>
      <c r="H1673" s="77">
        <v>50</v>
      </c>
      <c r="I1673" s="77">
        <v>95</v>
      </c>
      <c r="J1673" s="77">
        <v>110</v>
      </c>
      <c r="K1673" s="77">
        <v>125</v>
      </c>
      <c r="L1673" s="77">
        <v>95</v>
      </c>
      <c r="M1673" s="77">
        <v>250</v>
      </c>
      <c r="N1673" s="80">
        <f>IF('NORMAL OPTION CALLS'!E1673="BUY",('NORMAL OPTION CALLS'!L1673-'NORMAL OPTION CALLS'!G1673)*('NORMAL OPTION CALLS'!M1673),('NORMAL OPTION CALLS'!G1673-'NORMAL OPTION CALLS'!L1673)*('NORMAL OPTION CALLS'!M1673))</f>
        <v>3750</v>
      </c>
      <c r="O1673" s="81">
        <f>'NORMAL OPTION CALLS'!N1673/('NORMAL OPTION CALLS'!M1673)/'NORMAL OPTION CALLS'!G1673%</f>
        <v>18.75</v>
      </c>
    </row>
    <row r="1674" spans="1:15" s="152" customFormat="1">
      <c r="A1674" s="77">
        <v>5</v>
      </c>
      <c r="B1674" s="78">
        <v>43433</v>
      </c>
      <c r="C1674" s="79">
        <v>900</v>
      </c>
      <c r="D1674" s="77" t="s">
        <v>21</v>
      </c>
      <c r="E1674" s="77" t="s">
        <v>22</v>
      </c>
      <c r="F1674" s="77" t="s">
        <v>262</v>
      </c>
      <c r="G1674" s="77">
        <v>24</v>
      </c>
      <c r="H1674" s="77">
        <v>14</v>
      </c>
      <c r="I1674" s="77">
        <v>29</v>
      </c>
      <c r="J1674" s="77">
        <v>34</v>
      </c>
      <c r="K1674" s="77">
        <v>39</v>
      </c>
      <c r="L1674" s="77">
        <v>29</v>
      </c>
      <c r="M1674" s="77">
        <v>700</v>
      </c>
      <c r="N1674" s="80">
        <f>IF('NORMAL OPTION CALLS'!E1674="BUY",('NORMAL OPTION CALLS'!L1674-'NORMAL OPTION CALLS'!G1674)*('NORMAL OPTION CALLS'!M1674),('NORMAL OPTION CALLS'!G1674-'NORMAL OPTION CALLS'!L1674)*('NORMAL OPTION CALLS'!M1674))</f>
        <v>3500</v>
      </c>
      <c r="O1674" s="81">
        <f>'NORMAL OPTION CALLS'!N1674/('NORMAL OPTION CALLS'!M1674)/'NORMAL OPTION CALLS'!G1674%</f>
        <v>20.833333333333336</v>
      </c>
    </row>
    <row r="1675" spans="1:15" s="152" customFormat="1" ht="15.75" customHeight="1">
      <c r="A1675" s="77">
        <v>6</v>
      </c>
      <c r="B1675" s="78">
        <v>43432</v>
      </c>
      <c r="C1675" s="79">
        <v>360</v>
      </c>
      <c r="D1675" s="77" t="s">
        <v>21</v>
      </c>
      <c r="E1675" s="77" t="s">
        <v>22</v>
      </c>
      <c r="F1675" s="77" t="s">
        <v>91</v>
      </c>
      <c r="G1675" s="77">
        <v>11.5</v>
      </c>
      <c r="H1675" s="77">
        <v>8</v>
      </c>
      <c r="I1675" s="77">
        <v>13</v>
      </c>
      <c r="J1675" s="77">
        <v>14.5</v>
      </c>
      <c r="K1675" s="77">
        <v>16</v>
      </c>
      <c r="L1675" s="77">
        <v>13</v>
      </c>
      <c r="M1675" s="77">
        <v>2750</v>
      </c>
      <c r="N1675" s="80">
        <f>IF('BTST OPTION CALLS'!E564="BUY",('BTST OPTION CALLS'!L564-'BTST OPTION CALLS'!G564)*('BTST OPTION CALLS'!M564),('BTST OPTION CALLS'!G564-'BTST OPTION CALLS'!L564)*('BTST OPTION CALLS'!M564))</f>
        <v>3500</v>
      </c>
      <c r="O1675" s="81">
        <f>'BTST OPTION CALLS'!N564/('BTST OPTION CALLS'!M564)/'BTST OPTION CALLS'!G564%</f>
        <v>15.909090909090908</v>
      </c>
    </row>
    <row r="1676" spans="1:15" s="152" customFormat="1">
      <c r="A1676" s="77">
        <v>7</v>
      </c>
      <c r="B1676" s="78">
        <v>43432</v>
      </c>
      <c r="C1676" s="79">
        <v>2000</v>
      </c>
      <c r="D1676" s="77" t="s">
        <v>21</v>
      </c>
      <c r="E1676" s="77" t="s">
        <v>22</v>
      </c>
      <c r="F1676" s="77" t="s">
        <v>52</v>
      </c>
      <c r="G1676" s="77">
        <v>48</v>
      </c>
      <c r="H1676" s="77">
        <v>20</v>
      </c>
      <c r="I1676" s="77">
        <v>63</v>
      </c>
      <c r="J1676" s="77">
        <v>78</v>
      </c>
      <c r="K1676" s="77">
        <v>93</v>
      </c>
      <c r="L1676" s="77">
        <v>63</v>
      </c>
      <c r="M1676" s="77">
        <v>250</v>
      </c>
      <c r="N1676" s="80">
        <f>IF('NORMAL OPTION CALLS'!E1676="BUY",('NORMAL OPTION CALLS'!L1676-'NORMAL OPTION CALLS'!G1676)*('NORMAL OPTION CALLS'!M1676),('NORMAL OPTION CALLS'!G1676-'NORMAL OPTION CALLS'!L1676)*('NORMAL OPTION CALLS'!M1676))</f>
        <v>3750</v>
      </c>
      <c r="O1676" s="81">
        <f>'NORMAL OPTION CALLS'!N1676/('NORMAL OPTION CALLS'!M1676)/'NORMAL OPTION CALLS'!G1676%</f>
        <v>31.25</v>
      </c>
    </row>
    <row r="1677" spans="1:15" s="152" customFormat="1">
      <c r="A1677" s="77">
        <v>8</v>
      </c>
      <c r="B1677" s="78">
        <v>43432</v>
      </c>
      <c r="C1677" s="79">
        <v>110</v>
      </c>
      <c r="D1677" s="77" t="s">
        <v>21</v>
      </c>
      <c r="E1677" s="77" t="s">
        <v>22</v>
      </c>
      <c r="F1677" s="77" t="s">
        <v>25</v>
      </c>
      <c r="G1677" s="77">
        <v>6</v>
      </c>
      <c r="H1677" s="77">
        <v>4</v>
      </c>
      <c r="I1677" s="77">
        <v>7</v>
      </c>
      <c r="J1677" s="77">
        <v>8</v>
      </c>
      <c r="K1677" s="77">
        <v>9</v>
      </c>
      <c r="L1677" s="77">
        <v>7</v>
      </c>
      <c r="M1677" s="77">
        <v>4000</v>
      </c>
      <c r="N1677" s="80">
        <f>IF('NORMAL OPTION CALLS'!E1677="BUY",('NORMAL OPTION CALLS'!L1677-'NORMAL OPTION CALLS'!G1677)*('NORMAL OPTION CALLS'!M1677),('NORMAL OPTION CALLS'!G1677-'NORMAL OPTION CALLS'!L1677)*('NORMAL OPTION CALLS'!M1677))</f>
        <v>4000</v>
      </c>
      <c r="O1677" s="81">
        <f>'NORMAL OPTION CALLS'!N1677/('NORMAL OPTION CALLS'!M1677)/'NORMAL OPTION CALLS'!G1677%</f>
        <v>16.666666666666668</v>
      </c>
    </row>
    <row r="1678" spans="1:15" s="152" customFormat="1">
      <c r="A1678" s="77">
        <v>9</v>
      </c>
      <c r="B1678" s="78">
        <v>43432</v>
      </c>
      <c r="C1678" s="79">
        <v>41</v>
      </c>
      <c r="D1678" s="77" t="s">
        <v>21</v>
      </c>
      <c r="E1678" s="77" t="s">
        <v>22</v>
      </c>
      <c r="F1678" s="77" t="s">
        <v>268</v>
      </c>
      <c r="G1678" s="77">
        <v>1</v>
      </c>
      <c r="H1678" s="77">
        <v>0.2</v>
      </c>
      <c r="I1678" s="77">
        <v>1.5</v>
      </c>
      <c r="J1678" s="77">
        <v>2</v>
      </c>
      <c r="K1678" s="77">
        <v>2.5</v>
      </c>
      <c r="L1678" s="77">
        <v>1.45</v>
      </c>
      <c r="M1678" s="77">
        <v>13200</v>
      </c>
      <c r="N1678" s="80">
        <f>IF('NORMAL OPTION CALLS'!E1678="BUY",('NORMAL OPTION CALLS'!L1678-'NORMAL OPTION CALLS'!G1678)*('NORMAL OPTION CALLS'!M1678),('NORMAL OPTION CALLS'!G1678-'NORMAL OPTION CALLS'!L1678)*('NORMAL OPTION CALLS'!M1678))</f>
        <v>5939.9999999999991</v>
      </c>
      <c r="O1678" s="81">
        <f>'NORMAL OPTION CALLS'!N1678/('NORMAL OPTION CALLS'!M1678)/'NORMAL OPTION CALLS'!G1678%</f>
        <v>44.999999999999993</v>
      </c>
    </row>
    <row r="1679" spans="1:15" s="152" customFormat="1">
      <c r="A1679" s="77">
        <v>10</v>
      </c>
      <c r="B1679" s="78">
        <v>43431</v>
      </c>
      <c r="C1679" s="79">
        <v>700</v>
      </c>
      <c r="D1679" s="77" t="s">
        <v>21</v>
      </c>
      <c r="E1679" s="77" t="s">
        <v>22</v>
      </c>
      <c r="F1679" s="77" t="s">
        <v>93</v>
      </c>
      <c r="G1679" s="77">
        <v>5</v>
      </c>
      <c r="H1679" s="77">
        <v>0.5</v>
      </c>
      <c r="I1679" s="77">
        <v>8.5</v>
      </c>
      <c r="J1679" s="77">
        <v>12</v>
      </c>
      <c r="K1679" s="77">
        <v>15.5</v>
      </c>
      <c r="L1679" s="77">
        <v>0.5</v>
      </c>
      <c r="M1679" s="77">
        <v>1100</v>
      </c>
      <c r="N1679" s="80">
        <f>IF('NORMAL OPTION CALLS'!E1679="BUY",('NORMAL OPTION CALLS'!L1679-'NORMAL OPTION CALLS'!G1679)*('NORMAL OPTION CALLS'!M1679),('NORMAL OPTION CALLS'!G1679-'NORMAL OPTION CALLS'!L1679)*('NORMAL OPTION CALLS'!M1679))</f>
        <v>-4950</v>
      </c>
      <c r="O1679" s="81">
        <f>'NORMAL OPTION CALLS'!N1679/('NORMAL OPTION CALLS'!M1679)/'NORMAL OPTION CALLS'!G1679%</f>
        <v>-90</v>
      </c>
    </row>
    <row r="1680" spans="1:15" s="152" customFormat="1">
      <c r="A1680" s="77">
        <v>11</v>
      </c>
      <c r="B1680" s="78">
        <v>43431</v>
      </c>
      <c r="C1680" s="79">
        <v>640</v>
      </c>
      <c r="D1680" s="77" t="s">
        <v>21</v>
      </c>
      <c r="E1680" s="77" t="s">
        <v>22</v>
      </c>
      <c r="F1680" s="77" t="s">
        <v>58</v>
      </c>
      <c r="G1680" s="77">
        <v>6</v>
      </c>
      <c r="H1680" s="77">
        <v>1</v>
      </c>
      <c r="I1680" s="77">
        <v>9</v>
      </c>
      <c r="J1680" s="77">
        <v>12</v>
      </c>
      <c r="K1680" s="77">
        <v>15</v>
      </c>
      <c r="L1680" s="77">
        <v>1</v>
      </c>
      <c r="M1680" s="77">
        <v>1200</v>
      </c>
      <c r="N1680" s="80">
        <f>IF('NORMAL OPTION CALLS'!E1680="BUY",('NORMAL OPTION CALLS'!L1680-'NORMAL OPTION CALLS'!G1680)*('NORMAL OPTION CALLS'!M1680),('NORMAL OPTION CALLS'!G1680-'NORMAL OPTION CALLS'!L1680)*('NORMAL OPTION CALLS'!M1680))</f>
        <v>-6000</v>
      </c>
      <c r="O1680" s="81">
        <f>'NORMAL OPTION CALLS'!N1680/('NORMAL OPTION CALLS'!M1680)/'NORMAL OPTION CALLS'!G1680%</f>
        <v>-83.333333333333343</v>
      </c>
    </row>
    <row r="1681" spans="1:15" s="152" customFormat="1">
      <c r="A1681" s="77">
        <v>12</v>
      </c>
      <c r="B1681" s="78">
        <v>43430</v>
      </c>
      <c r="C1681" s="79">
        <v>530</v>
      </c>
      <c r="D1681" s="77" t="s">
        <v>47</v>
      </c>
      <c r="E1681" s="77" t="s">
        <v>22</v>
      </c>
      <c r="F1681" s="77" t="s">
        <v>99</v>
      </c>
      <c r="G1681" s="77">
        <v>11</v>
      </c>
      <c r="H1681" s="77">
        <v>3</v>
      </c>
      <c r="I1681" s="77">
        <v>15</v>
      </c>
      <c r="J1681" s="77">
        <v>19</v>
      </c>
      <c r="K1681" s="77">
        <v>23</v>
      </c>
      <c r="L1681" s="77">
        <v>15</v>
      </c>
      <c r="M1681" s="77">
        <v>1061</v>
      </c>
      <c r="N1681" s="80">
        <f>IF('NORMAL OPTION CALLS'!E1681="BUY",('NORMAL OPTION CALLS'!L1681-'NORMAL OPTION CALLS'!G1681)*('NORMAL OPTION CALLS'!M1681),('NORMAL OPTION CALLS'!G1681-'NORMAL OPTION CALLS'!L1681)*('NORMAL OPTION CALLS'!M1681))</f>
        <v>4244</v>
      </c>
      <c r="O1681" s="81">
        <f>'NORMAL OPTION CALLS'!N1681/('NORMAL OPTION CALLS'!M1681)/'NORMAL OPTION CALLS'!G1681%</f>
        <v>36.363636363636367</v>
      </c>
    </row>
    <row r="1682" spans="1:15" s="152" customFormat="1">
      <c r="A1682" s="77">
        <v>13</v>
      </c>
      <c r="B1682" s="78">
        <v>43430</v>
      </c>
      <c r="C1682" s="79">
        <v>355</v>
      </c>
      <c r="D1682" s="77" t="s">
        <v>21</v>
      </c>
      <c r="E1682" s="77" t="s">
        <v>22</v>
      </c>
      <c r="F1682" s="77" t="s">
        <v>91</v>
      </c>
      <c r="G1682" s="77">
        <v>4.5</v>
      </c>
      <c r="H1682" s="77">
        <v>1.5</v>
      </c>
      <c r="I1682" s="77">
        <v>6</v>
      </c>
      <c r="J1682" s="77">
        <v>7.5</v>
      </c>
      <c r="K1682" s="77">
        <v>9</v>
      </c>
      <c r="L1682" s="77">
        <v>6</v>
      </c>
      <c r="M1682" s="77">
        <v>2750</v>
      </c>
      <c r="N1682" s="80">
        <f>IF('NORMAL OPTION CALLS'!E1682="BUY",('NORMAL OPTION CALLS'!L1682-'NORMAL OPTION CALLS'!G1682)*('NORMAL OPTION CALLS'!M1682),('NORMAL OPTION CALLS'!G1682-'NORMAL OPTION CALLS'!L1682)*('NORMAL OPTION CALLS'!M1682))</f>
        <v>4125</v>
      </c>
      <c r="O1682" s="81">
        <f>'NORMAL OPTION CALLS'!N1682/('NORMAL OPTION CALLS'!M1682)/'NORMAL OPTION CALLS'!G1682%</f>
        <v>33.333333333333336</v>
      </c>
    </row>
    <row r="1683" spans="1:15" s="152" customFormat="1">
      <c r="A1683" s="77">
        <v>14</v>
      </c>
      <c r="B1683" s="78">
        <v>43430</v>
      </c>
      <c r="C1683" s="79">
        <v>540</v>
      </c>
      <c r="D1683" s="77" t="s">
        <v>21</v>
      </c>
      <c r="E1683" s="77" t="s">
        <v>22</v>
      </c>
      <c r="F1683" s="77" t="s">
        <v>337</v>
      </c>
      <c r="G1683" s="77">
        <v>11</v>
      </c>
      <c r="H1683" s="77">
        <v>3</v>
      </c>
      <c r="I1683" s="77">
        <v>15</v>
      </c>
      <c r="J1683" s="77">
        <v>19</v>
      </c>
      <c r="K1683" s="77">
        <v>23</v>
      </c>
      <c r="L1683" s="77">
        <v>15</v>
      </c>
      <c r="M1683" s="77">
        <v>800</v>
      </c>
      <c r="N1683" s="80">
        <f>IF('NORMAL OPTION CALLS'!E1683="BUY",('NORMAL OPTION CALLS'!L1683-'NORMAL OPTION CALLS'!G1683)*('NORMAL OPTION CALLS'!M1683),('NORMAL OPTION CALLS'!G1683-'NORMAL OPTION CALLS'!L1683)*('NORMAL OPTION CALLS'!M1683))</f>
        <v>3200</v>
      </c>
      <c r="O1683" s="81">
        <f>'NORMAL OPTION CALLS'!N1683/('NORMAL OPTION CALLS'!M1683)/'NORMAL OPTION CALLS'!G1683%</f>
        <v>36.363636363636367</v>
      </c>
    </row>
    <row r="1684" spans="1:15" s="152" customFormat="1">
      <c r="A1684" s="77">
        <v>15</v>
      </c>
      <c r="B1684" s="78">
        <v>43426</v>
      </c>
      <c r="C1684" s="79">
        <v>540</v>
      </c>
      <c r="D1684" s="77" t="s">
        <v>47</v>
      </c>
      <c r="E1684" s="77" t="s">
        <v>22</v>
      </c>
      <c r="F1684" s="77" t="s">
        <v>99</v>
      </c>
      <c r="G1684" s="77">
        <v>7</v>
      </c>
      <c r="H1684" s="77">
        <v>1</v>
      </c>
      <c r="I1684" s="77">
        <v>11</v>
      </c>
      <c r="J1684" s="77">
        <v>15</v>
      </c>
      <c r="K1684" s="77">
        <v>19</v>
      </c>
      <c r="L1684" s="77">
        <v>11</v>
      </c>
      <c r="M1684" s="77">
        <v>1061</v>
      </c>
      <c r="N1684" s="80">
        <f>IF('NORMAL OPTION CALLS'!E1684="BUY",('NORMAL OPTION CALLS'!L1684-'NORMAL OPTION CALLS'!G1684)*('NORMAL OPTION CALLS'!M1684),('NORMAL OPTION CALLS'!G1684-'NORMAL OPTION CALLS'!L1684)*('NORMAL OPTION CALLS'!M1684))</f>
        <v>4244</v>
      </c>
      <c r="O1684" s="81">
        <f>'NORMAL OPTION CALLS'!N1684/('NORMAL OPTION CALLS'!M1684)/'NORMAL OPTION CALLS'!G1684%</f>
        <v>57.142857142857139</v>
      </c>
    </row>
    <row r="1685" spans="1:15" s="152" customFormat="1">
      <c r="A1685" s="77">
        <v>16</v>
      </c>
      <c r="B1685" s="78">
        <v>43426</v>
      </c>
      <c r="C1685" s="79">
        <v>2040</v>
      </c>
      <c r="D1685" s="77" t="s">
        <v>21</v>
      </c>
      <c r="E1685" s="77" t="s">
        <v>22</v>
      </c>
      <c r="F1685" s="77" t="s">
        <v>60</v>
      </c>
      <c r="G1685" s="77">
        <v>15</v>
      </c>
      <c r="H1685" s="77">
        <v>2</v>
      </c>
      <c r="I1685" s="77">
        <v>30</v>
      </c>
      <c r="J1685" s="77">
        <v>45</v>
      </c>
      <c r="K1685" s="77">
        <v>60</v>
      </c>
      <c r="L1685" s="77">
        <v>30</v>
      </c>
      <c r="M1685" s="77">
        <v>250</v>
      </c>
      <c r="N1685" s="80">
        <f>IF('NORMAL OPTION CALLS'!E1685="BUY",('NORMAL OPTION CALLS'!L1685-'NORMAL OPTION CALLS'!G1685)*('NORMAL OPTION CALLS'!M1685),('NORMAL OPTION CALLS'!G1685-'NORMAL OPTION CALLS'!L1685)*('NORMAL OPTION CALLS'!M1685))</f>
        <v>3750</v>
      </c>
      <c r="O1685" s="81">
        <f>'NORMAL OPTION CALLS'!N1685/('NORMAL OPTION CALLS'!M1685)/'NORMAL OPTION CALLS'!G1685%</f>
        <v>100</v>
      </c>
    </row>
    <row r="1686" spans="1:15" s="152" customFormat="1">
      <c r="A1686" s="77">
        <v>17</v>
      </c>
      <c r="B1686" s="78">
        <v>43425</v>
      </c>
      <c r="C1686" s="79">
        <v>960</v>
      </c>
      <c r="D1686" s="77" t="s">
        <v>47</v>
      </c>
      <c r="E1686" s="77" t="s">
        <v>22</v>
      </c>
      <c r="F1686" s="77" t="s">
        <v>211</v>
      </c>
      <c r="G1686" s="77">
        <v>13.5</v>
      </c>
      <c r="H1686" s="77">
        <v>3</v>
      </c>
      <c r="I1686" s="77">
        <v>21</v>
      </c>
      <c r="J1686" s="77">
        <v>29</v>
      </c>
      <c r="K1686" s="77">
        <v>37</v>
      </c>
      <c r="L1686" s="77">
        <v>20</v>
      </c>
      <c r="M1686" s="77">
        <v>550</v>
      </c>
      <c r="N1686" s="80">
        <f>IF('NORMAL OPTION CALLS'!E1686="BUY",('NORMAL OPTION CALLS'!L1686-'NORMAL OPTION CALLS'!G1686)*('NORMAL OPTION CALLS'!M1686),('NORMAL OPTION CALLS'!G1686-'NORMAL OPTION CALLS'!L1686)*('NORMAL OPTION CALLS'!M1686))</f>
        <v>3575</v>
      </c>
      <c r="O1686" s="81">
        <f>'NORMAL OPTION CALLS'!N1686/('NORMAL OPTION CALLS'!M1686)/'NORMAL OPTION CALLS'!G1686%</f>
        <v>48.148148148148145</v>
      </c>
    </row>
    <row r="1687" spans="1:15" s="152" customFormat="1">
      <c r="A1687" s="77">
        <v>18</v>
      </c>
      <c r="B1687" s="78">
        <v>43425</v>
      </c>
      <c r="C1687" s="79">
        <v>110</v>
      </c>
      <c r="D1687" s="77" t="s">
        <v>21</v>
      </c>
      <c r="E1687" s="77" t="s">
        <v>22</v>
      </c>
      <c r="F1687" s="77" t="s">
        <v>25</v>
      </c>
      <c r="G1687" s="77">
        <v>3</v>
      </c>
      <c r="H1687" s="77">
        <v>1</v>
      </c>
      <c r="I1687" s="77">
        <v>4</v>
      </c>
      <c r="J1687" s="77">
        <v>5</v>
      </c>
      <c r="K1687" s="77">
        <v>6</v>
      </c>
      <c r="L1687" s="77">
        <v>4</v>
      </c>
      <c r="M1687" s="77">
        <v>4000</v>
      </c>
      <c r="N1687" s="80">
        <f>IF('NORMAL OPTION CALLS'!E1687="BUY",('NORMAL OPTION CALLS'!L1687-'NORMAL OPTION CALLS'!G1687)*('NORMAL OPTION CALLS'!M1687),('NORMAL OPTION CALLS'!G1687-'NORMAL OPTION CALLS'!L1687)*('NORMAL OPTION CALLS'!M1687))</f>
        <v>4000</v>
      </c>
      <c r="O1687" s="81">
        <f>'NORMAL OPTION CALLS'!N1687/('NORMAL OPTION CALLS'!M1687)/'NORMAL OPTION CALLS'!G1687%</f>
        <v>33.333333333333336</v>
      </c>
    </row>
    <row r="1688" spans="1:15" s="152" customFormat="1">
      <c r="A1688" s="77">
        <v>19</v>
      </c>
      <c r="B1688" s="78">
        <v>43425</v>
      </c>
      <c r="C1688" s="79">
        <v>360</v>
      </c>
      <c r="D1688" s="77" t="s">
        <v>21</v>
      </c>
      <c r="E1688" s="77" t="s">
        <v>22</v>
      </c>
      <c r="F1688" s="77" t="s">
        <v>335</v>
      </c>
      <c r="G1688" s="77">
        <v>5.5</v>
      </c>
      <c r="H1688" s="77">
        <v>2.5</v>
      </c>
      <c r="I1688" s="77">
        <v>7.5</v>
      </c>
      <c r="J1688" s="77">
        <v>9.5</v>
      </c>
      <c r="K1688" s="77">
        <v>11.5</v>
      </c>
      <c r="L1688" s="77">
        <v>7.5</v>
      </c>
      <c r="M1688" s="77">
        <v>2500</v>
      </c>
      <c r="N1688" s="80">
        <f>IF('NORMAL OPTION CALLS'!E1688="BUY",('NORMAL OPTION CALLS'!L1688-'NORMAL OPTION CALLS'!G1688)*('NORMAL OPTION CALLS'!M1688),('NORMAL OPTION CALLS'!G1688-'NORMAL OPTION CALLS'!L1688)*('NORMAL OPTION CALLS'!M1688))</f>
        <v>5000</v>
      </c>
      <c r="O1688" s="81">
        <f>'NORMAL OPTION CALLS'!N1688/('NORMAL OPTION CALLS'!M1688)/'NORMAL OPTION CALLS'!G1688%</f>
        <v>36.363636363636367</v>
      </c>
    </row>
    <row r="1689" spans="1:15" s="152" customFormat="1">
      <c r="A1689" s="77">
        <v>20</v>
      </c>
      <c r="B1689" s="78">
        <v>43424</v>
      </c>
      <c r="C1689" s="79">
        <v>105</v>
      </c>
      <c r="D1689" s="77" t="s">
        <v>21</v>
      </c>
      <c r="E1689" s="77" t="s">
        <v>22</v>
      </c>
      <c r="F1689" s="77" t="s">
        <v>59</v>
      </c>
      <c r="G1689" s="77">
        <v>2.7</v>
      </c>
      <c r="H1689" s="77">
        <v>1.5</v>
      </c>
      <c r="I1689" s="77">
        <v>3.3</v>
      </c>
      <c r="J1689" s="77">
        <v>3.9</v>
      </c>
      <c r="K1689" s="77">
        <v>4.5</v>
      </c>
      <c r="L1689" s="77">
        <v>1.5</v>
      </c>
      <c r="M1689" s="77">
        <v>6000</v>
      </c>
      <c r="N1689" s="80">
        <f>IF('NORMAL OPTION CALLS'!E1689="BUY",('NORMAL OPTION CALLS'!L1689-'NORMAL OPTION CALLS'!G1689)*('NORMAL OPTION CALLS'!M1689),('NORMAL OPTION CALLS'!G1689-'NORMAL OPTION CALLS'!L1689)*('NORMAL OPTION CALLS'!M1689))</f>
        <v>-7200.0000000000009</v>
      </c>
      <c r="O1689" s="81">
        <f>'NORMAL OPTION CALLS'!N1689/('NORMAL OPTION CALLS'!M1689)/'NORMAL OPTION CALLS'!G1689%</f>
        <v>-44.444444444444443</v>
      </c>
    </row>
    <row r="1690" spans="1:15" s="152" customFormat="1">
      <c r="A1690" s="77">
        <v>21</v>
      </c>
      <c r="B1690" s="78">
        <v>43424</v>
      </c>
      <c r="C1690" s="79">
        <v>155</v>
      </c>
      <c r="D1690" s="77" t="s">
        <v>21</v>
      </c>
      <c r="E1690" s="77" t="s">
        <v>22</v>
      </c>
      <c r="F1690" s="77" t="s">
        <v>90</v>
      </c>
      <c r="G1690" s="77">
        <v>5</v>
      </c>
      <c r="H1690" s="77">
        <v>2</v>
      </c>
      <c r="I1690" s="77">
        <v>6.5</v>
      </c>
      <c r="J1690" s="77">
        <v>8</v>
      </c>
      <c r="K1690" s="77">
        <v>9.5</v>
      </c>
      <c r="L1690" s="77">
        <v>2</v>
      </c>
      <c r="M1690" s="77">
        <v>2450</v>
      </c>
      <c r="N1690" s="80">
        <f>IF('NORMAL OPTION CALLS'!E1690="BUY",('NORMAL OPTION CALLS'!L1690-'NORMAL OPTION CALLS'!G1690)*('NORMAL OPTION CALLS'!M1690),('NORMAL OPTION CALLS'!G1690-'NORMAL OPTION CALLS'!L1690)*('NORMAL OPTION CALLS'!M1690))</f>
        <v>-7350</v>
      </c>
      <c r="O1690" s="81">
        <f>'NORMAL OPTION CALLS'!N1690/('NORMAL OPTION CALLS'!M1690)/'NORMAL OPTION CALLS'!G1690%</f>
        <v>-60</v>
      </c>
    </row>
    <row r="1691" spans="1:15" s="152" customFormat="1">
      <c r="A1691" s="77">
        <v>22</v>
      </c>
      <c r="B1691" s="78">
        <v>43423</v>
      </c>
      <c r="C1691" s="79">
        <v>1160</v>
      </c>
      <c r="D1691" s="77" t="s">
        <v>21</v>
      </c>
      <c r="E1691" s="77" t="s">
        <v>22</v>
      </c>
      <c r="F1691" s="77" t="s">
        <v>225</v>
      </c>
      <c r="G1691" s="77">
        <v>15</v>
      </c>
      <c r="H1691" s="77">
        <v>4</v>
      </c>
      <c r="I1691" s="77">
        <v>23</v>
      </c>
      <c r="J1691" s="77">
        <v>31</v>
      </c>
      <c r="K1691" s="77">
        <v>39</v>
      </c>
      <c r="L1691" s="77">
        <v>23</v>
      </c>
      <c r="M1691" s="77">
        <v>1000</v>
      </c>
      <c r="N1691" s="80">
        <f>IF('NORMAL OPTION CALLS'!E1691="BUY",('NORMAL OPTION CALLS'!L1691-'NORMAL OPTION CALLS'!G1691)*('NORMAL OPTION CALLS'!M1691),('NORMAL OPTION CALLS'!G1691-'NORMAL OPTION CALLS'!L1691)*('NORMAL OPTION CALLS'!M1691))</f>
        <v>8000</v>
      </c>
      <c r="O1691" s="81">
        <f>'NORMAL OPTION CALLS'!N1691/('NORMAL OPTION CALLS'!M1691)/'NORMAL OPTION CALLS'!G1691%</f>
        <v>53.333333333333336</v>
      </c>
    </row>
    <row r="1692" spans="1:15" s="152" customFormat="1">
      <c r="A1692" s="77">
        <v>23</v>
      </c>
      <c r="B1692" s="78">
        <v>43423</v>
      </c>
      <c r="C1692" s="79">
        <v>210</v>
      </c>
      <c r="D1692" s="77" t="s">
        <v>21</v>
      </c>
      <c r="E1692" s="77" t="s">
        <v>22</v>
      </c>
      <c r="F1692" s="77" t="s">
        <v>74</v>
      </c>
      <c r="G1692" s="77">
        <v>6</v>
      </c>
      <c r="H1692" s="77">
        <v>2</v>
      </c>
      <c r="I1692" s="77">
        <v>8.5</v>
      </c>
      <c r="J1692" s="77">
        <v>11</v>
      </c>
      <c r="K1692" s="77">
        <v>13.5</v>
      </c>
      <c r="L1692" s="77">
        <v>2</v>
      </c>
      <c r="M1692" s="77">
        <v>1750</v>
      </c>
      <c r="N1692" s="80">
        <f>IF('NORMAL OPTION CALLS'!E1692="BUY",('NORMAL OPTION CALLS'!L1692-'NORMAL OPTION CALLS'!G1692)*('NORMAL OPTION CALLS'!M1692),('NORMAL OPTION CALLS'!G1692-'NORMAL OPTION CALLS'!L1692)*('NORMAL OPTION CALLS'!M1692))</f>
        <v>-7000</v>
      </c>
      <c r="O1692" s="81">
        <f>'NORMAL OPTION CALLS'!N1692/('NORMAL OPTION CALLS'!M1692)/'NORMAL OPTION CALLS'!G1692%</f>
        <v>-66.666666666666671</v>
      </c>
    </row>
    <row r="1693" spans="1:15" s="152" customFormat="1">
      <c r="A1693" s="77">
        <v>24</v>
      </c>
      <c r="B1693" s="78">
        <v>43420</v>
      </c>
      <c r="C1693" s="79">
        <v>1120</v>
      </c>
      <c r="D1693" s="77" t="s">
        <v>21</v>
      </c>
      <c r="E1693" s="77" t="s">
        <v>22</v>
      </c>
      <c r="F1693" s="77" t="s">
        <v>225</v>
      </c>
      <c r="G1693" s="77">
        <v>25</v>
      </c>
      <c r="H1693" s="77">
        <v>11</v>
      </c>
      <c r="I1693" s="77">
        <v>33</v>
      </c>
      <c r="J1693" s="77">
        <v>41</v>
      </c>
      <c r="K1693" s="77">
        <v>49</v>
      </c>
      <c r="L1693" s="77">
        <v>49</v>
      </c>
      <c r="M1693" s="77">
        <v>550</v>
      </c>
      <c r="N1693" s="80">
        <f>IF('NORMAL OPTION CALLS'!E1693="BUY",('NORMAL OPTION CALLS'!L1693-'NORMAL OPTION CALLS'!G1693)*('NORMAL OPTION CALLS'!M1693),('NORMAL OPTION CALLS'!G1693-'NORMAL OPTION CALLS'!L1693)*('NORMAL OPTION CALLS'!M1693))</f>
        <v>13200</v>
      </c>
      <c r="O1693" s="81">
        <f>'NORMAL OPTION CALLS'!N1693/('NORMAL OPTION CALLS'!M1693)/'NORMAL OPTION CALLS'!G1693%</f>
        <v>96</v>
      </c>
    </row>
    <row r="1694" spans="1:15" s="152" customFormat="1">
      <c r="A1694" s="77">
        <v>25</v>
      </c>
      <c r="B1694" s="78">
        <v>43420</v>
      </c>
      <c r="C1694" s="79">
        <v>370</v>
      </c>
      <c r="D1694" s="77" t="s">
        <v>21</v>
      </c>
      <c r="E1694" s="77" t="s">
        <v>22</v>
      </c>
      <c r="F1694" s="77" t="s">
        <v>91</v>
      </c>
      <c r="G1694" s="77">
        <v>10</v>
      </c>
      <c r="H1694" s="77">
        <v>7</v>
      </c>
      <c r="I1694" s="77">
        <v>11.5</v>
      </c>
      <c r="J1694" s="77">
        <v>13</v>
      </c>
      <c r="K1694" s="77">
        <v>14.5</v>
      </c>
      <c r="L1694" s="77">
        <v>7</v>
      </c>
      <c r="M1694" s="77">
        <v>2750</v>
      </c>
      <c r="N1694" s="80">
        <f>IF('NORMAL OPTION CALLS'!E1694="BUY",('NORMAL OPTION CALLS'!L1694-'NORMAL OPTION CALLS'!G1694)*('NORMAL OPTION CALLS'!M1694),('NORMAL OPTION CALLS'!G1694-'NORMAL OPTION CALLS'!L1694)*('NORMAL OPTION CALLS'!M1694))</f>
        <v>-8250</v>
      </c>
      <c r="O1694" s="81">
        <f>'NORMAL OPTION CALLS'!N1694/('NORMAL OPTION CALLS'!M1694)/'NORMAL OPTION CALLS'!G1694%</f>
        <v>-30</v>
      </c>
    </row>
    <row r="1695" spans="1:15" s="152" customFormat="1">
      <c r="A1695" s="77">
        <v>26</v>
      </c>
      <c r="B1695" s="78">
        <v>43420</v>
      </c>
      <c r="C1695" s="79">
        <v>40</v>
      </c>
      <c r="D1695" s="77" t="s">
        <v>21</v>
      </c>
      <c r="E1695" s="77" t="s">
        <v>22</v>
      </c>
      <c r="F1695" s="77" t="s">
        <v>334</v>
      </c>
      <c r="G1695" s="77">
        <v>2</v>
      </c>
      <c r="H1695" s="77">
        <v>1</v>
      </c>
      <c r="I1695" s="77">
        <v>2.5</v>
      </c>
      <c r="J1695" s="77">
        <v>3</v>
      </c>
      <c r="K1695" s="77">
        <v>3.5</v>
      </c>
      <c r="L1695" s="77">
        <v>3</v>
      </c>
      <c r="M1695" s="77">
        <v>7000</v>
      </c>
      <c r="N1695" s="80">
        <f>IF('NORMAL OPTION CALLS'!E1695="BUY",('NORMAL OPTION CALLS'!L1695-'NORMAL OPTION CALLS'!G1695)*('NORMAL OPTION CALLS'!M1695),('NORMAL OPTION CALLS'!G1695-'NORMAL OPTION CALLS'!L1695)*('NORMAL OPTION CALLS'!M1695))</f>
        <v>7000</v>
      </c>
      <c r="O1695" s="81">
        <f>'NORMAL OPTION CALLS'!N1695/('NORMAL OPTION CALLS'!M1695)/'NORMAL OPTION CALLS'!G1695%</f>
        <v>50</v>
      </c>
    </row>
    <row r="1696" spans="1:15" s="152" customFormat="1">
      <c r="A1696" s="77">
        <v>27</v>
      </c>
      <c r="B1696" s="78">
        <v>43419</v>
      </c>
      <c r="C1696" s="79">
        <v>105</v>
      </c>
      <c r="D1696" s="77" t="s">
        <v>47</v>
      </c>
      <c r="E1696" s="77" t="s">
        <v>22</v>
      </c>
      <c r="F1696" s="77" t="s">
        <v>25</v>
      </c>
      <c r="G1696" s="77">
        <v>3.8</v>
      </c>
      <c r="H1696" s="77">
        <v>2.2000000000000002</v>
      </c>
      <c r="I1696" s="77">
        <v>4.5999999999999996</v>
      </c>
      <c r="J1696" s="77">
        <v>5.4</v>
      </c>
      <c r="K1696" s="77">
        <v>6.2</v>
      </c>
      <c r="L1696" s="77">
        <v>2.2000000000000002</v>
      </c>
      <c r="M1696" s="77">
        <v>4000</v>
      </c>
      <c r="N1696" s="80">
        <f>IF('NORMAL OPTION CALLS'!E1696="BUY",('NORMAL OPTION CALLS'!L1696-'NORMAL OPTION CALLS'!G1696)*('NORMAL OPTION CALLS'!M1696),('NORMAL OPTION CALLS'!G1696-'NORMAL OPTION CALLS'!L1696)*('NORMAL OPTION CALLS'!M1696))</f>
        <v>-6399.9999999999982</v>
      </c>
      <c r="O1696" s="81">
        <f>'NORMAL OPTION CALLS'!N1696/('NORMAL OPTION CALLS'!M1696)/'NORMAL OPTION CALLS'!G1696%</f>
        <v>-42.105263157894726</v>
      </c>
    </row>
    <row r="1697" spans="1:15" s="152" customFormat="1">
      <c r="A1697" s="77">
        <v>28</v>
      </c>
      <c r="B1697" s="78">
        <v>43419</v>
      </c>
      <c r="C1697" s="79">
        <v>85</v>
      </c>
      <c r="D1697" s="77" t="s">
        <v>21</v>
      </c>
      <c r="E1697" s="77" t="s">
        <v>22</v>
      </c>
      <c r="F1697" s="77" t="s">
        <v>180</v>
      </c>
      <c r="G1697" s="77">
        <v>3</v>
      </c>
      <c r="H1697" s="77">
        <v>1.6</v>
      </c>
      <c r="I1697" s="77">
        <v>3.7</v>
      </c>
      <c r="J1697" s="77">
        <v>4.4000000000000004</v>
      </c>
      <c r="K1697" s="77">
        <v>5</v>
      </c>
      <c r="L1697" s="77">
        <v>5</v>
      </c>
      <c r="M1697" s="77">
        <v>6000</v>
      </c>
      <c r="N1697" s="80">
        <f>IF('NORMAL OPTION CALLS'!E1697="BUY",('NORMAL OPTION CALLS'!L1697-'NORMAL OPTION CALLS'!G1697)*('NORMAL OPTION CALLS'!M1697),('NORMAL OPTION CALLS'!G1697-'NORMAL OPTION CALLS'!L1697)*('NORMAL OPTION CALLS'!M1697))</f>
        <v>12000</v>
      </c>
      <c r="O1697" s="81">
        <f>'NORMAL OPTION CALLS'!N1697/('NORMAL OPTION CALLS'!M1697)/'NORMAL OPTION CALLS'!G1697%</f>
        <v>66.666666666666671</v>
      </c>
    </row>
    <row r="1698" spans="1:15" s="152" customFormat="1">
      <c r="A1698" s="77">
        <v>29</v>
      </c>
      <c r="B1698" s="78">
        <v>43419</v>
      </c>
      <c r="C1698" s="79">
        <v>110</v>
      </c>
      <c r="D1698" s="77" t="s">
        <v>21</v>
      </c>
      <c r="E1698" s="77" t="s">
        <v>22</v>
      </c>
      <c r="F1698" s="77" t="s">
        <v>59</v>
      </c>
      <c r="G1698" s="77">
        <v>2</v>
      </c>
      <c r="H1698" s="77">
        <v>0.9</v>
      </c>
      <c r="I1698" s="77">
        <v>2.6</v>
      </c>
      <c r="J1698" s="77">
        <v>3.2</v>
      </c>
      <c r="K1698" s="77">
        <v>3.8</v>
      </c>
      <c r="L1698" s="77">
        <v>2.6</v>
      </c>
      <c r="M1698" s="77">
        <v>6000</v>
      </c>
      <c r="N1698" s="80">
        <f>IF('NORMAL OPTION CALLS'!E1698="BUY",('NORMAL OPTION CALLS'!L1698-'NORMAL OPTION CALLS'!G1698)*('NORMAL OPTION CALLS'!M1698),('NORMAL OPTION CALLS'!G1698-'NORMAL OPTION CALLS'!L1698)*('NORMAL OPTION CALLS'!M1698))</f>
        <v>3600.0000000000005</v>
      </c>
      <c r="O1698" s="81">
        <f>'NORMAL OPTION CALLS'!N1698/('NORMAL OPTION CALLS'!M1698)/'NORMAL OPTION CALLS'!G1698%</f>
        <v>30.000000000000004</v>
      </c>
    </row>
    <row r="1699" spans="1:15" s="152" customFormat="1">
      <c r="A1699" s="77">
        <v>30</v>
      </c>
      <c r="B1699" s="78">
        <v>43418</v>
      </c>
      <c r="C1699" s="79">
        <v>105</v>
      </c>
      <c r="D1699" s="77" t="s">
        <v>21</v>
      </c>
      <c r="E1699" s="77" t="s">
        <v>22</v>
      </c>
      <c r="F1699" s="77" t="s">
        <v>59</v>
      </c>
      <c r="G1699" s="77">
        <v>3.1</v>
      </c>
      <c r="H1699" s="77">
        <v>1.9</v>
      </c>
      <c r="I1699" s="77">
        <v>3.7</v>
      </c>
      <c r="J1699" s="77">
        <v>4.3</v>
      </c>
      <c r="K1699" s="77">
        <v>5</v>
      </c>
      <c r="L1699" s="77">
        <v>4.3</v>
      </c>
      <c r="M1699" s="77">
        <v>6000</v>
      </c>
      <c r="N1699" s="80">
        <f>IF('NORMAL OPTION CALLS'!E1699="BUY",('NORMAL OPTION CALLS'!L1699-'NORMAL OPTION CALLS'!G1699)*('NORMAL OPTION CALLS'!M1699),('NORMAL OPTION CALLS'!G1699-'NORMAL OPTION CALLS'!L1699)*('NORMAL OPTION CALLS'!M1699))</f>
        <v>7199.9999999999982</v>
      </c>
      <c r="O1699" s="81">
        <f>'NORMAL OPTION CALLS'!N1699/('NORMAL OPTION CALLS'!M1699)/'NORMAL OPTION CALLS'!G1699%</f>
        <v>38.709677419354833</v>
      </c>
    </row>
    <row r="1700" spans="1:15">
      <c r="A1700" s="77">
        <v>31</v>
      </c>
      <c r="B1700" s="78">
        <v>43418</v>
      </c>
      <c r="C1700" s="79">
        <v>450</v>
      </c>
      <c r="D1700" s="77" t="s">
        <v>21</v>
      </c>
      <c r="E1700" s="77" t="s">
        <v>22</v>
      </c>
      <c r="F1700" s="77" t="s">
        <v>77</v>
      </c>
      <c r="G1700" s="77">
        <v>10.5</v>
      </c>
      <c r="H1700" s="77">
        <v>5</v>
      </c>
      <c r="I1700" s="77">
        <v>14</v>
      </c>
      <c r="J1700" s="77">
        <v>17</v>
      </c>
      <c r="K1700" s="77">
        <v>20</v>
      </c>
      <c r="L1700" s="77">
        <v>14</v>
      </c>
      <c r="M1700" s="77">
        <v>1100</v>
      </c>
      <c r="N1700" s="80">
        <f>IF('NORMAL OPTION CALLS'!E1700="BUY",('NORMAL OPTION CALLS'!L1700-'NORMAL OPTION CALLS'!G1700)*('NORMAL OPTION CALLS'!M1700),('NORMAL OPTION CALLS'!G1700-'NORMAL OPTION CALLS'!L1700)*('NORMAL OPTION CALLS'!M1700))</f>
        <v>3850</v>
      </c>
      <c r="O1700" s="81">
        <f>'NORMAL OPTION CALLS'!N1700/('NORMAL OPTION CALLS'!M1700)/'NORMAL OPTION CALLS'!G1700%</f>
        <v>33.333333333333336</v>
      </c>
    </row>
    <row r="1701" spans="1:15">
      <c r="A1701" s="77">
        <v>32</v>
      </c>
      <c r="B1701" s="78">
        <v>43418</v>
      </c>
      <c r="C1701" s="79">
        <v>530</v>
      </c>
      <c r="D1701" s="77" t="s">
        <v>47</v>
      </c>
      <c r="E1701" s="77" t="s">
        <v>22</v>
      </c>
      <c r="F1701" s="77" t="s">
        <v>236</v>
      </c>
      <c r="G1701" s="77">
        <v>13.5</v>
      </c>
      <c r="H1701" s="77">
        <v>7.5</v>
      </c>
      <c r="I1701" s="77">
        <v>17</v>
      </c>
      <c r="J1701" s="77">
        <v>20</v>
      </c>
      <c r="K1701" s="77">
        <v>23</v>
      </c>
      <c r="L1701" s="77">
        <v>20</v>
      </c>
      <c r="M1701" s="77">
        <v>1100</v>
      </c>
      <c r="N1701" s="80">
        <f>IF('NORMAL OPTION CALLS'!E1701="BUY",('NORMAL OPTION CALLS'!L1701-'NORMAL OPTION CALLS'!G1701)*('NORMAL OPTION CALLS'!M1701),('NORMAL OPTION CALLS'!G1701-'NORMAL OPTION CALLS'!L1701)*('NORMAL OPTION CALLS'!M1701))</f>
        <v>7150</v>
      </c>
      <c r="O1701" s="81">
        <f>'NORMAL OPTION CALLS'!N1701/('NORMAL OPTION CALLS'!M1701)/'NORMAL OPTION CALLS'!G1701%</f>
        <v>48.148148148148145</v>
      </c>
    </row>
    <row r="1702" spans="1:15">
      <c r="A1702" s="77">
        <v>33</v>
      </c>
      <c r="B1702" s="78">
        <v>43417</v>
      </c>
      <c r="C1702" s="79">
        <v>1180</v>
      </c>
      <c r="D1702" s="77" t="s">
        <v>21</v>
      </c>
      <c r="E1702" s="77" t="s">
        <v>22</v>
      </c>
      <c r="F1702" s="77" t="s">
        <v>224</v>
      </c>
      <c r="G1702" s="77">
        <v>20</v>
      </c>
      <c r="H1702" s="77">
        <v>10</v>
      </c>
      <c r="I1702" s="77">
        <v>25</v>
      </c>
      <c r="J1702" s="77">
        <v>30</v>
      </c>
      <c r="K1702" s="77">
        <v>35</v>
      </c>
      <c r="L1702" s="77">
        <v>10</v>
      </c>
      <c r="M1702" s="77">
        <v>800</v>
      </c>
      <c r="N1702" s="80">
        <f>IF('NORMAL OPTION CALLS'!E1702="BUY",('NORMAL OPTION CALLS'!L1702-'NORMAL OPTION CALLS'!G1702)*('NORMAL OPTION CALLS'!M1702),('NORMAL OPTION CALLS'!G1702-'NORMAL OPTION CALLS'!L1702)*('NORMAL OPTION CALLS'!M1702))</f>
        <v>-8000</v>
      </c>
      <c r="O1702" s="81">
        <f>'NORMAL OPTION CALLS'!N1702/('NORMAL OPTION CALLS'!M1702)/'NORMAL OPTION CALLS'!G1702%</f>
        <v>-50</v>
      </c>
    </row>
    <row r="1703" spans="1:15">
      <c r="A1703" s="77">
        <v>34</v>
      </c>
      <c r="B1703" s="78">
        <v>43417</v>
      </c>
      <c r="C1703" s="79">
        <v>590</v>
      </c>
      <c r="D1703" s="77" t="s">
        <v>21</v>
      </c>
      <c r="E1703" s="77" t="s">
        <v>22</v>
      </c>
      <c r="F1703" s="77" t="s">
        <v>99</v>
      </c>
      <c r="G1703" s="77">
        <v>19</v>
      </c>
      <c r="H1703" s="77">
        <v>11</v>
      </c>
      <c r="I1703" s="77">
        <v>23</v>
      </c>
      <c r="J1703" s="77">
        <v>27</v>
      </c>
      <c r="K1703" s="77">
        <v>31</v>
      </c>
      <c r="L1703" s="77">
        <v>31</v>
      </c>
      <c r="M1703" s="77">
        <v>1061</v>
      </c>
      <c r="N1703" s="80">
        <f>IF('NORMAL OPTION CALLS'!E1703="BUY",('NORMAL OPTION CALLS'!L1703-'NORMAL OPTION CALLS'!G1703)*('NORMAL OPTION CALLS'!M1703),('NORMAL OPTION CALLS'!G1703-'NORMAL OPTION CALLS'!L1703)*('NORMAL OPTION CALLS'!M1703))</f>
        <v>12732</v>
      </c>
      <c r="O1703" s="81">
        <f>'NORMAL OPTION CALLS'!N1703/('NORMAL OPTION CALLS'!M1703)/'NORMAL OPTION CALLS'!G1703%</f>
        <v>63.157894736842103</v>
      </c>
    </row>
    <row r="1704" spans="1:15">
      <c r="A1704" s="77">
        <v>35</v>
      </c>
      <c r="B1704" s="78">
        <v>43413</v>
      </c>
      <c r="C1704" s="79">
        <v>820</v>
      </c>
      <c r="D1704" s="77" t="s">
        <v>21</v>
      </c>
      <c r="E1704" s="77" t="s">
        <v>22</v>
      </c>
      <c r="F1704" s="77" t="s">
        <v>182</v>
      </c>
      <c r="G1704" s="77">
        <v>30</v>
      </c>
      <c r="H1704" s="77">
        <v>22</v>
      </c>
      <c r="I1704" s="77">
        <v>34</v>
      </c>
      <c r="J1704" s="77">
        <v>38</v>
      </c>
      <c r="K1704" s="77">
        <v>42</v>
      </c>
      <c r="L1704" s="77">
        <v>22</v>
      </c>
      <c r="M1704" s="77">
        <v>1000</v>
      </c>
      <c r="N1704" s="80">
        <f>IF('NORMAL OPTION CALLS'!E1704="BUY",('NORMAL OPTION CALLS'!L1704-'NORMAL OPTION CALLS'!G1704)*('NORMAL OPTION CALLS'!M1704),('NORMAL OPTION CALLS'!G1704-'NORMAL OPTION CALLS'!L1704)*('NORMAL OPTION CALLS'!M1704))</f>
        <v>-8000</v>
      </c>
      <c r="O1704" s="81">
        <f>'NORMAL OPTION CALLS'!N1704/('NORMAL OPTION CALLS'!M1704)/'NORMAL OPTION CALLS'!G1704%</f>
        <v>-26.666666666666668</v>
      </c>
    </row>
    <row r="1705" spans="1:15">
      <c r="A1705" s="77">
        <v>36</v>
      </c>
      <c r="B1705" s="78">
        <v>43413</v>
      </c>
      <c r="C1705" s="79">
        <v>600</v>
      </c>
      <c r="D1705" s="77" t="s">
        <v>21</v>
      </c>
      <c r="E1705" s="77" t="s">
        <v>22</v>
      </c>
      <c r="F1705" s="77" t="s">
        <v>161</v>
      </c>
      <c r="G1705" s="77">
        <v>20</v>
      </c>
      <c r="H1705" s="77">
        <v>13</v>
      </c>
      <c r="I1705" s="77">
        <v>23.5</v>
      </c>
      <c r="J1705" s="77">
        <v>27</v>
      </c>
      <c r="K1705" s="77">
        <v>30</v>
      </c>
      <c r="L1705" s="77">
        <v>23</v>
      </c>
      <c r="M1705" s="77">
        <v>1100</v>
      </c>
      <c r="N1705" s="80">
        <f>IF('NORMAL OPTION CALLS'!E1705="BUY",('NORMAL OPTION CALLS'!L1705-'NORMAL OPTION CALLS'!G1705)*('NORMAL OPTION CALLS'!M1705),('NORMAL OPTION CALLS'!G1705-'NORMAL OPTION CALLS'!L1705)*('NORMAL OPTION CALLS'!M1705))</f>
        <v>3300</v>
      </c>
      <c r="O1705" s="81">
        <f>'NORMAL OPTION CALLS'!N1705/('NORMAL OPTION CALLS'!M1705)/'NORMAL OPTION CALLS'!G1705%</f>
        <v>15</v>
      </c>
    </row>
    <row r="1706" spans="1:15">
      <c r="A1706" s="77">
        <v>37</v>
      </c>
      <c r="B1706" s="78">
        <v>43413</v>
      </c>
      <c r="C1706" s="79">
        <v>230</v>
      </c>
      <c r="D1706" s="77" t="s">
        <v>21</v>
      </c>
      <c r="E1706" s="77" t="s">
        <v>22</v>
      </c>
      <c r="F1706" s="77" t="s">
        <v>55</v>
      </c>
      <c r="G1706" s="77">
        <v>11</v>
      </c>
      <c r="H1706" s="77">
        <v>6.5</v>
      </c>
      <c r="I1706" s="77">
        <v>13.5</v>
      </c>
      <c r="J1706" s="77">
        <v>16</v>
      </c>
      <c r="K1706" s="77">
        <v>18.5</v>
      </c>
      <c r="L1706" s="77">
        <v>6.5</v>
      </c>
      <c r="M1706" s="77">
        <v>1750</v>
      </c>
      <c r="N1706" s="80">
        <f>IF('NORMAL OPTION CALLS'!E1706="BUY",('NORMAL OPTION CALLS'!L1706-'NORMAL OPTION CALLS'!G1706)*('NORMAL OPTION CALLS'!M1706),('NORMAL OPTION CALLS'!G1706-'NORMAL OPTION CALLS'!L1706)*('NORMAL OPTION CALLS'!M1706))</f>
        <v>-7875</v>
      </c>
      <c r="O1706" s="81">
        <f>'NORMAL OPTION CALLS'!N1706/('NORMAL OPTION CALLS'!M1706)/'NORMAL OPTION CALLS'!G1706%</f>
        <v>-40.909090909090907</v>
      </c>
    </row>
    <row r="1707" spans="1:15">
      <c r="A1707" s="77">
        <v>38</v>
      </c>
      <c r="B1707" s="78">
        <v>43410</v>
      </c>
      <c r="C1707" s="79">
        <v>660</v>
      </c>
      <c r="D1707" s="77" t="s">
        <v>21</v>
      </c>
      <c r="E1707" s="77" t="s">
        <v>22</v>
      </c>
      <c r="F1707" s="77" t="s">
        <v>302</v>
      </c>
      <c r="G1707" s="77">
        <v>22</v>
      </c>
      <c r="H1707" s="77">
        <v>16</v>
      </c>
      <c r="I1707" s="77">
        <v>25.5</v>
      </c>
      <c r="J1707" s="77">
        <v>29</v>
      </c>
      <c r="K1707" s="77">
        <v>32.5</v>
      </c>
      <c r="L1707" s="77">
        <v>25.5</v>
      </c>
      <c r="M1707" s="77">
        <v>1000</v>
      </c>
      <c r="N1707" s="80">
        <f>IF('NORMAL OPTION CALLS'!E1707="BUY",('NORMAL OPTION CALLS'!L1707-'NORMAL OPTION CALLS'!G1707)*('NORMAL OPTION CALLS'!M1707),('NORMAL OPTION CALLS'!G1707-'NORMAL OPTION CALLS'!L1707)*('NORMAL OPTION CALLS'!M1707))</f>
        <v>3500</v>
      </c>
      <c r="O1707" s="81">
        <f>'NORMAL OPTION CALLS'!N1707/('NORMAL OPTION CALLS'!M1707)/'NORMAL OPTION CALLS'!G1707%</f>
        <v>15.909090909090908</v>
      </c>
    </row>
    <row r="1708" spans="1:15">
      <c r="A1708" s="77">
        <v>39</v>
      </c>
      <c r="B1708" s="78">
        <v>43410</v>
      </c>
      <c r="C1708" s="79">
        <v>120</v>
      </c>
      <c r="D1708" s="77" t="s">
        <v>21</v>
      </c>
      <c r="E1708" s="77" t="s">
        <v>22</v>
      </c>
      <c r="F1708" s="77" t="s">
        <v>64</v>
      </c>
      <c r="G1708" s="77">
        <v>4</v>
      </c>
      <c r="H1708" s="77">
        <v>2.8</v>
      </c>
      <c r="I1708" s="77">
        <v>4.5999999999999996</v>
      </c>
      <c r="J1708" s="77">
        <v>5.0999999999999996</v>
      </c>
      <c r="K1708" s="77">
        <v>5.7</v>
      </c>
      <c r="L1708" s="77">
        <v>5.7</v>
      </c>
      <c r="M1708" s="77">
        <v>6000</v>
      </c>
      <c r="N1708" s="80">
        <f>IF('NORMAL OPTION CALLS'!E1708="BUY",('NORMAL OPTION CALLS'!L1708-'NORMAL OPTION CALLS'!G1708)*('NORMAL OPTION CALLS'!M1708),('NORMAL OPTION CALLS'!G1708-'NORMAL OPTION CALLS'!L1708)*('NORMAL OPTION CALLS'!M1708))</f>
        <v>10200.000000000002</v>
      </c>
      <c r="O1708" s="81">
        <f>'NORMAL OPTION CALLS'!N1708/('NORMAL OPTION CALLS'!M1708)/'NORMAL OPTION CALLS'!G1708%</f>
        <v>42.500000000000007</v>
      </c>
    </row>
    <row r="1709" spans="1:15">
      <c r="A1709" s="77">
        <v>40</v>
      </c>
      <c r="B1709" s="78">
        <v>43409</v>
      </c>
      <c r="C1709" s="79">
        <v>40</v>
      </c>
      <c r="D1709" s="77" t="s">
        <v>21</v>
      </c>
      <c r="E1709" s="77" t="s">
        <v>22</v>
      </c>
      <c r="F1709" s="77" t="s">
        <v>334</v>
      </c>
      <c r="G1709" s="77">
        <v>3</v>
      </c>
      <c r="H1709" s="77">
        <v>2</v>
      </c>
      <c r="I1709" s="77">
        <v>3.5</v>
      </c>
      <c r="J1709" s="77">
        <v>4</v>
      </c>
      <c r="K1709" s="77">
        <v>4.5</v>
      </c>
      <c r="L1709" s="77">
        <v>3.5</v>
      </c>
      <c r="M1709" s="77">
        <v>7000</v>
      </c>
      <c r="N1709" s="80">
        <f>IF('NORMAL OPTION CALLS'!E1709="BUY",('NORMAL OPTION CALLS'!L1709-'NORMAL OPTION CALLS'!G1709)*('NORMAL OPTION CALLS'!M1709),('NORMAL OPTION CALLS'!G1709-'NORMAL OPTION CALLS'!L1709)*('NORMAL OPTION CALLS'!M1709))</f>
        <v>3500</v>
      </c>
      <c r="O1709" s="81">
        <f>'NORMAL OPTION CALLS'!N1709/('NORMAL OPTION CALLS'!M1709)/'NORMAL OPTION CALLS'!G1709%</f>
        <v>16.666666666666668</v>
      </c>
    </row>
    <row r="1710" spans="1:15">
      <c r="A1710" s="77">
        <v>41</v>
      </c>
      <c r="B1710" s="78">
        <v>43409</v>
      </c>
      <c r="C1710" s="79">
        <v>120</v>
      </c>
      <c r="D1710" s="77" t="s">
        <v>21</v>
      </c>
      <c r="E1710" s="77" t="s">
        <v>22</v>
      </c>
      <c r="F1710" s="77" t="s">
        <v>25</v>
      </c>
      <c r="G1710" s="77">
        <v>6</v>
      </c>
      <c r="H1710" s="77">
        <v>4</v>
      </c>
      <c r="I1710" s="77">
        <v>7</v>
      </c>
      <c r="J1710" s="77">
        <v>8</v>
      </c>
      <c r="K1710" s="77">
        <v>9</v>
      </c>
      <c r="L1710" s="77">
        <v>7</v>
      </c>
      <c r="M1710" s="77">
        <v>4000</v>
      </c>
      <c r="N1710" s="80">
        <f>IF('NORMAL OPTION CALLS'!E1710="BUY",('NORMAL OPTION CALLS'!L1710-'NORMAL OPTION CALLS'!G1710)*('NORMAL OPTION CALLS'!M1710),('NORMAL OPTION CALLS'!G1710-'NORMAL OPTION CALLS'!L1710)*('NORMAL OPTION CALLS'!M1710))</f>
        <v>4000</v>
      </c>
      <c r="O1710" s="81">
        <f>'NORMAL OPTION CALLS'!N1710/('NORMAL OPTION CALLS'!M1710)/'NORMAL OPTION CALLS'!G1710%</f>
        <v>16.666666666666668</v>
      </c>
    </row>
    <row r="1711" spans="1:15">
      <c r="A1711" s="77">
        <v>42</v>
      </c>
      <c r="B1711" s="78">
        <v>43409</v>
      </c>
      <c r="C1711" s="79">
        <v>245</v>
      </c>
      <c r="D1711" s="77" t="s">
        <v>21</v>
      </c>
      <c r="E1711" s="77" t="s">
        <v>22</v>
      </c>
      <c r="F1711" s="77" t="s">
        <v>24</v>
      </c>
      <c r="G1711" s="77">
        <v>8.5</v>
      </c>
      <c r="H1711" s="77">
        <v>6.5</v>
      </c>
      <c r="I1711" s="77">
        <v>9.5</v>
      </c>
      <c r="J1711" s="77">
        <v>10.5</v>
      </c>
      <c r="K1711" s="77">
        <v>11.5</v>
      </c>
      <c r="L1711" s="77">
        <v>9.5</v>
      </c>
      <c r="M1711" s="77">
        <v>3500</v>
      </c>
      <c r="N1711" s="80">
        <f>IF('NORMAL OPTION CALLS'!E1711="BUY",('NORMAL OPTION CALLS'!L1711-'NORMAL OPTION CALLS'!G1711)*('NORMAL OPTION CALLS'!M1711),('NORMAL OPTION CALLS'!G1711-'NORMAL OPTION CALLS'!L1711)*('NORMAL OPTION CALLS'!M1711))</f>
        <v>3500</v>
      </c>
      <c r="O1711" s="81">
        <f>'NORMAL OPTION CALLS'!N1711/('NORMAL OPTION CALLS'!M1711)/'NORMAL OPTION CALLS'!G1711%</f>
        <v>11.76470588235294</v>
      </c>
    </row>
    <row r="1712" spans="1:15">
      <c r="A1712" s="77">
        <v>43</v>
      </c>
      <c r="B1712" s="78">
        <v>43406</v>
      </c>
      <c r="C1712" s="79">
        <v>880</v>
      </c>
      <c r="D1712" s="77" t="s">
        <v>21</v>
      </c>
      <c r="E1712" s="77" t="s">
        <v>22</v>
      </c>
      <c r="F1712" s="77" t="s">
        <v>169</v>
      </c>
      <c r="G1712" s="77">
        <v>36</v>
      </c>
      <c r="H1712" s="77">
        <v>28</v>
      </c>
      <c r="I1712" s="77">
        <v>41</v>
      </c>
      <c r="J1712" s="77">
        <v>46</v>
      </c>
      <c r="K1712" s="77">
        <v>51</v>
      </c>
      <c r="L1712" s="77">
        <v>28</v>
      </c>
      <c r="M1712" s="77">
        <v>1500</v>
      </c>
      <c r="N1712" s="80">
        <f>IF('NORMAL OPTION CALLS'!E1712="BUY",('NORMAL OPTION CALLS'!L1712-'NORMAL OPTION CALLS'!G1712)*('NORMAL OPTION CALLS'!M1712),('NORMAL OPTION CALLS'!G1712-'NORMAL OPTION CALLS'!L1712)*('NORMAL OPTION CALLS'!M1712))</f>
        <v>-12000</v>
      </c>
      <c r="O1712" s="81">
        <f>'NORMAL OPTION CALLS'!N1712/('NORMAL OPTION CALLS'!M1712)/'NORMAL OPTION CALLS'!G1712%</f>
        <v>-22.222222222222221</v>
      </c>
    </row>
    <row r="1713" spans="1:15">
      <c r="A1713" s="77">
        <v>44</v>
      </c>
      <c r="B1713" s="78">
        <v>43406</v>
      </c>
      <c r="C1713" s="79">
        <v>360</v>
      </c>
      <c r="D1713" s="77" t="s">
        <v>21</v>
      </c>
      <c r="E1713" s="77" t="s">
        <v>22</v>
      </c>
      <c r="F1713" s="77" t="s">
        <v>43</v>
      </c>
      <c r="G1713" s="77">
        <v>12.5</v>
      </c>
      <c r="H1713" s="77">
        <v>8</v>
      </c>
      <c r="I1713" s="77">
        <v>15</v>
      </c>
      <c r="J1713" s="77">
        <v>17.5</v>
      </c>
      <c r="K1713" s="77">
        <v>20</v>
      </c>
      <c r="L1713" s="77">
        <v>8</v>
      </c>
      <c r="M1713" s="77">
        <v>1500</v>
      </c>
      <c r="N1713" s="80">
        <f>IF('NORMAL OPTION CALLS'!E1713="BUY",('NORMAL OPTION CALLS'!L1713-'NORMAL OPTION CALLS'!G1713)*('NORMAL OPTION CALLS'!M1713),('NORMAL OPTION CALLS'!G1713-'NORMAL OPTION CALLS'!L1713)*('NORMAL OPTION CALLS'!M1713))</f>
        <v>-6750</v>
      </c>
      <c r="O1713" s="81">
        <f>'NORMAL OPTION CALLS'!N1713/('NORMAL OPTION CALLS'!M1713)/'NORMAL OPTION CALLS'!G1713%</f>
        <v>-36</v>
      </c>
    </row>
    <row r="1714" spans="1:15">
      <c r="A1714" s="77">
        <v>45</v>
      </c>
      <c r="B1714" s="78">
        <v>43406</v>
      </c>
      <c r="C1714" s="79">
        <v>240</v>
      </c>
      <c r="D1714" s="77" t="s">
        <v>21</v>
      </c>
      <c r="E1714" s="77" t="s">
        <v>22</v>
      </c>
      <c r="F1714" s="77" t="s">
        <v>24</v>
      </c>
      <c r="G1714" s="77">
        <v>10</v>
      </c>
      <c r="H1714" s="77">
        <v>8</v>
      </c>
      <c r="I1714" s="77">
        <v>11</v>
      </c>
      <c r="J1714" s="77">
        <v>12</v>
      </c>
      <c r="K1714" s="77">
        <v>13</v>
      </c>
      <c r="L1714" s="77">
        <v>11</v>
      </c>
      <c r="M1714" s="77">
        <v>3500</v>
      </c>
      <c r="N1714" s="80">
        <f>IF('NORMAL OPTION CALLS'!E1714="BUY",('NORMAL OPTION CALLS'!L1714-'NORMAL OPTION CALLS'!G1714)*('NORMAL OPTION CALLS'!M1714),('NORMAL OPTION CALLS'!G1714-'NORMAL OPTION CALLS'!L1714)*('NORMAL OPTION CALLS'!M1714))</f>
        <v>3500</v>
      </c>
      <c r="O1714" s="81">
        <f>'NORMAL OPTION CALLS'!N1714/('NORMAL OPTION CALLS'!M1714)/'NORMAL OPTION CALLS'!G1714%</f>
        <v>10</v>
      </c>
    </row>
    <row r="1715" spans="1:15">
      <c r="A1715" s="77">
        <v>46</v>
      </c>
      <c r="B1715" s="78">
        <v>43405</v>
      </c>
      <c r="C1715" s="79">
        <v>360</v>
      </c>
      <c r="D1715" s="77" t="s">
        <v>21</v>
      </c>
      <c r="E1715" s="77" t="s">
        <v>22</v>
      </c>
      <c r="F1715" s="77" t="s">
        <v>91</v>
      </c>
      <c r="G1715" s="77">
        <v>11</v>
      </c>
      <c r="H1715" s="77">
        <v>8</v>
      </c>
      <c r="I1715" s="77">
        <v>12.5</v>
      </c>
      <c r="J1715" s="77">
        <v>14</v>
      </c>
      <c r="K1715" s="77">
        <v>15.5</v>
      </c>
      <c r="L1715" s="77">
        <v>8</v>
      </c>
      <c r="M1715" s="77">
        <v>2750</v>
      </c>
      <c r="N1715" s="80">
        <f>IF('NORMAL OPTION CALLS'!E1715="BUY",('NORMAL OPTION CALLS'!L1715-'NORMAL OPTION CALLS'!G1715)*('NORMAL OPTION CALLS'!M1715),('NORMAL OPTION CALLS'!G1715-'NORMAL OPTION CALLS'!L1715)*('NORMAL OPTION CALLS'!M1715))</f>
        <v>-8250</v>
      </c>
      <c r="O1715" s="81">
        <f>'NORMAL OPTION CALLS'!N1715/('NORMAL OPTION CALLS'!M1715)/'NORMAL OPTION CALLS'!G1715%</f>
        <v>-27.272727272727273</v>
      </c>
    </row>
    <row r="1716" spans="1:15">
      <c r="A1716" s="77">
        <v>47</v>
      </c>
      <c r="B1716" s="78">
        <v>43405</v>
      </c>
      <c r="C1716" s="79">
        <v>600</v>
      </c>
      <c r="D1716" s="77" t="s">
        <v>21</v>
      </c>
      <c r="E1716" s="77" t="s">
        <v>22</v>
      </c>
      <c r="F1716" s="77" t="s">
        <v>58</v>
      </c>
      <c r="G1716" s="77">
        <v>23</v>
      </c>
      <c r="H1716" s="77">
        <v>17</v>
      </c>
      <c r="I1716" s="77">
        <v>26</v>
      </c>
      <c r="J1716" s="77">
        <v>29</v>
      </c>
      <c r="K1716" s="77">
        <v>32</v>
      </c>
      <c r="L1716" s="77">
        <v>32</v>
      </c>
      <c r="M1716" s="77">
        <v>1200</v>
      </c>
      <c r="N1716" s="80">
        <f>IF('NORMAL OPTION CALLS'!E1716="BUY",('NORMAL OPTION CALLS'!L1716-'NORMAL OPTION CALLS'!G1716)*('NORMAL OPTION CALLS'!M1716),('NORMAL OPTION CALLS'!G1716-'NORMAL OPTION CALLS'!L1716)*('NORMAL OPTION CALLS'!M1716))</f>
        <v>10800</v>
      </c>
      <c r="O1716" s="81">
        <f>'NORMAL OPTION CALLS'!N1716/('NORMAL OPTION CALLS'!M1716)/'NORMAL OPTION CALLS'!G1716%</f>
        <v>39.130434782608695</v>
      </c>
    </row>
    <row r="1717" spans="1:15" ht="16.5">
      <c r="A1717" s="82" t="s">
        <v>95</v>
      </c>
      <c r="B1717" s="83"/>
      <c r="C1717" s="84"/>
      <c r="D1717" s="85"/>
      <c r="E1717" s="86"/>
      <c r="F1717" s="86"/>
      <c r="G1717" s="87"/>
      <c r="H1717" s="88"/>
      <c r="I1717" s="88"/>
      <c r="J1717" s="88"/>
      <c r="K1717" s="86"/>
      <c r="L1717" s="89"/>
      <c r="M1717" s="90"/>
      <c r="O1717" s="90"/>
    </row>
    <row r="1718" spans="1:15" ht="16.5">
      <c r="A1718" s="82" t="s">
        <v>96</v>
      </c>
      <c r="B1718" s="83"/>
      <c r="C1718" s="84"/>
      <c r="D1718" s="85"/>
      <c r="E1718" s="86"/>
      <c r="F1718" s="86"/>
      <c r="G1718" s="87"/>
      <c r="H1718" s="86"/>
      <c r="I1718" s="86"/>
      <c r="J1718" s="86"/>
      <c r="K1718" s="86"/>
      <c r="L1718" s="89"/>
      <c r="M1718" s="90"/>
    </row>
    <row r="1719" spans="1:15" ht="16.5">
      <c r="A1719" s="82" t="s">
        <v>96</v>
      </c>
      <c r="B1719" s="83"/>
      <c r="C1719" s="84"/>
      <c r="D1719" s="85"/>
      <c r="E1719" s="86"/>
      <c r="F1719" s="86"/>
      <c r="G1719" s="87"/>
      <c r="H1719" s="86"/>
      <c r="I1719" s="86"/>
      <c r="J1719" s="86"/>
      <c r="K1719" s="86"/>
      <c r="L1719" s="89"/>
      <c r="M1719" s="89"/>
    </row>
    <row r="1720" spans="1:15" ht="17.25" thickBot="1">
      <c r="A1720" s="91"/>
      <c r="B1720" s="92"/>
      <c r="C1720" s="92"/>
      <c r="D1720" s="93"/>
      <c r="E1720" s="93"/>
      <c r="F1720" s="93"/>
      <c r="G1720" s="94"/>
      <c r="H1720" s="95"/>
      <c r="I1720" s="96" t="s">
        <v>27</v>
      </c>
      <c r="J1720" s="96"/>
      <c r="K1720" s="97"/>
      <c r="L1720" s="97"/>
    </row>
    <row r="1721" spans="1:15" ht="16.5">
      <c r="A1721" s="98"/>
      <c r="B1721" s="92"/>
      <c r="C1721" s="92"/>
      <c r="D1721" s="158" t="s">
        <v>28</v>
      </c>
      <c r="E1721" s="158"/>
      <c r="F1721" s="99">
        <v>47</v>
      </c>
      <c r="G1721" s="100">
        <f>'NORMAL OPTION CALLS'!G1722+'NORMAL OPTION CALLS'!G1723+'NORMAL OPTION CALLS'!G1724+'NORMAL OPTION CALLS'!G1725+'NORMAL OPTION CALLS'!G1726+'NORMAL OPTION CALLS'!G1727</f>
        <v>100.00000000000001</v>
      </c>
      <c r="H1721" s="93">
        <v>47</v>
      </c>
      <c r="I1721" s="101">
        <f>'NORMAL OPTION CALLS'!H1722/'NORMAL OPTION CALLS'!H1721%</f>
        <v>72.340425531914903</v>
      </c>
      <c r="J1721" s="101"/>
      <c r="K1721" s="101"/>
      <c r="L1721" s="102"/>
    </row>
    <row r="1722" spans="1:15" ht="16.5">
      <c r="A1722" s="98"/>
      <c r="B1722" s="92"/>
      <c r="C1722" s="92"/>
      <c r="D1722" s="159" t="s">
        <v>29</v>
      </c>
      <c r="E1722" s="159"/>
      <c r="F1722" s="103">
        <v>34</v>
      </c>
      <c r="G1722" s="104">
        <f>('NORMAL OPTION CALLS'!F1722/'NORMAL OPTION CALLS'!F1721)*100</f>
        <v>72.340425531914903</v>
      </c>
      <c r="H1722" s="93">
        <v>34</v>
      </c>
      <c r="I1722" s="97"/>
      <c r="J1722" s="97"/>
      <c r="K1722" s="93"/>
      <c r="L1722" s="97"/>
    </row>
    <row r="1723" spans="1:15" ht="16.5">
      <c r="A1723" s="105"/>
      <c r="B1723" s="92"/>
      <c r="C1723" s="92"/>
      <c r="D1723" s="159" t="s">
        <v>31</v>
      </c>
      <c r="E1723" s="159"/>
      <c r="F1723" s="103">
        <v>0</v>
      </c>
      <c r="G1723" s="104">
        <f>('NORMAL OPTION CALLS'!F1723/'NORMAL OPTION CALLS'!F1721)*100</f>
        <v>0</v>
      </c>
      <c r="H1723" s="106"/>
      <c r="I1723" s="93"/>
      <c r="J1723" s="93"/>
      <c r="K1723" s="93"/>
      <c r="L1723" s="97"/>
      <c r="N1723" s="66"/>
    </row>
    <row r="1724" spans="1:15" ht="16.5">
      <c r="A1724" s="105"/>
      <c r="B1724" s="92"/>
      <c r="C1724" s="92"/>
      <c r="D1724" s="159" t="s">
        <v>32</v>
      </c>
      <c r="E1724" s="159"/>
      <c r="F1724" s="103">
        <v>0</v>
      </c>
      <c r="G1724" s="104">
        <f>('NORMAL OPTION CALLS'!F1724/'NORMAL OPTION CALLS'!F1721)*100</f>
        <v>0</v>
      </c>
      <c r="H1724" s="106"/>
      <c r="I1724" s="93"/>
      <c r="J1724" s="93"/>
      <c r="K1724" s="93"/>
    </row>
    <row r="1725" spans="1:15" ht="16.5">
      <c r="A1725" s="105"/>
      <c r="B1725" s="92"/>
      <c r="C1725" s="92"/>
      <c r="D1725" s="159" t="s">
        <v>33</v>
      </c>
      <c r="E1725" s="159"/>
      <c r="F1725" s="103">
        <v>13</v>
      </c>
      <c r="G1725" s="104">
        <f>('NORMAL OPTION CALLS'!F1725/'NORMAL OPTION CALLS'!F1721)*100</f>
        <v>27.659574468085108</v>
      </c>
      <c r="H1725" s="106"/>
      <c r="I1725" s="93" t="s">
        <v>34</v>
      </c>
      <c r="J1725" s="93"/>
      <c r="K1725" s="97"/>
      <c r="L1725" s="97"/>
      <c r="M1725" s="97"/>
    </row>
    <row r="1726" spans="1:15" ht="16.5">
      <c r="A1726" s="105"/>
      <c r="B1726" s="92"/>
      <c r="C1726" s="92"/>
      <c r="D1726" s="159" t="s">
        <v>35</v>
      </c>
      <c r="E1726" s="159"/>
      <c r="F1726" s="103">
        <v>0</v>
      </c>
      <c r="G1726" s="104">
        <f>('NORMAL OPTION CALLS'!F1726/'NORMAL OPTION CALLS'!F1721)*100</f>
        <v>0</v>
      </c>
      <c r="H1726" s="106"/>
      <c r="I1726" s="93"/>
      <c r="J1726" s="93"/>
      <c r="K1726" s="97"/>
      <c r="L1726" s="97"/>
    </row>
    <row r="1727" spans="1:15" ht="17.25" thickBot="1">
      <c r="A1727" s="105"/>
      <c r="B1727" s="92"/>
      <c r="C1727" s="92"/>
      <c r="D1727" s="160" t="s">
        <v>36</v>
      </c>
      <c r="E1727" s="160"/>
      <c r="F1727" s="107"/>
      <c r="G1727" s="108">
        <f>('NORMAL OPTION CALLS'!F1727/'NORMAL OPTION CALLS'!F1721)*100</f>
        <v>0</v>
      </c>
      <c r="H1727" s="106"/>
      <c r="I1727" s="93"/>
      <c r="J1727" s="93"/>
      <c r="K1727" s="102"/>
      <c r="L1727" s="102"/>
    </row>
    <row r="1728" spans="1:15" ht="16.5">
      <c r="A1728" s="109" t="s">
        <v>37</v>
      </c>
      <c r="B1728" s="92"/>
      <c r="C1728" s="92"/>
      <c r="D1728" s="98"/>
      <c r="E1728" s="98"/>
      <c r="F1728" s="93"/>
      <c r="G1728" s="93"/>
      <c r="H1728" s="110"/>
      <c r="I1728" s="111"/>
      <c r="J1728" s="111"/>
      <c r="K1728" s="111"/>
      <c r="L1728" s="93"/>
    </row>
    <row r="1729" spans="1:15" ht="16.5">
      <c r="A1729" s="112" t="s">
        <v>38</v>
      </c>
      <c r="B1729" s="92"/>
      <c r="C1729" s="92"/>
      <c r="D1729" s="113"/>
      <c r="E1729" s="114"/>
      <c r="F1729" s="98"/>
      <c r="G1729" s="111"/>
      <c r="H1729" s="110"/>
      <c r="I1729" s="111"/>
      <c r="J1729" s="111"/>
      <c r="K1729" s="111"/>
      <c r="L1729" s="93"/>
      <c r="N1729" s="115"/>
    </row>
    <row r="1730" spans="1:15" ht="16.5">
      <c r="A1730" s="112" t="s">
        <v>39</v>
      </c>
      <c r="B1730" s="92"/>
      <c r="C1730" s="92"/>
      <c r="D1730" s="98"/>
      <c r="E1730" s="114"/>
      <c r="F1730" s="98"/>
      <c r="G1730" s="111"/>
      <c r="H1730" s="110"/>
      <c r="I1730" s="97"/>
      <c r="J1730" s="97"/>
      <c r="K1730" s="97"/>
      <c r="L1730" s="93"/>
      <c r="N1730" s="98"/>
    </row>
    <row r="1731" spans="1:15" ht="16.5">
      <c r="A1731" s="112" t="s">
        <v>40</v>
      </c>
      <c r="B1731" s="113"/>
      <c r="C1731" s="92"/>
      <c r="D1731" s="98"/>
      <c r="E1731" s="114"/>
      <c r="F1731" s="98"/>
      <c r="G1731" s="111"/>
      <c r="H1731" s="95"/>
      <c r="I1731" s="97"/>
      <c r="J1731" s="97"/>
      <c r="K1731" s="97"/>
      <c r="L1731" s="93"/>
    </row>
    <row r="1732" spans="1:15" ht="16.5">
      <c r="A1732" s="112" t="s">
        <v>41</v>
      </c>
      <c r="B1732" s="105"/>
      <c r="C1732" s="113"/>
      <c r="D1732" s="98"/>
      <c r="E1732" s="116"/>
      <c r="F1732" s="111"/>
      <c r="G1732" s="111"/>
      <c r="H1732" s="95"/>
      <c r="I1732" s="97"/>
      <c r="J1732" s="97"/>
      <c r="K1732" s="97"/>
      <c r="L1732" s="111"/>
    </row>
    <row r="1733" spans="1:15">
      <c r="A1733" s="161" t="s">
        <v>0</v>
      </c>
      <c r="B1733" s="161"/>
      <c r="C1733" s="161"/>
      <c r="D1733" s="161"/>
      <c r="E1733" s="161"/>
      <c r="F1733" s="161"/>
      <c r="G1733" s="161"/>
      <c r="H1733" s="161"/>
      <c r="I1733" s="161"/>
      <c r="J1733" s="161"/>
      <c r="K1733" s="161"/>
      <c r="L1733" s="161"/>
      <c r="M1733" s="161"/>
      <c r="N1733" s="161"/>
      <c r="O1733" s="161"/>
    </row>
    <row r="1734" spans="1:15">
      <c r="A1734" s="161"/>
      <c r="B1734" s="161"/>
      <c r="C1734" s="161"/>
      <c r="D1734" s="161"/>
      <c r="E1734" s="161"/>
      <c r="F1734" s="161"/>
      <c r="G1734" s="161"/>
      <c r="H1734" s="161"/>
      <c r="I1734" s="161"/>
      <c r="J1734" s="161"/>
      <c r="K1734" s="161"/>
      <c r="L1734" s="161"/>
      <c r="M1734" s="161"/>
      <c r="N1734" s="161"/>
      <c r="O1734" s="161"/>
    </row>
    <row r="1735" spans="1:15">
      <c r="A1735" s="161"/>
      <c r="B1735" s="161"/>
      <c r="C1735" s="161"/>
      <c r="D1735" s="161"/>
      <c r="E1735" s="161"/>
      <c r="F1735" s="161"/>
      <c r="G1735" s="161"/>
      <c r="H1735" s="161"/>
      <c r="I1735" s="161"/>
      <c r="J1735" s="161"/>
      <c r="K1735" s="161"/>
      <c r="L1735" s="161"/>
      <c r="M1735" s="161"/>
      <c r="N1735" s="161"/>
      <c r="O1735" s="161"/>
    </row>
    <row r="1736" spans="1:15">
      <c r="A1736" s="162" t="s">
        <v>328</v>
      </c>
      <c r="B1736" s="163"/>
      <c r="C1736" s="163"/>
      <c r="D1736" s="163"/>
      <c r="E1736" s="163"/>
      <c r="F1736" s="163"/>
      <c r="G1736" s="163"/>
      <c r="H1736" s="163"/>
      <c r="I1736" s="163"/>
      <c r="J1736" s="163"/>
      <c r="K1736" s="163"/>
      <c r="L1736" s="163"/>
      <c r="M1736" s="163"/>
      <c r="N1736" s="163"/>
      <c r="O1736" s="164"/>
    </row>
    <row r="1737" spans="1:15">
      <c r="A1737" s="162" t="s">
        <v>329</v>
      </c>
      <c r="B1737" s="163"/>
      <c r="C1737" s="163"/>
      <c r="D1737" s="163"/>
      <c r="E1737" s="163"/>
      <c r="F1737" s="163"/>
      <c r="G1737" s="163"/>
      <c r="H1737" s="163"/>
      <c r="I1737" s="163"/>
      <c r="J1737" s="163"/>
      <c r="K1737" s="163"/>
      <c r="L1737" s="163"/>
      <c r="M1737" s="163"/>
      <c r="N1737" s="163"/>
      <c r="O1737" s="164"/>
    </row>
    <row r="1738" spans="1:15">
      <c r="A1738" s="165" t="s">
        <v>3</v>
      </c>
      <c r="B1738" s="165"/>
      <c r="C1738" s="165"/>
      <c r="D1738" s="165"/>
      <c r="E1738" s="165"/>
      <c r="F1738" s="165"/>
      <c r="G1738" s="165"/>
      <c r="H1738" s="165"/>
      <c r="I1738" s="165"/>
      <c r="J1738" s="165"/>
      <c r="K1738" s="165"/>
      <c r="L1738" s="165"/>
      <c r="M1738" s="165"/>
      <c r="N1738" s="165"/>
      <c r="O1738" s="165"/>
    </row>
    <row r="1739" spans="1:15" ht="16.5">
      <c r="A1739" s="171" t="s">
        <v>322</v>
      </c>
      <c r="B1739" s="171"/>
      <c r="C1739" s="171"/>
      <c r="D1739" s="171"/>
      <c r="E1739" s="171"/>
      <c r="F1739" s="171"/>
      <c r="G1739" s="171"/>
      <c r="H1739" s="171"/>
      <c r="I1739" s="171"/>
      <c r="J1739" s="171"/>
      <c r="K1739" s="171"/>
      <c r="L1739" s="171"/>
      <c r="M1739" s="171"/>
      <c r="N1739" s="171"/>
      <c r="O1739" s="171"/>
    </row>
    <row r="1740" spans="1:15" ht="16.5">
      <c r="A1740" s="166" t="s">
        <v>5</v>
      </c>
      <c r="B1740" s="166"/>
      <c r="C1740" s="166"/>
      <c r="D1740" s="166"/>
      <c r="E1740" s="166"/>
      <c r="F1740" s="166"/>
      <c r="G1740" s="166"/>
      <c r="H1740" s="166"/>
      <c r="I1740" s="166"/>
      <c r="J1740" s="166"/>
      <c r="K1740" s="166"/>
      <c r="L1740" s="166"/>
      <c r="M1740" s="166"/>
      <c r="N1740" s="166"/>
      <c r="O1740" s="166"/>
    </row>
    <row r="1741" spans="1:15">
      <c r="A1741" s="167" t="s">
        <v>6</v>
      </c>
      <c r="B1741" s="168" t="s">
        <v>7</v>
      </c>
      <c r="C1741" s="169" t="s">
        <v>8</v>
      </c>
      <c r="D1741" s="168" t="s">
        <v>9</v>
      </c>
      <c r="E1741" s="167" t="s">
        <v>10</v>
      </c>
      <c r="F1741" s="167" t="s">
        <v>11</v>
      </c>
      <c r="G1741" s="169" t="s">
        <v>12</v>
      </c>
      <c r="H1741" s="169" t="s">
        <v>13</v>
      </c>
      <c r="I1741" s="169" t="s">
        <v>14</v>
      </c>
      <c r="J1741" s="169" t="s">
        <v>15</v>
      </c>
      <c r="K1741" s="169" t="s">
        <v>16</v>
      </c>
      <c r="L1741" s="170" t="s">
        <v>17</v>
      </c>
      <c r="M1741" s="168" t="s">
        <v>18</v>
      </c>
      <c r="N1741" s="168" t="s">
        <v>19</v>
      </c>
      <c r="O1741" s="168" t="s">
        <v>20</v>
      </c>
    </row>
    <row r="1742" spans="1:15">
      <c r="A1742" s="167"/>
      <c r="B1742" s="168"/>
      <c r="C1742" s="169"/>
      <c r="D1742" s="168"/>
      <c r="E1742" s="167"/>
      <c r="F1742" s="167"/>
      <c r="G1742" s="169"/>
      <c r="H1742" s="169"/>
      <c r="I1742" s="169"/>
      <c r="J1742" s="169"/>
      <c r="K1742" s="169"/>
      <c r="L1742" s="170"/>
      <c r="M1742" s="168"/>
      <c r="N1742" s="168"/>
      <c r="O1742" s="168"/>
    </row>
    <row r="1743" spans="1:15">
      <c r="A1743" s="77">
        <v>1</v>
      </c>
      <c r="B1743" s="78">
        <v>43404</v>
      </c>
      <c r="C1743" s="79">
        <v>590</v>
      </c>
      <c r="D1743" s="77" t="s">
        <v>21</v>
      </c>
      <c r="E1743" s="77" t="s">
        <v>22</v>
      </c>
      <c r="F1743" s="77" t="s">
        <v>58</v>
      </c>
      <c r="G1743" s="77">
        <v>25</v>
      </c>
      <c r="H1743" s="77">
        <v>19</v>
      </c>
      <c r="I1743" s="77">
        <v>28.5</v>
      </c>
      <c r="J1743" s="77">
        <v>32</v>
      </c>
      <c r="K1743" s="77">
        <v>35.5</v>
      </c>
      <c r="L1743" s="77">
        <v>35.5</v>
      </c>
      <c r="M1743" s="77">
        <v>1200</v>
      </c>
      <c r="N1743" s="80">
        <f>IF('NORMAL OPTION CALLS'!E1743="BUY",('NORMAL OPTION CALLS'!L1743-'NORMAL OPTION CALLS'!G1743)*('NORMAL OPTION CALLS'!M1743),('NORMAL OPTION CALLS'!G1743-'NORMAL OPTION CALLS'!L1743)*('NORMAL OPTION CALLS'!M1743))</f>
        <v>12600</v>
      </c>
      <c r="O1743" s="81">
        <f>'NORMAL OPTION CALLS'!N1743/('NORMAL OPTION CALLS'!M1743)/'NORMAL OPTION CALLS'!G1743%</f>
        <v>42</v>
      </c>
    </row>
    <row r="1744" spans="1:15">
      <c r="A1744" s="77">
        <v>2</v>
      </c>
      <c r="B1744" s="78">
        <v>43404</v>
      </c>
      <c r="C1744" s="79">
        <v>95</v>
      </c>
      <c r="D1744" s="77" t="s">
        <v>21</v>
      </c>
      <c r="E1744" s="77" t="s">
        <v>22</v>
      </c>
      <c r="F1744" s="77" t="s">
        <v>59</v>
      </c>
      <c r="G1744" s="77">
        <v>5.5</v>
      </c>
      <c r="H1744" s="77">
        <v>4.3</v>
      </c>
      <c r="I1744" s="77">
        <v>6.1</v>
      </c>
      <c r="J1744" s="77">
        <v>6.7</v>
      </c>
      <c r="K1744" s="77">
        <v>7.3</v>
      </c>
      <c r="L1744" s="77">
        <v>6.1</v>
      </c>
      <c r="M1744" s="77">
        <v>6000</v>
      </c>
      <c r="N1744" s="80">
        <f>IF('NORMAL OPTION CALLS'!E1744="BUY",('NORMAL OPTION CALLS'!L1744-'NORMAL OPTION CALLS'!G1744)*('NORMAL OPTION CALLS'!M1744),('NORMAL OPTION CALLS'!G1744-'NORMAL OPTION CALLS'!L1744)*('NORMAL OPTION CALLS'!M1744))</f>
        <v>3599.9999999999977</v>
      </c>
      <c r="O1744" s="81">
        <f>'NORMAL OPTION CALLS'!N1744/('NORMAL OPTION CALLS'!M1744)/'NORMAL OPTION CALLS'!G1744%</f>
        <v>10.909090909090903</v>
      </c>
    </row>
    <row r="1745" spans="1:15">
      <c r="A1745" s="77">
        <v>3</v>
      </c>
      <c r="B1745" s="78">
        <v>43404</v>
      </c>
      <c r="C1745" s="79">
        <v>340</v>
      </c>
      <c r="D1745" s="77" t="s">
        <v>21</v>
      </c>
      <c r="E1745" s="77" t="s">
        <v>22</v>
      </c>
      <c r="F1745" s="77" t="s">
        <v>234</v>
      </c>
      <c r="G1745" s="77">
        <v>28</v>
      </c>
      <c r="H1745" s="77">
        <v>23</v>
      </c>
      <c r="I1745" s="77">
        <v>30.5</v>
      </c>
      <c r="J1745" s="77">
        <v>33</v>
      </c>
      <c r="K1745" s="77">
        <v>35.5</v>
      </c>
      <c r="L1745" s="77">
        <v>23</v>
      </c>
      <c r="M1745" s="77">
        <v>1000</v>
      </c>
      <c r="N1745" s="80">
        <f>IF('NORMAL OPTION CALLS'!E1745="BUY",('NORMAL OPTION CALLS'!L1745-'NORMAL OPTION CALLS'!G1745)*('NORMAL OPTION CALLS'!M1745),('NORMAL OPTION CALLS'!G1745-'NORMAL OPTION CALLS'!L1745)*('NORMAL OPTION CALLS'!M1745))</f>
        <v>-5000</v>
      </c>
      <c r="O1745" s="81">
        <f>'NORMAL OPTION CALLS'!N1745/('NORMAL OPTION CALLS'!M1745)/'NORMAL OPTION CALLS'!G1745%</f>
        <v>-17.857142857142854</v>
      </c>
    </row>
    <row r="1746" spans="1:15">
      <c r="A1746" s="77">
        <v>4</v>
      </c>
      <c r="B1746" s="78">
        <v>43404</v>
      </c>
      <c r="C1746" s="79">
        <v>250</v>
      </c>
      <c r="D1746" s="77" t="s">
        <v>47</v>
      </c>
      <c r="E1746" s="77" t="s">
        <v>22</v>
      </c>
      <c r="F1746" s="77" t="s">
        <v>82</v>
      </c>
      <c r="G1746" s="77">
        <v>16.5</v>
      </c>
      <c r="H1746" s="77">
        <v>13</v>
      </c>
      <c r="I1746" s="77">
        <v>18.5</v>
      </c>
      <c r="J1746" s="77">
        <v>20.5</v>
      </c>
      <c r="K1746" s="77">
        <v>22.5</v>
      </c>
      <c r="L1746" s="77">
        <v>13</v>
      </c>
      <c r="M1746" s="77">
        <v>2000</v>
      </c>
      <c r="N1746" s="80">
        <f>IF('NORMAL OPTION CALLS'!E1746="BUY",('NORMAL OPTION CALLS'!L1746-'NORMAL OPTION CALLS'!G1746)*('NORMAL OPTION CALLS'!M1746),('NORMAL OPTION CALLS'!G1746-'NORMAL OPTION CALLS'!L1746)*('NORMAL OPTION CALLS'!M1746))</f>
        <v>-7000</v>
      </c>
      <c r="O1746" s="81">
        <f>'NORMAL OPTION CALLS'!N1746/('NORMAL OPTION CALLS'!M1746)/'NORMAL OPTION CALLS'!G1746%</f>
        <v>-21.212121212121211</v>
      </c>
    </row>
    <row r="1747" spans="1:15">
      <c r="A1747" s="77">
        <v>5</v>
      </c>
      <c r="B1747" s="78">
        <v>43403</v>
      </c>
      <c r="C1747" s="79">
        <v>75</v>
      </c>
      <c r="D1747" s="77" t="s">
        <v>21</v>
      </c>
      <c r="E1747" s="77" t="s">
        <v>22</v>
      </c>
      <c r="F1747" s="77" t="s">
        <v>116</v>
      </c>
      <c r="G1747" s="77">
        <v>5</v>
      </c>
      <c r="H1747" s="77">
        <v>3.6</v>
      </c>
      <c r="I1747" s="77">
        <v>5.8</v>
      </c>
      <c r="J1747" s="77">
        <v>6.6</v>
      </c>
      <c r="K1747" s="77">
        <v>7.4</v>
      </c>
      <c r="L1747" s="77">
        <v>6.6</v>
      </c>
      <c r="M1747" s="77">
        <v>5500</v>
      </c>
      <c r="N1747" s="80">
        <f>IF('NORMAL OPTION CALLS'!E1747="BUY",('NORMAL OPTION CALLS'!L1747-'NORMAL OPTION CALLS'!G1747)*('NORMAL OPTION CALLS'!M1747),('NORMAL OPTION CALLS'!G1747-'NORMAL OPTION CALLS'!L1747)*('NORMAL OPTION CALLS'!M1747))</f>
        <v>8799.9999999999982</v>
      </c>
      <c r="O1747" s="81">
        <f>'NORMAL OPTION CALLS'!N1747/('NORMAL OPTION CALLS'!M1747)/'NORMAL OPTION CALLS'!G1747%</f>
        <v>31.999999999999993</v>
      </c>
    </row>
    <row r="1748" spans="1:15">
      <c r="A1748" s="77">
        <v>6</v>
      </c>
      <c r="B1748" s="78">
        <v>43403</v>
      </c>
      <c r="C1748" s="79">
        <v>120</v>
      </c>
      <c r="D1748" s="77" t="s">
        <v>21</v>
      </c>
      <c r="E1748" s="77" t="s">
        <v>22</v>
      </c>
      <c r="F1748" s="77" t="s">
        <v>25</v>
      </c>
      <c r="G1748" s="77">
        <v>5</v>
      </c>
      <c r="H1748" s="77">
        <v>3</v>
      </c>
      <c r="I1748" s="77">
        <v>6</v>
      </c>
      <c r="J1748" s="77">
        <v>7</v>
      </c>
      <c r="K1748" s="77">
        <v>8</v>
      </c>
      <c r="L1748" s="77">
        <v>6</v>
      </c>
      <c r="M1748" s="77">
        <v>4000</v>
      </c>
      <c r="N1748" s="80">
        <f>IF('NORMAL OPTION CALLS'!E1748="BUY",('NORMAL OPTION CALLS'!L1748-'NORMAL OPTION CALLS'!G1748)*('NORMAL OPTION CALLS'!M1748),('NORMAL OPTION CALLS'!G1748-'NORMAL OPTION CALLS'!L1748)*('NORMAL OPTION CALLS'!M1748))</f>
        <v>4000</v>
      </c>
      <c r="O1748" s="81">
        <f>'NORMAL OPTION CALLS'!N1748/('NORMAL OPTION CALLS'!M1748)/'NORMAL OPTION CALLS'!G1748%</f>
        <v>20</v>
      </c>
    </row>
    <row r="1749" spans="1:15">
      <c r="A1749" s="77">
        <v>7</v>
      </c>
      <c r="B1749" s="78">
        <v>43403</v>
      </c>
      <c r="C1749" s="79">
        <v>85</v>
      </c>
      <c r="D1749" s="77" t="s">
        <v>21</v>
      </c>
      <c r="E1749" s="77" t="s">
        <v>22</v>
      </c>
      <c r="F1749" s="77" t="s">
        <v>53</v>
      </c>
      <c r="G1749" s="77">
        <v>4</v>
      </c>
      <c r="H1749" s="77">
        <v>2.6</v>
      </c>
      <c r="I1749" s="77">
        <v>4.8</v>
      </c>
      <c r="J1749" s="77">
        <v>5.6</v>
      </c>
      <c r="K1749" s="77">
        <v>6.4</v>
      </c>
      <c r="L1749" s="77">
        <v>2.6</v>
      </c>
      <c r="M1749" s="77">
        <v>5500</v>
      </c>
      <c r="N1749" s="80">
        <f>IF('NORMAL OPTION CALLS'!E1749="BUY",('NORMAL OPTION CALLS'!L1749-'NORMAL OPTION CALLS'!G1749)*('NORMAL OPTION CALLS'!M1749),('NORMAL OPTION CALLS'!G1749-'NORMAL OPTION CALLS'!L1749)*('NORMAL OPTION CALLS'!M1749))</f>
        <v>-7699.9999999999991</v>
      </c>
      <c r="O1749" s="81">
        <f>'NORMAL OPTION CALLS'!N1749/('NORMAL OPTION CALLS'!M1749)/'NORMAL OPTION CALLS'!G1749%</f>
        <v>-35</v>
      </c>
    </row>
    <row r="1750" spans="1:15">
      <c r="A1750" s="77">
        <v>8</v>
      </c>
      <c r="B1750" s="78">
        <v>43402</v>
      </c>
      <c r="C1750" s="79">
        <v>580</v>
      </c>
      <c r="D1750" s="77" t="s">
        <v>21</v>
      </c>
      <c r="E1750" s="77" t="s">
        <v>22</v>
      </c>
      <c r="F1750" s="77" t="s">
        <v>161</v>
      </c>
      <c r="G1750" s="77">
        <v>21</v>
      </c>
      <c r="H1750" s="77">
        <v>14</v>
      </c>
      <c r="I1750" s="77">
        <v>24.5</v>
      </c>
      <c r="J1750" s="77">
        <v>28</v>
      </c>
      <c r="K1750" s="77">
        <v>31.5</v>
      </c>
      <c r="L1750" s="77">
        <v>24.5</v>
      </c>
      <c r="M1750" s="77">
        <v>1100</v>
      </c>
      <c r="N1750" s="80">
        <f>IF('NORMAL OPTION CALLS'!E1750="BUY",('NORMAL OPTION CALLS'!L1750-'NORMAL OPTION CALLS'!G1750)*('NORMAL OPTION CALLS'!M1750),('NORMAL OPTION CALLS'!G1750-'NORMAL OPTION CALLS'!L1750)*('NORMAL OPTION CALLS'!M1750))</f>
        <v>3850</v>
      </c>
      <c r="O1750" s="81">
        <f>'NORMAL OPTION CALLS'!N1750/('NORMAL OPTION CALLS'!M1750)/'NORMAL OPTION CALLS'!G1750%</f>
        <v>16.666666666666668</v>
      </c>
    </row>
    <row r="1751" spans="1:15">
      <c r="A1751" s="77">
        <v>9</v>
      </c>
      <c r="B1751" s="78">
        <v>43402</v>
      </c>
      <c r="C1751" s="79">
        <v>2400</v>
      </c>
      <c r="D1751" s="77" t="s">
        <v>21</v>
      </c>
      <c r="E1751" s="77" t="s">
        <v>22</v>
      </c>
      <c r="F1751" s="77" t="s">
        <v>50</v>
      </c>
      <c r="G1751" s="77">
        <v>110</v>
      </c>
      <c r="H1751" s="77">
        <v>82</v>
      </c>
      <c r="I1751" s="77">
        <v>125</v>
      </c>
      <c r="J1751" s="77">
        <v>140</v>
      </c>
      <c r="K1751" s="77">
        <v>155</v>
      </c>
      <c r="L1751" s="77">
        <v>125</v>
      </c>
      <c r="M1751" s="77">
        <v>250</v>
      </c>
      <c r="N1751" s="80">
        <f>IF('NORMAL OPTION CALLS'!E1751="BUY",('NORMAL OPTION CALLS'!L1751-'NORMAL OPTION CALLS'!G1751)*('NORMAL OPTION CALLS'!M1751),('NORMAL OPTION CALLS'!G1751-'NORMAL OPTION CALLS'!L1751)*('NORMAL OPTION CALLS'!M1751))</f>
        <v>3750</v>
      </c>
      <c r="O1751" s="81">
        <f>'NORMAL OPTION CALLS'!N1751/('NORMAL OPTION CALLS'!M1751)/'NORMAL OPTION CALLS'!G1751%</f>
        <v>13.636363636363635</v>
      </c>
    </row>
    <row r="1752" spans="1:15">
      <c r="A1752" s="77">
        <v>10</v>
      </c>
      <c r="B1752" s="78">
        <v>43402</v>
      </c>
      <c r="C1752" s="79">
        <v>330</v>
      </c>
      <c r="D1752" s="77" t="s">
        <v>21</v>
      </c>
      <c r="E1752" s="77" t="s">
        <v>22</v>
      </c>
      <c r="F1752" s="77" t="s">
        <v>284</v>
      </c>
      <c r="G1752" s="77">
        <v>9</v>
      </c>
      <c r="H1752" s="77">
        <v>6</v>
      </c>
      <c r="I1752" s="77">
        <v>10.5</v>
      </c>
      <c r="J1752" s="77">
        <v>12</v>
      </c>
      <c r="K1752" s="77">
        <v>13.5</v>
      </c>
      <c r="L1752" s="77">
        <v>10.5</v>
      </c>
      <c r="M1752" s="77">
        <v>2400</v>
      </c>
      <c r="N1752" s="80">
        <f>IF('NORMAL OPTION CALLS'!E1752="BUY",('NORMAL OPTION CALLS'!L1752-'NORMAL OPTION CALLS'!G1752)*('NORMAL OPTION CALLS'!M1752),('NORMAL OPTION CALLS'!G1752-'NORMAL OPTION CALLS'!L1752)*('NORMAL OPTION CALLS'!M1752))</f>
        <v>3600</v>
      </c>
      <c r="O1752" s="81">
        <f>'NORMAL OPTION CALLS'!N1752/('NORMAL OPTION CALLS'!M1752)/'NORMAL OPTION CALLS'!G1752%</f>
        <v>16.666666666666668</v>
      </c>
    </row>
    <row r="1753" spans="1:15">
      <c r="A1753" s="77">
        <v>11</v>
      </c>
      <c r="B1753" s="78">
        <v>43402</v>
      </c>
      <c r="C1753" s="79">
        <v>90</v>
      </c>
      <c r="D1753" s="77" t="s">
        <v>21</v>
      </c>
      <c r="E1753" s="77" t="s">
        <v>22</v>
      </c>
      <c r="F1753" s="77" t="s">
        <v>59</v>
      </c>
      <c r="G1753" s="77">
        <v>3.4</v>
      </c>
      <c r="H1753" s="77">
        <v>2.2000000000000002</v>
      </c>
      <c r="I1753" s="77">
        <v>4</v>
      </c>
      <c r="J1753" s="77">
        <v>4.5999999999999996</v>
      </c>
      <c r="K1753" s="77">
        <v>5.2</v>
      </c>
      <c r="L1753" s="77">
        <v>5.2</v>
      </c>
      <c r="M1753" s="77">
        <v>6000</v>
      </c>
      <c r="N1753" s="80">
        <f>IF('NORMAL OPTION CALLS'!E1753="BUY",('NORMAL OPTION CALLS'!L1753-'NORMAL OPTION CALLS'!G1753)*('NORMAL OPTION CALLS'!M1753),('NORMAL OPTION CALLS'!G1753-'NORMAL OPTION CALLS'!L1753)*('NORMAL OPTION CALLS'!M1753))</f>
        <v>10800.000000000002</v>
      </c>
      <c r="O1753" s="81">
        <f>'NORMAL OPTION CALLS'!N1753/('NORMAL OPTION CALLS'!M1753)/'NORMAL OPTION CALLS'!G1753%</f>
        <v>52.941176470588239</v>
      </c>
    </row>
    <row r="1754" spans="1:15">
      <c r="A1754" s="77">
        <v>12</v>
      </c>
      <c r="B1754" s="78">
        <v>43402</v>
      </c>
      <c r="C1754" s="79">
        <v>70</v>
      </c>
      <c r="D1754" s="77" t="s">
        <v>21</v>
      </c>
      <c r="E1754" s="77" t="s">
        <v>22</v>
      </c>
      <c r="F1754" s="77" t="s">
        <v>116</v>
      </c>
      <c r="G1754" s="77">
        <v>3.7</v>
      </c>
      <c r="H1754" s="77">
        <v>2.2999999999999998</v>
      </c>
      <c r="I1754" s="77">
        <v>4.5</v>
      </c>
      <c r="J1754" s="77">
        <v>5.3</v>
      </c>
      <c r="K1754" s="77">
        <v>6</v>
      </c>
      <c r="L1754" s="77">
        <v>6</v>
      </c>
      <c r="M1754" s="77">
        <v>5500</v>
      </c>
      <c r="N1754" s="80">
        <f>IF('NORMAL OPTION CALLS'!E1754="BUY",('NORMAL OPTION CALLS'!L1754-'NORMAL OPTION CALLS'!G1754)*('NORMAL OPTION CALLS'!M1754),('NORMAL OPTION CALLS'!G1754-'NORMAL OPTION CALLS'!L1754)*('NORMAL OPTION CALLS'!M1754))</f>
        <v>12649.999999999998</v>
      </c>
      <c r="O1754" s="81">
        <f>'NORMAL OPTION CALLS'!N1754/('NORMAL OPTION CALLS'!M1754)/'NORMAL OPTION CALLS'!G1754%</f>
        <v>62.162162162162147</v>
      </c>
    </row>
    <row r="1755" spans="1:15">
      <c r="A1755" s="77">
        <v>13</v>
      </c>
      <c r="B1755" s="78">
        <v>43399</v>
      </c>
      <c r="C1755" s="79">
        <v>820</v>
      </c>
      <c r="D1755" s="77" t="s">
        <v>21</v>
      </c>
      <c r="E1755" s="77" t="s">
        <v>22</v>
      </c>
      <c r="F1755" s="77" t="s">
        <v>169</v>
      </c>
      <c r="G1755" s="77">
        <v>39</v>
      </c>
      <c r="H1755" s="77">
        <v>29</v>
      </c>
      <c r="I1755" s="77">
        <v>44</v>
      </c>
      <c r="J1755" s="77">
        <v>49</v>
      </c>
      <c r="K1755" s="77">
        <v>54</v>
      </c>
      <c r="L1755" s="77">
        <v>44</v>
      </c>
      <c r="M1755" s="77">
        <v>1500</v>
      </c>
      <c r="N1755" s="80">
        <f>IF('NORMAL OPTION CALLS'!E1755="BUY",('NORMAL OPTION CALLS'!L1755-'NORMAL OPTION CALLS'!G1755)*('NORMAL OPTION CALLS'!M1755),('NORMAL OPTION CALLS'!G1755-'NORMAL OPTION CALLS'!L1755)*('NORMAL OPTION CALLS'!M1755))</f>
        <v>7500</v>
      </c>
      <c r="O1755" s="81">
        <f>'NORMAL OPTION CALLS'!N1755/('NORMAL OPTION CALLS'!M1755)/'NORMAL OPTION CALLS'!G1755%</f>
        <v>12.820512820512819</v>
      </c>
    </row>
    <row r="1756" spans="1:15">
      <c r="A1756" s="77">
        <v>14</v>
      </c>
      <c r="B1756" s="78">
        <v>43399</v>
      </c>
      <c r="C1756" s="79">
        <v>215</v>
      </c>
      <c r="D1756" s="77" t="s">
        <v>21</v>
      </c>
      <c r="E1756" s="77" t="s">
        <v>22</v>
      </c>
      <c r="F1756" s="77" t="s">
        <v>87</v>
      </c>
      <c r="G1756" s="77">
        <v>11</v>
      </c>
      <c r="H1756" s="77">
        <v>8</v>
      </c>
      <c r="I1756" s="77">
        <v>12.5</v>
      </c>
      <c r="J1756" s="77">
        <v>14</v>
      </c>
      <c r="K1756" s="77">
        <v>15.5</v>
      </c>
      <c r="L1756" s="77">
        <v>12.5</v>
      </c>
      <c r="M1756" s="77">
        <v>3000</v>
      </c>
      <c r="N1756" s="80">
        <f>IF('NORMAL OPTION CALLS'!E1756="BUY",('NORMAL OPTION CALLS'!L1756-'NORMAL OPTION CALLS'!G1756)*('NORMAL OPTION CALLS'!M1756),('NORMAL OPTION CALLS'!G1756-'NORMAL OPTION CALLS'!L1756)*('NORMAL OPTION CALLS'!M1756))</f>
        <v>4500</v>
      </c>
      <c r="O1756" s="81">
        <f>'NORMAL OPTION CALLS'!N1756/('NORMAL OPTION CALLS'!M1756)/'NORMAL OPTION CALLS'!G1756%</f>
        <v>13.636363636363637</v>
      </c>
    </row>
    <row r="1757" spans="1:15">
      <c r="A1757" s="77">
        <v>15</v>
      </c>
      <c r="B1757" s="78">
        <v>43398</v>
      </c>
      <c r="C1757" s="79">
        <v>160</v>
      </c>
      <c r="D1757" s="77" t="s">
        <v>47</v>
      </c>
      <c r="E1757" s="77" t="s">
        <v>22</v>
      </c>
      <c r="F1757" s="77" t="s">
        <v>51</v>
      </c>
      <c r="G1757" s="77">
        <v>11.5</v>
      </c>
      <c r="H1757" s="77">
        <v>8</v>
      </c>
      <c r="I1757" s="77">
        <v>13.5</v>
      </c>
      <c r="J1757" s="77">
        <v>15.5</v>
      </c>
      <c r="K1757" s="77">
        <v>17.5</v>
      </c>
      <c r="L1757" s="77">
        <v>8</v>
      </c>
      <c r="M1757" s="77">
        <v>2250</v>
      </c>
      <c r="N1757" s="80">
        <f>IF('NORMAL OPTION CALLS'!E1757="BUY",('NORMAL OPTION CALLS'!L1757-'NORMAL OPTION CALLS'!G1757)*('NORMAL OPTION CALLS'!M1757),('NORMAL OPTION CALLS'!G1757-'NORMAL OPTION CALLS'!L1757)*('NORMAL OPTION CALLS'!M1757))</f>
        <v>-7875</v>
      </c>
      <c r="O1757" s="81">
        <f>'NORMAL OPTION CALLS'!N1757/('NORMAL OPTION CALLS'!M1757)/'NORMAL OPTION CALLS'!G1757%</f>
        <v>-30.434782608695652</v>
      </c>
    </row>
    <row r="1758" spans="1:15">
      <c r="A1758" s="77">
        <v>16</v>
      </c>
      <c r="B1758" s="78">
        <v>43398</v>
      </c>
      <c r="C1758" s="79">
        <v>110</v>
      </c>
      <c r="D1758" s="77" t="s">
        <v>21</v>
      </c>
      <c r="E1758" s="77" t="s">
        <v>22</v>
      </c>
      <c r="F1758" s="77" t="s">
        <v>64</v>
      </c>
      <c r="G1758" s="77">
        <v>6.4</v>
      </c>
      <c r="H1758" s="77">
        <v>5.2</v>
      </c>
      <c r="I1758" s="77">
        <v>7</v>
      </c>
      <c r="J1758" s="77">
        <v>7.6</v>
      </c>
      <c r="K1758" s="77">
        <v>8.1999999999999993</v>
      </c>
      <c r="L1758" s="77">
        <v>5.2</v>
      </c>
      <c r="M1758" s="77">
        <v>6000</v>
      </c>
      <c r="N1758" s="80">
        <f>IF('NORMAL OPTION CALLS'!E1758="BUY",('NORMAL OPTION CALLS'!L1758-'NORMAL OPTION CALLS'!G1758)*('NORMAL OPTION CALLS'!M1758),('NORMAL OPTION CALLS'!G1758-'NORMAL OPTION CALLS'!L1758)*('NORMAL OPTION CALLS'!M1758))</f>
        <v>-7200.0000000000009</v>
      </c>
      <c r="O1758" s="81">
        <f>'NORMAL OPTION CALLS'!N1758/('NORMAL OPTION CALLS'!M1758)/'NORMAL OPTION CALLS'!G1758%</f>
        <v>-18.750000000000004</v>
      </c>
    </row>
    <row r="1759" spans="1:15">
      <c r="A1759" s="77">
        <v>17</v>
      </c>
      <c r="B1759" s="78">
        <v>43397</v>
      </c>
      <c r="C1759" s="79">
        <v>520</v>
      </c>
      <c r="D1759" s="77" t="s">
        <v>21</v>
      </c>
      <c r="E1759" s="77" t="s">
        <v>22</v>
      </c>
      <c r="F1759" s="77" t="s">
        <v>94</v>
      </c>
      <c r="G1759" s="77">
        <v>4</v>
      </c>
      <c r="H1759" s="77">
        <v>0.5</v>
      </c>
      <c r="I1759" s="77">
        <v>8</v>
      </c>
      <c r="J1759" s="77">
        <v>12</v>
      </c>
      <c r="K1759" s="77">
        <v>16</v>
      </c>
      <c r="L1759" s="77">
        <v>8</v>
      </c>
      <c r="M1759" s="77">
        <v>1000</v>
      </c>
      <c r="N1759" s="80">
        <f>IF('NORMAL OPTION CALLS'!E1759="BUY",('NORMAL OPTION CALLS'!L1759-'NORMAL OPTION CALLS'!G1759)*('NORMAL OPTION CALLS'!M1759),('NORMAL OPTION CALLS'!G1759-'NORMAL OPTION CALLS'!L1759)*('NORMAL OPTION CALLS'!M1759))</f>
        <v>4000</v>
      </c>
      <c r="O1759" s="81">
        <f>'NORMAL OPTION CALLS'!N1759/('NORMAL OPTION CALLS'!M1759)/'NORMAL OPTION CALLS'!G1759%</f>
        <v>100</v>
      </c>
    </row>
    <row r="1760" spans="1:15">
      <c r="A1760" s="77">
        <v>18</v>
      </c>
      <c r="B1760" s="78">
        <v>43397</v>
      </c>
      <c r="C1760" s="79">
        <v>115</v>
      </c>
      <c r="D1760" s="77" t="s">
        <v>21</v>
      </c>
      <c r="E1760" s="77" t="s">
        <v>22</v>
      </c>
      <c r="F1760" s="77" t="s">
        <v>25</v>
      </c>
      <c r="G1760" s="77">
        <v>1.5</v>
      </c>
      <c r="H1760" s="77">
        <v>0.3</v>
      </c>
      <c r="I1760" s="77">
        <v>2.5</v>
      </c>
      <c r="J1760" s="77">
        <v>3.5</v>
      </c>
      <c r="K1760" s="77">
        <v>4.5</v>
      </c>
      <c r="L1760" s="77">
        <v>2.5</v>
      </c>
      <c r="M1760" s="77">
        <v>4000</v>
      </c>
      <c r="N1760" s="80">
        <f>IF('NORMAL OPTION CALLS'!E1760="BUY",('NORMAL OPTION CALLS'!L1760-'NORMAL OPTION CALLS'!G1760)*('NORMAL OPTION CALLS'!M1760),('NORMAL OPTION CALLS'!G1760-'NORMAL OPTION CALLS'!L1760)*('NORMAL OPTION CALLS'!M1760))</f>
        <v>4000</v>
      </c>
      <c r="O1760" s="81">
        <f>'NORMAL OPTION CALLS'!N1760/('NORMAL OPTION CALLS'!M1760)/'NORMAL OPTION CALLS'!G1760%</f>
        <v>66.666666666666671</v>
      </c>
    </row>
    <row r="1761" spans="1:15">
      <c r="A1761" s="77">
        <v>19</v>
      </c>
      <c r="B1761" s="78">
        <v>43396</v>
      </c>
      <c r="C1761" s="79">
        <v>85</v>
      </c>
      <c r="D1761" s="77" t="s">
        <v>47</v>
      </c>
      <c r="E1761" s="77" t="s">
        <v>22</v>
      </c>
      <c r="F1761" s="77" t="s">
        <v>83</v>
      </c>
      <c r="G1761" s="77">
        <v>2.7</v>
      </c>
      <c r="H1761" s="77">
        <v>0.8</v>
      </c>
      <c r="I1761" s="77">
        <v>3.7</v>
      </c>
      <c r="J1761" s="77">
        <v>4.7</v>
      </c>
      <c r="K1761" s="77">
        <v>5.7</v>
      </c>
      <c r="L1761" s="77">
        <v>3.6</v>
      </c>
      <c r="M1761" s="77">
        <v>3500</v>
      </c>
      <c r="N1761" s="80">
        <f>IF('NORMAL OPTION CALLS'!E1761="BUY",('NORMAL OPTION CALLS'!L1761-'NORMAL OPTION CALLS'!G1761)*('NORMAL OPTION CALLS'!M1761),('NORMAL OPTION CALLS'!G1761-'NORMAL OPTION CALLS'!L1761)*('NORMAL OPTION CALLS'!M1761))</f>
        <v>3149.9999999999995</v>
      </c>
      <c r="O1761" s="81">
        <f>'NORMAL OPTION CALLS'!N1761/('NORMAL OPTION CALLS'!M1761)/'NORMAL OPTION CALLS'!G1761%</f>
        <v>33.333333333333329</v>
      </c>
    </row>
    <row r="1762" spans="1:15">
      <c r="A1762" s="77">
        <v>20</v>
      </c>
      <c r="B1762" s="78">
        <v>43395</v>
      </c>
      <c r="C1762" s="79">
        <v>175</v>
      </c>
      <c r="D1762" s="77" t="s">
        <v>21</v>
      </c>
      <c r="E1762" s="77" t="s">
        <v>22</v>
      </c>
      <c r="F1762" s="77" t="s">
        <v>309</v>
      </c>
      <c r="G1762" s="77">
        <v>6.7</v>
      </c>
      <c r="H1762" s="77">
        <v>4.7</v>
      </c>
      <c r="I1762" s="77">
        <v>7.7</v>
      </c>
      <c r="J1762" s="77">
        <v>8.6999999999999993</v>
      </c>
      <c r="K1762" s="77">
        <v>9.6999999999999993</v>
      </c>
      <c r="L1762" s="77">
        <v>4.7</v>
      </c>
      <c r="M1762" s="77">
        <v>4000</v>
      </c>
      <c r="N1762" s="80">
        <f>IF('NORMAL OPTION CALLS'!E1762="BUY",('NORMAL OPTION CALLS'!L1762-'NORMAL OPTION CALLS'!G1762)*('NORMAL OPTION CALLS'!M1762),('NORMAL OPTION CALLS'!G1762-'NORMAL OPTION CALLS'!L1762)*('NORMAL OPTION CALLS'!M1762))</f>
        <v>-8000</v>
      </c>
      <c r="O1762" s="81">
        <f>'NORMAL OPTION CALLS'!N1762/('NORMAL OPTION CALLS'!M1762)/'NORMAL OPTION CALLS'!G1762%</f>
        <v>-29.850746268656714</v>
      </c>
    </row>
    <row r="1763" spans="1:15">
      <c r="A1763" s="77">
        <v>21</v>
      </c>
      <c r="B1763" s="78">
        <v>43395</v>
      </c>
      <c r="C1763" s="79">
        <v>65</v>
      </c>
      <c r="D1763" s="77" t="s">
        <v>47</v>
      </c>
      <c r="E1763" s="77" t="s">
        <v>22</v>
      </c>
      <c r="F1763" s="77" t="s">
        <v>296</v>
      </c>
      <c r="G1763" s="77">
        <v>1.8</v>
      </c>
      <c r="H1763" s="77">
        <v>0.8</v>
      </c>
      <c r="I1763" s="77">
        <v>2.2999999999999998</v>
      </c>
      <c r="J1763" s="77">
        <v>2.8</v>
      </c>
      <c r="K1763" s="77">
        <v>3.3</v>
      </c>
      <c r="L1763" s="77">
        <v>2.2999999999999998</v>
      </c>
      <c r="M1763" s="77">
        <v>8000</v>
      </c>
      <c r="N1763" s="80">
        <f>IF('NORMAL OPTION CALLS'!E1763="BUY",('NORMAL OPTION CALLS'!L1763-'NORMAL OPTION CALLS'!G1763)*('NORMAL OPTION CALLS'!M1763),('NORMAL OPTION CALLS'!G1763-'NORMAL OPTION CALLS'!L1763)*('NORMAL OPTION CALLS'!M1763))</f>
        <v>3999.9999999999982</v>
      </c>
      <c r="O1763" s="81">
        <f>'NORMAL OPTION CALLS'!N1763/('NORMAL OPTION CALLS'!M1763)/'NORMAL OPTION CALLS'!G1763%</f>
        <v>27.777777777777761</v>
      </c>
    </row>
    <row r="1764" spans="1:15">
      <c r="A1764" s="77">
        <v>22</v>
      </c>
      <c r="B1764" s="78">
        <v>43392</v>
      </c>
      <c r="C1764" s="79">
        <v>720</v>
      </c>
      <c r="D1764" s="77" t="s">
        <v>47</v>
      </c>
      <c r="E1764" s="77" t="s">
        <v>22</v>
      </c>
      <c r="F1764" s="77" t="s">
        <v>326</v>
      </c>
      <c r="G1764" s="77">
        <v>43</v>
      </c>
      <c r="H1764" s="77">
        <v>29</v>
      </c>
      <c r="I1764" s="77">
        <v>50</v>
      </c>
      <c r="J1764" s="77">
        <v>57</v>
      </c>
      <c r="K1764" s="77">
        <v>64</v>
      </c>
      <c r="L1764" s="77">
        <v>64</v>
      </c>
      <c r="M1764" s="77">
        <v>500</v>
      </c>
      <c r="N1764" s="80">
        <f>IF('NORMAL OPTION CALLS'!E1764="BUY",('NORMAL OPTION CALLS'!L1764-'NORMAL OPTION CALLS'!G1764)*('NORMAL OPTION CALLS'!M1764),('NORMAL OPTION CALLS'!G1764-'NORMAL OPTION CALLS'!L1764)*('NORMAL OPTION CALLS'!M1764))</f>
        <v>10500</v>
      </c>
      <c r="O1764" s="81">
        <f>'NORMAL OPTION CALLS'!N1764/('NORMAL OPTION CALLS'!M1764)/'NORMAL OPTION CALLS'!G1764%</f>
        <v>48.837209302325583</v>
      </c>
    </row>
    <row r="1765" spans="1:15">
      <c r="A1765" s="77">
        <v>23</v>
      </c>
      <c r="B1765" s="78">
        <v>43389</v>
      </c>
      <c r="C1765" s="79">
        <v>120</v>
      </c>
      <c r="D1765" s="77" t="s">
        <v>21</v>
      </c>
      <c r="E1765" s="77" t="s">
        <v>22</v>
      </c>
      <c r="F1765" s="77" t="s">
        <v>25</v>
      </c>
      <c r="G1765" s="77">
        <v>4</v>
      </c>
      <c r="H1765" s="77">
        <v>2</v>
      </c>
      <c r="I1765" s="77">
        <v>5</v>
      </c>
      <c r="J1765" s="77">
        <v>6</v>
      </c>
      <c r="K1765" s="77">
        <v>7</v>
      </c>
      <c r="L1765" s="77">
        <v>2</v>
      </c>
      <c r="M1765" s="77">
        <v>4000</v>
      </c>
      <c r="N1765" s="80">
        <f>IF('NORMAL OPTION CALLS'!E1765="BUY",('NORMAL OPTION CALLS'!L1765-'NORMAL OPTION CALLS'!G1765)*('NORMAL OPTION CALLS'!M1765),('NORMAL OPTION CALLS'!G1765-'NORMAL OPTION CALLS'!L1765)*('NORMAL OPTION CALLS'!M1765))</f>
        <v>-8000</v>
      </c>
      <c r="O1765" s="81">
        <f>'NORMAL OPTION CALLS'!N1765/('NORMAL OPTION CALLS'!M1765)/'NORMAL OPTION CALLS'!G1765%</f>
        <v>-50</v>
      </c>
    </row>
    <row r="1766" spans="1:15">
      <c r="A1766" s="77">
        <v>24</v>
      </c>
      <c r="B1766" s="78">
        <v>43389</v>
      </c>
      <c r="C1766" s="79">
        <v>170</v>
      </c>
      <c r="D1766" s="77" t="s">
        <v>21</v>
      </c>
      <c r="E1766" s="77" t="s">
        <v>22</v>
      </c>
      <c r="F1766" s="77" t="s">
        <v>49</v>
      </c>
      <c r="G1766" s="77">
        <v>7</v>
      </c>
      <c r="H1766" s="77">
        <v>4</v>
      </c>
      <c r="I1766" s="77">
        <v>8.5</v>
      </c>
      <c r="J1766" s="77">
        <v>10</v>
      </c>
      <c r="K1766" s="77">
        <v>11.5</v>
      </c>
      <c r="L1766" s="77">
        <v>8.5</v>
      </c>
      <c r="M1766" s="77">
        <v>3000</v>
      </c>
      <c r="N1766" s="80">
        <f>IF('NORMAL OPTION CALLS'!E1766="BUY",('NORMAL OPTION CALLS'!L1766-'NORMAL OPTION CALLS'!G1766)*('NORMAL OPTION CALLS'!M1766),('NORMAL OPTION CALLS'!G1766-'NORMAL OPTION CALLS'!L1766)*('NORMAL OPTION CALLS'!M1766))</f>
        <v>4500</v>
      </c>
      <c r="O1766" s="81">
        <f>'NORMAL OPTION CALLS'!N1766/('NORMAL OPTION CALLS'!M1766)/'NORMAL OPTION CALLS'!G1766%</f>
        <v>21.428571428571427</v>
      </c>
    </row>
    <row r="1767" spans="1:15">
      <c r="A1767" s="77">
        <v>25</v>
      </c>
      <c r="B1767" s="78">
        <v>43389</v>
      </c>
      <c r="C1767" s="79">
        <v>100</v>
      </c>
      <c r="D1767" s="77" t="s">
        <v>21</v>
      </c>
      <c r="E1767" s="77" t="s">
        <v>22</v>
      </c>
      <c r="F1767" s="77" t="s">
        <v>124</v>
      </c>
      <c r="G1767" s="77">
        <v>3.8</v>
      </c>
      <c r="H1767" s="77">
        <v>1.8</v>
      </c>
      <c r="I1767" s="77">
        <v>4.8</v>
      </c>
      <c r="J1767" s="77">
        <v>5.8</v>
      </c>
      <c r="K1767" s="77">
        <v>6.8</v>
      </c>
      <c r="L1767" s="77">
        <v>4.8</v>
      </c>
      <c r="M1767" s="77">
        <v>4000</v>
      </c>
      <c r="N1767" s="80">
        <f>IF('NORMAL OPTION CALLS'!E1767="BUY",('NORMAL OPTION CALLS'!L1767-'NORMAL OPTION CALLS'!G1767)*('NORMAL OPTION CALLS'!M1767),('NORMAL OPTION CALLS'!G1767-'NORMAL OPTION CALLS'!L1767)*('NORMAL OPTION CALLS'!M1767))</f>
        <v>4000</v>
      </c>
      <c r="O1767" s="81">
        <f>'NORMAL OPTION CALLS'!N1767/('NORMAL OPTION CALLS'!M1767)/'NORMAL OPTION CALLS'!G1767%</f>
        <v>26.315789473684212</v>
      </c>
    </row>
    <row r="1768" spans="1:15">
      <c r="A1768" s="77">
        <v>26</v>
      </c>
      <c r="B1768" s="78">
        <v>43388</v>
      </c>
      <c r="C1768" s="79">
        <v>75</v>
      </c>
      <c r="D1768" s="77" t="s">
        <v>21</v>
      </c>
      <c r="E1768" s="77" t="s">
        <v>22</v>
      </c>
      <c r="F1768" s="77" t="s">
        <v>53</v>
      </c>
      <c r="G1768" s="77">
        <v>4.5</v>
      </c>
      <c r="H1768" s="77">
        <v>3</v>
      </c>
      <c r="I1768" s="77">
        <v>5.3</v>
      </c>
      <c r="J1768" s="77">
        <v>6</v>
      </c>
      <c r="K1768" s="77">
        <v>6.8</v>
      </c>
      <c r="L1768" s="77">
        <v>6</v>
      </c>
      <c r="M1768" s="77">
        <v>5500</v>
      </c>
      <c r="N1768" s="80">
        <f>IF('NORMAL OPTION CALLS'!E1768="BUY",('NORMAL OPTION CALLS'!L1768-'NORMAL OPTION CALLS'!G1768)*('NORMAL OPTION CALLS'!M1768),('NORMAL OPTION CALLS'!G1768-'NORMAL OPTION CALLS'!L1768)*('NORMAL OPTION CALLS'!M1768))</f>
        <v>8250</v>
      </c>
      <c r="O1768" s="81">
        <f>'NORMAL OPTION CALLS'!N1768/('NORMAL OPTION CALLS'!M1768)/'NORMAL OPTION CALLS'!G1768%</f>
        <v>33.333333333333336</v>
      </c>
    </row>
    <row r="1769" spans="1:15">
      <c r="A1769" s="77">
        <v>27</v>
      </c>
      <c r="B1769" s="78">
        <v>43388</v>
      </c>
      <c r="C1769" s="79">
        <v>80</v>
      </c>
      <c r="D1769" s="77" t="s">
        <v>21</v>
      </c>
      <c r="E1769" s="77" t="s">
        <v>22</v>
      </c>
      <c r="F1769" s="77" t="s">
        <v>59</v>
      </c>
      <c r="G1769" s="77">
        <v>3.5</v>
      </c>
      <c r="H1769" s="77">
        <v>2.4</v>
      </c>
      <c r="I1769" s="77">
        <v>4.0999999999999996</v>
      </c>
      <c r="J1769" s="77">
        <v>4.7</v>
      </c>
      <c r="K1769" s="77">
        <v>5.3</v>
      </c>
      <c r="L1769" s="77">
        <v>4.7</v>
      </c>
      <c r="M1769" s="77">
        <v>6000</v>
      </c>
      <c r="N1769" s="80">
        <f>IF('NORMAL OPTION CALLS'!E1769="BUY",('NORMAL OPTION CALLS'!L1769-'NORMAL OPTION CALLS'!G1769)*('NORMAL OPTION CALLS'!M1769),('NORMAL OPTION CALLS'!G1769-'NORMAL OPTION CALLS'!L1769)*('NORMAL OPTION CALLS'!M1769))</f>
        <v>7200.0000000000009</v>
      </c>
      <c r="O1769" s="81">
        <f>'NORMAL OPTION CALLS'!N1769/('NORMAL OPTION CALLS'!M1769)/'NORMAL OPTION CALLS'!G1769%</f>
        <v>34.285714285714285</v>
      </c>
    </row>
    <row r="1770" spans="1:15">
      <c r="A1770" s="77">
        <v>28</v>
      </c>
      <c r="B1770" s="78">
        <v>43385</v>
      </c>
      <c r="C1770" s="79">
        <v>580</v>
      </c>
      <c r="D1770" s="77" t="s">
        <v>21</v>
      </c>
      <c r="E1770" s="77" t="s">
        <v>22</v>
      </c>
      <c r="F1770" s="77" t="s">
        <v>99</v>
      </c>
      <c r="G1770" s="77">
        <v>16</v>
      </c>
      <c r="H1770" s="77">
        <v>8</v>
      </c>
      <c r="I1770" s="77">
        <v>20</v>
      </c>
      <c r="J1770" s="77">
        <v>24</v>
      </c>
      <c r="K1770" s="77">
        <v>28</v>
      </c>
      <c r="L1770" s="77">
        <v>8</v>
      </c>
      <c r="M1770" s="77">
        <v>1061</v>
      </c>
      <c r="N1770" s="80">
        <f>IF('NORMAL OPTION CALLS'!E1770="BUY",('NORMAL OPTION CALLS'!L1770-'NORMAL OPTION CALLS'!G1770)*('NORMAL OPTION CALLS'!M1770),('NORMAL OPTION CALLS'!G1770-'NORMAL OPTION CALLS'!L1770)*('NORMAL OPTION CALLS'!M1770))</f>
        <v>-8488</v>
      </c>
      <c r="O1770" s="81">
        <f>'NORMAL OPTION CALLS'!N1770/('NORMAL OPTION CALLS'!M1770)/'NORMAL OPTION CALLS'!G1770%</f>
        <v>-50</v>
      </c>
    </row>
    <row r="1771" spans="1:15">
      <c r="A1771" s="77">
        <v>29</v>
      </c>
      <c r="B1771" s="78">
        <v>43385</v>
      </c>
      <c r="C1771" s="79">
        <v>1900</v>
      </c>
      <c r="D1771" s="77" t="s">
        <v>47</v>
      </c>
      <c r="E1771" s="77" t="s">
        <v>22</v>
      </c>
      <c r="F1771" s="77" t="s">
        <v>52</v>
      </c>
      <c r="G1771" s="77">
        <v>60</v>
      </c>
      <c r="H1771" s="77">
        <v>45</v>
      </c>
      <c r="I1771" s="77">
        <v>68</v>
      </c>
      <c r="J1771" s="77">
        <v>76</v>
      </c>
      <c r="K1771" s="77">
        <v>84</v>
      </c>
      <c r="L1771" s="77">
        <v>45</v>
      </c>
      <c r="M1771" s="77">
        <v>500</v>
      </c>
      <c r="N1771" s="80">
        <f>IF('NORMAL OPTION CALLS'!E1771="BUY",('NORMAL OPTION CALLS'!L1771-'NORMAL OPTION CALLS'!G1771)*('NORMAL OPTION CALLS'!M1771),('NORMAL OPTION CALLS'!G1771-'NORMAL OPTION CALLS'!L1771)*('NORMAL OPTION CALLS'!M1771))</f>
        <v>-7500</v>
      </c>
      <c r="O1771" s="81">
        <f>'NORMAL OPTION CALLS'!N1771/('NORMAL OPTION CALLS'!M1771)/'NORMAL OPTION CALLS'!G1771%</f>
        <v>-25</v>
      </c>
    </row>
    <row r="1772" spans="1:15" ht="14.25" customHeight="1">
      <c r="A1772" s="77">
        <v>30</v>
      </c>
      <c r="B1772" s="78">
        <v>43385</v>
      </c>
      <c r="C1772" s="79">
        <v>160</v>
      </c>
      <c r="D1772" s="77" t="s">
        <v>21</v>
      </c>
      <c r="E1772" s="77" t="s">
        <v>22</v>
      </c>
      <c r="F1772" s="77" t="s">
        <v>287</v>
      </c>
      <c r="G1772" s="77">
        <v>7</v>
      </c>
      <c r="H1772" s="77">
        <v>5.5</v>
      </c>
      <c r="I1772" s="77">
        <v>7.8</v>
      </c>
      <c r="J1772" s="77">
        <v>8.6</v>
      </c>
      <c r="K1772" s="77">
        <v>9.4</v>
      </c>
      <c r="L1772" s="77">
        <v>8.6</v>
      </c>
      <c r="M1772" s="77">
        <v>4500</v>
      </c>
      <c r="N1772" s="80">
        <f>IF('NORMAL OPTION CALLS'!E1772="BUY",('NORMAL OPTION CALLS'!L1772-'NORMAL OPTION CALLS'!G1772)*('NORMAL OPTION CALLS'!M1772),('NORMAL OPTION CALLS'!G1772-'NORMAL OPTION CALLS'!L1772)*('NORMAL OPTION CALLS'!M1772))</f>
        <v>7199.9999999999982</v>
      </c>
      <c r="O1772" s="81">
        <f>'NORMAL OPTION CALLS'!N1772/('NORMAL OPTION CALLS'!M1772)/'NORMAL OPTION CALLS'!G1772%</f>
        <v>22.857142857142851</v>
      </c>
    </row>
    <row r="1773" spans="1:15">
      <c r="A1773" s="77">
        <v>31</v>
      </c>
      <c r="B1773" s="78">
        <v>43384</v>
      </c>
      <c r="C1773" s="79">
        <v>760</v>
      </c>
      <c r="D1773" s="77" t="s">
        <v>47</v>
      </c>
      <c r="E1773" s="77" t="s">
        <v>22</v>
      </c>
      <c r="F1773" s="77" t="s">
        <v>325</v>
      </c>
      <c r="G1773" s="77">
        <v>25.5</v>
      </c>
      <c r="H1773" s="77">
        <v>18</v>
      </c>
      <c r="I1773" s="77">
        <v>29</v>
      </c>
      <c r="J1773" s="77">
        <v>32.5</v>
      </c>
      <c r="K1773" s="77">
        <v>36</v>
      </c>
      <c r="L1773" s="77">
        <v>32.5</v>
      </c>
      <c r="M1773" s="77">
        <v>1000</v>
      </c>
      <c r="N1773" s="80">
        <f>IF('NORMAL OPTION CALLS'!E1773="BUY",('NORMAL OPTION CALLS'!L1773-'NORMAL OPTION CALLS'!G1773)*('NORMAL OPTION CALLS'!M1773),('NORMAL OPTION CALLS'!G1773-'NORMAL OPTION CALLS'!L1773)*('NORMAL OPTION CALLS'!M1773))</f>
        <v>7000</v>
      </c>
      <c r="O1773" s="81">
        <f>'NORMAL OPTION CALLS'!N1773/('NORMAL OPTION CALLS'!M1773)/'NORMAL OPTION CALLS'!G1773%</f>
        <v>27.450980392156861</v>
      </c>
    </row>
    <row r="1774" spans="1:15">
      <c r="A1774" s="77">
        <v>32</v>
      </c>
      <c r="B1774" s="78">
        <v>43383</v>
      </c>
      <c r="C1774" s="79">
        <v>470</v>
      </c>
      <c r="D1774" s="77" t="s">
        <v>47</v>
      </c>
      <c r="E1774" s="77" t="s">
        <v>22</v>
      </c>
      <c r="F1774" s="77" t="s">
        <v>324</v>
      </c>
      <c r="G1774" s="77">
        <v>18</v>
      </c>
      <c r="H1774" s="77">
        <v>12</v>
      </c>
      <c r="I1774" s="77">
        <v>21</v>
      </c>
      <c r="J1774" s="77">
        <v>24</v>
      </c>
      <c r="K1774" s="77">
        <v>27</v>
      </c>
      <c r="L1774" s="77">
        <v>12</v>
      </c>
      <c r="M1774" s="77">
        <v>1250</v>
      </c>
      <c r="N1774" s="80">
        <f>IF('NORMAL OPTION CALLS'!E1774="BUY",('NORMAL OPTION CALLS'!L1774-'NORMAL OPTION CALLS'!G1774)*('NORMAL OPTION CALLS'!M1774),('NORMAL OPTION CALLS'!G1774-'NORMAL OPTION CALLS'!L1774)*('NORMAL OPTION CALLS'!M1774))</f>
        <v>-7500</v>
      </c>
      <c r="O1774" s="81">
        <f>'NORMAL OPTION CALLS'!N1774/('NORMAL OPTION CALLS'!M1774)/'NORMAL OPTION CALLS'!G1774%</f>
        <v>-33.333333333333336</v>
      </c>
    </row>
    <row r="1775" spans="1:15">
      <c r="A1775" s="77">
        <v>33</v>
      </c>
      <c r="B1775" s="78">
        <v>43383</v>
      </c>
      <c r="C1775" s="79">
        <v>185</v>
      </c>
      <c r="D1775" s="77" t="s">
        <v>47</v>
      </c>
      <c r="E1775" s="77" t="s">
        <v>22</v>
      </c>
      <c r="F1775" s="77" t="s">
        <v>75</v>
      </c>
      <c r="G1775" s="77">
        <v>9</v>
      </c>
      <c r="H1775" s="77">
        <v>4.5</v>
      </c>
      <c r="I1775" s="77">
        <v>11.5</v>
      </c>
      <c r="J1775" s="77">
        <v>14</v>
      </c>
      <c r="K1775" s="77">
        <v>16.5</v>
      </c>
      <c r="L1775" s="77">
        <v>14</v>
      </c>
      <c r="M1775" s="77">
        <v>1500</v>
      </c>
      <c r="N1775" s="80">
        <f>IF('NORMAL OPTION CALLS'!E1775="BUY",('NORMAL OPTION CALLS'!L1775-'NORMAL OPTION CALLS'!G1775)*('NORMAL OPTION CALLS'!M1775),('NORMAL OPTION CALLS'!G1775-'NORMAL OPTION CALLS'!L1775)*('NORMAL OPTION CALLS'!M1775))</f>
        <v>7500</v>
      </c>
      <c r="O1775" s="81">
        <f>'NORMAL OPTION CALLS'!N1775/('NORMAL OPTION CALLS'!M1775)/'NORMAL OPTION CALLS'!G1775%</f>
        <v>55.555555555555557</v>
      </c>
    </row>
    <row r="1776" spans="1:15">
      <c r="A1776" s="77">
        <v>34</v>
      </c>
      <c r="B1776" s="78">
        <v>43382</v>
      </c>
      <c r="C1776" s="79">
        <v>90</v>
      </c>
      <c r="D1776" s="77" t="s">
        <v>47</v>
      </c>
      <c r="E1776" s="77" t="s">
        <v>22</v>
      </c>
      <c r="F1776" s="77" t="s">
        <v>124</v>
      </c>
      <c r="G1776" s="77">
        <v>3.6</v>
      </c>
      <c r="H1776" s="77">
        <v>1.9</v>
      </c>
      <c r="I1776" s="77">
        <v>4.5999999999999996</v>
      </c>
      <c r="J1776" s="77">
        <v>5.6</v>
      </c>
      <c r="K1776" s="77">
        <v>6.6</v>
      </c>
      <c r="L1776" s="77">
        <v>4.5999999999999996</v>
      </c>
      <c r="M1776" s="77">
        <v>4000</v>
      </c>
      <c r="N1776" s="80">
        <f>IF('NORMAL OPTION CALLS'!E1776="BUY",('NORMAL OPTION CALLS'!L1776-'NORMAL OPTION CALLS'!G1776)*('NORMAL OPTION CALLS'!M1776),('NORMAL OPTION CALLS'!G1776-'NORMAL OPTION CALLS'!L1776)*('NORMAL OPTION CALLS'!M1776))</f>
        <v>3999.9999999999982</v>
      </c>
      <c r="O1776" s="81">
        <f>'NORMAL OPTION CALLS'!N1776/('NORMAL OPTION CALLS'!M1776)/'NORMAL OPTION CALLS'!G1776%</f>
        <v>27.777777777777761</v>
      </c>
    </row>
    <row r="1777" spans="1:15">
      <c r="A1777" s="77">
        <v>35</v>
      </c>
      <c r="B1777" s="78">
        <v>43382</v>
      </c>
      <c r="C1777" s="79">
        <v>440</v>
      </c>
      <c r="D1777" s="77" t="s">
        <v>47</v>
      </c>
      <c r="E1777" s="77" t="s">
        <v>22</v>
      </c>
      <c r="F1777" s="77" t="s">
        <v>324</v>
      </c>
      <c r="G1777" s="77">
        <v>20</v>
      </c>
      <c r="H1777" s="77">
        <v>14.5</v>
      </c>
      <c r="I1777" s="77">
        <v>23</v>
      </c>
      <c r="J1777" s="77">
        <v>26</v>
      </c>
      <c r="K1777" s="77">
        <v>29</v>
      </c>
      <c r="L1777" s="77">
        <v>23</v>
      </c>
      <c r="M1777" s="77">
        <v>1250</v>
      </c>
      <c r="N1777" s="80">
        <f>IF('NORMAL OPTION CALLS'!E1777="BUY",('NORMAL OPTION CALLS'!L1777-'NORMAL OPTION CALLS'!G1777)*('NORMAL OPTION CALLS'!M1777),('NORMAL OPTION CALLS'!G1777-'NORMAL OPTION CALLS'!L1777)*('NORMAL OPTION CALLS'!M1777))</f>
        <v>3750</v>
      </c>
      <c r="O1777" s="81">
        <f>'NORMAL OPTION CALLS'!N1777/('NORMAL OPTION CALLS'!M1777)/'NORMAL OPTION CALLS'!G1777%</f>
        <v>15</v>
      </c>
    </row>
    <row r="1778" spans="1:15">
      <c r="A1778" s="77">
        <v>36</v>
      </c>
      <c r="B1778" s="78">
        <v>43382</v>
      </c>
      <c r="C1778" s="79">
        <v>185</v>
      </c>
      <c r="D1778" s="77" t="s">
        <v>47</v>
      </c>
      <c r="E1778" s="77" t="s">
        <v>22</v>
      </c>
      <c r="F1778" s="77" t="s">
        <v>75</v>
      </c>
      <c r="G1778" s="77">
        <v>13.5</v>
      </c>
      <c r="H1778" s="77">
        <v>9</v>
      </c>
      <c r="I1778" s="77">
        <v>16</v>
      </c>
      <c r="J1778" s="77">
        <v>18.5</v>
      </c>
      <c r="K1778" s="77">
        <v>21</v>
      </c>
      <c r="L1778" s="77">
        <v>21</v>
      </c>
      <c r="M1778" s="77">
        <v>1500</v>
      </c>
      <c r="N1778" s="80">
        <f>IF('NORMAL OPTION CALLS'!E1778="BUY",('NORMAL OPTION CALLS'!L1778-'NORMAL OPTION CALLS'!G1778)*('NORMAL OPTION CALLS'!M1778),('NORMAL OPTION CALLS'!G1778-'NORMAL OPTION CALLS'!L1778)*('NORMAL OPTION CALLS'!M1778))</f>
        <v>11250</v>
      </c>
      <c r="O1778" s="81">
        <f>'NORMAL OPTION CALLS'!N1778/('NORMAL OPTION CALLS'!M1778)/'NORMAL OPTION CALLS'!G1778%</f>
        <v>55.55555555555555</v>
      </c>
    </row>
    <row r="1779" spans="1:15">
      <c r="A1779" s="77">
        <v>37</v>
      </c>
      <c r="B1779" s="78">
        <v>43381</v>
      </c>
      <c r="C1779" s="79">
        <v>540</v>
      </c>
      <c r="D1779" s="77" t="s">
        <v>47</v>
      </c>
      <c r="E1779" s="77" t="s">
        <v>22</v>
      </c>
      <c r="F1779" s="77" t="s">
        <v>99</v>
      </c>
      <c r="G1779" s="77">
        <v>21</v>
      </c>
      <c r="H1779" s="77">
        <v>13.5</v>
      </c>
      <c r="I1779" s="77">
        <v>25</v>
      </c>
      <c r="J1779" s="77">
        <v>29</v>
      </c>
      <c r="K1779" s="77">
        <v>34</v>
      </c>
      <c r="L1779" s="77">
        <v>13.5</v>
      </c>
      <c r="M1779" s="77">
        <v>1061</v>
      </c>
      <c r="N1779" s="80">
        <f>IF('NORMAL OPTION CALLS'!E1779="BUY",('NORMAL OPTION CALLS'!L1779-'NORMAL OPTION CALLS'!G1779)*('NORMAL OPTION CALLS'!M1779),('NORMAL OPTION CALLS'!G1779-'NORMAL OPTION CALLS'!L1779)*('NORMAL OPTION CALLS'!M1779))</f>
        <v>-7957.5</v>
      </c>
      <c r="O1779" s="81">
        <f>'NORMAL OPTION CALLS'!N1779/('NORMAL OPTION CALLS'!M1779)/'NORMAL OPTION CALLS'!G1779%</f>
        <v>-35.714285714285715</v>
      </c>
    </row>
    <row r="1780" spans="1:15">
      <c r="A1780" s="77">
        <v>38</v>
      </c>
      <c r="B1780" s="78">
        <v>43381</v>
      </c>
      <c r="C1780" s="79">
        <v>270</v>
      </c>
      <c r="D1780" s="77" t="s">
        <v>47</v>
      </c>
      <c r="E1780" s="77" t="s">
        <v>22</v>
      </c>
      <c r="F1780" s="77" t="s">
        <v>76</v>
      </c>
      <c r="G1780" s="77">
        <v>23</v>
      </c>
      <c r="H1780" s="77">
        <v>19</v>
      </c>
      <c r="I1780" s="77">
        <v>25</v>
      </c>
      <c r="J1780" s="77">
        <v>27</v>
      </c>
      <c r="K1780" s="77">
        <v>29</v>
      </c>
      <c r="L1780" s="77">
        <v>25</v>
      </c>
      <c r="M1780" s="77">
        <v>1800</v>
      </c>
      <c r="N1780" s="80">
        <f>IF('NORMAL OPTION CALLS'!E1780="BUY",('NORMAL OPTION CALLS'!L1780-'NORMAL OPTION CALLS'!G1780)*('NORMAL OPTION CALLS'!M1780),('NORMAL OPTION CALLS'!G1780-'NORMAL OPTION CALLS'!L1780)*('NORMAL OPTION CALLS'!M1780))</f>
        <v>3600</v>
      </c>
      <c r="O1780" s="81">
        <f>'NORMAL OPTION CALLS'!N1780/('NORMAL OPTION CALLS'!M1780)/'NORMAL OPTION CALLS'!G1780%</f>
        <v>8.695652173913043</v>
      </c>
    </row>
    <row r="1781" spans="1:15">
      <c r="A1781" s="77">
        <v>39</v>
      </c>
      <c r="B1781" s="78">
        <v>43378</v>
      </c>
      <c r="C1781" s="79">
        <v>840</v>
      </c>
      <c r="D1781" s="77" t="s">
        <v>47</v>
      </c>
      <c r="E1781" s="77" t="s">
        <v>22</v>
      </c>
      <c r="F1781" s="77" t="s">
        <v>262</v>
      </c>
      <c r="G1781" s="77">
        <v>33</v>
      </c>
      <c r="H1781" s="77">
        <v>22</v>
      </c>
      <c r="I1781" s="77">
        <v>39</v>
      </c>
      <c r="J1781" s="77">
        <v>45</v>
      </c>
      <c r="K1781" s="77">
        <v>51</v>
      </c>
      <c r="L1781" s="77">
        <v>51</v>
      </c>
      <c r="M1781" s="77">
        <v>700</v>
      </c>
      <c r="N1781" s="80">
        <f>IF('NORMAL OPTION CALLS'!E1781="BUY",('NORMAL OPTION CALLS'!L1781-'NORMAL OPTION CALLS'!G1781)*('NORMAL OPTION CALLS'!M1781),('NORMAL OPTION CALLS'!G1781-'NORMAL OPTION CALLS'!L1781)*('NORMAL OPTION CALLS'!M1781))</f>
        <v>12600</v>
      </c>
      <c r="O1781" s="81">
        <f>'NORMAL OPTION CALLS'!N1781/('NORMAL OPTION CALLS'!M1781)/'NORMAL OPTION CALLS'!G1781%</f>
        <v>54.54545454545454</v>
      </c>
    </row>
    <row r="1782" spans="1:15">
      <c r="A1782" s="77">
        <v>40</v>
      </c>
      <c r="B1782" s="78">
        <v>43378</v>
      </c>
      <c r="C1782" s="79">
        <v>1080</v>
      </c>
      <c r="D1782" s="77" t="s">
        <v>47</v>
      </c>
      <c r="E1782" s="77" t="s">
        <v>22</v>
      </c>
      <c r="F1782" s="77" t="s">
        <v>225</v>
      </c>
      <c r="G1782" s="77">
        <v>39</v>
      </c>
      <c r="H1782" s="77">
        <v>31</v>
      </c>
      <c r="I1782" s="77">
        <v>43</v>
      </c>
      <c r="J1782" s="77">
        <v>47</v>
      </c>
      <c r="K1782" s="77">
        <v>51</v>
      </c>
      <c r="L1782" s="77">
        <v>51</v>
      </c>
      <c r="M1782" s="77">
        <v>1000</v>
      </c>
      <c r="N1782" s="80">
        <f>IF('NORMAL OPTION CALLS'!E1782="BUY",('NORMAL OPTION CALLS'!L1782-'NORMAL OPTION CALLS'!G1782)*('NORMAL OPTION CALLS'!M1782),('NORMAL OPTION CALLS'!G1782-'NORMAL OPTION CALLS'!L1782)*('NORMAL OPTION CALLS'!M1782))</f>
        <v>12000</v>
      </c>
      <c r="O1782" s="81">
        <f>'NORMAL OPTION CALLS'!N1782/('NORMAL OPTION CALLS'!M1782)/'NORMAL OPTION CALLS'!G1782%</f>
        <v>30.769230769230766</v>
      </c>
    </row>
    <row r="1783" spans="1:15">
      <c r="A1783" s="77">
        <v>41</v>
      </c>
      <c r="B1783" s="78">
        <v>43377</v>
      </c>
      <c r="C1783" s="79">
        <v>570</v>
      </c>
      <c r="D1783" s="77" t="s">
        <v>47</v>
      </c>
      <c r="E1783" s="77" t="s">
        <v>22</v>
      </c>
      <c r="F1783" s="77" t="s">
        <v>58</v>
      </c>
      <c r="G1783" s="77">
        <v>28</v>
      </c>
      <c r="H1783" s="77">
        <v>22</v>
      </c>
      <c r="I1783" s="77">
        <v>31</v>
      </c>
      <c r="J1783" s="77">
        <v>34</v>
      </c>
      <c r="K1783" s="77">
        <v>37</v>
      </c>
      <c r="L1783" s="77">
        <v>31</v>
      </c>
      <c r="M1783" s="77">
        <v>1200</v>
      </c>
      <c r="N1783" s="80">
        <f>IF('NORMAL OPTION CALLS'!E1783="BUY",('NORMAL OPTION CALLS'!L1783-'NORMAL OPTION CALLS'!G1783)*('NORMAL OPTION CALLS'!M1783),('NORMAL OPTION CALLS'!G1783-'NORMAL OPTION CALLS'!L1783)*('NORMAL OPTION CALLS'!M1783))</f>
        <v>3600</v>
      </c>
      <c r="O1783" s="81">
        <f>'NORMAL OPTION CALLS'!N1783/('NORMAL OPTION CALLS'!M1783)/'NORMAL OPTION CALLS'!G1783%</f>
        <v>10.714285714285714</v>
      </c>
    </row>
    <row r="1784" spans="1:15">
      <c r="A1784" s="77">
        <v>42</v>
      </c>
      <c r="B1784" s="78">
        <v>43377</v>
      </c>
      <c r="C1784" s="79">
        <v>510</v>
      </c>
      <c r="D1784" s="77" t="s">
        <v>47</v>
      </c>
      <c r="E1784" s="77" t="s">
        <v>22</v>
      </c>
      <c r="F1784" s="77" t="s">
        <v>94</v>
      </c>
      <c r="G1784" s="77">
        <v>21</v>
      </c>
      <c r="H1784" s="77">
        <v>13</v>
      </c>
      <c r="I1784" s="77">
        <v>25</v>
      </c>
      <c r="J1784" s="77">
        <v>29</v>
      </c>
      <c r="K1784" s="77">
        <v>33</v>
      </c>
      <c r="L1784" s="77">
        <v>25</v>
      </c>
      <c r="M1784" s="77">
        <v>1000</v>
      </c>
      <c r="N1784" s="80">
        <f>IF('NORMAL OPTION CALLS'!E1784="BUY",('NORMAL OPTION CALLS'!L1784-'NORMAL OPTION CALLS'!G1784)*('NORMAL OPTION CALLS'!M1784),('NORMAL OPTION CALLS'!G1784-'NORMAL OPTION CALLS'!L1784)*('NORMAL OPTION CALLS'!M1784))</f>
        <v>4000</v>
      </c>
      <c r="O1784" s="81">
        <f>'NORMAL OPTION CALLS'!N1784/('NORMAL OPTION CALLS'!M1784)/'NORMAL OPTION CALLS'!G1784%</f>
        <v>19.047619047619047</v>
      </c>
    </row>
    <row r="1785" spans="1:15">
      <c r="A1785" s="77">
        <v>43</v>
      </c>
      <c r="B1785" s="78">
        <v>43377</v>
      </c>
      <c r="C1785" s="79">
        <v>640</v>
      </c>
      <c r="D1785" s="77" t="s">
        <v>47</v>
      </c>
      <c r="E1785" s="77" t="s">
        <v>22</v>
      </c>
      <c r="F1785" s="77" t="s">
        <v>143</v>
      </c>
      <c r="G1785" s="77">
        <v>29</v>
      </c>
      <c r="H1785" s="77">
        <v>21</v>
      </c>
      <c r="I1785" s="77">
        <v>33</v>
      </c>
      <c r="J1785" s="77">
        <v>37</v>
      </c>
      <c r="K1785" s="77">
        <v>41</v>
      </c>
      <c r="L1785" s="77">
        <v>41</v>
      </c>
      <c r="M1785" s="77">
        <v>900</v>
      </c>
      <c r="N1785" s="80">
        <f>IF('NORMAL OPTION CALLS'!E1785="BUY",('NORMAL OPTION CALLS'!L1785-'NORMAL OPTION CALLS'!G1785)*('NORMAL OPTION CALLS'!M1785),('NORMAL OPTION CALLS'!G1785-'NORMAL OPTION CALLS'!L1785)*('NORMAL OPTION CALLS'!M1785))</f>
        <v>10800</v>
      </c>
      <c r="O1785" s="81">
        <f>'NORMAL OPTION CALLS'!N1785/('NORMAL OPTION CALLS'!M1785)/'NORMAL OPTION CALLS'!G1785%</f>
        <v>41.379310344827587</v>
      </c>
    </row>
    <row r="1786" spans="1:15">
      <c r="A1786" s="77">
        <v>44</v>
      </c>
      <c r="B1786" s="78">
        <v>43376</v>
      </c>
      <c r="C1786" s="79">
        <v>600</v>
      </c>
      <c r="D1786" s="77" t="s">
        <v>21</v>
      </c>
      <c r="E1786" s="77" t="s">
        <v>22</v>
      </c>
      <c r="F1786" s="77" t="s">
        <v>99</v>
      </c>
      <c r="G1786" s="77">
        <v>22</v>
      </c>
      <c r="H1786" s="77">
        <v>14</v>
      </c>
      <c r="I1786" s="77">
        <v>26</v>
      </c>
      <c r="J1786" s="77">
        <v>30</v>
      </c>
      <c r="K1786" s="77">
        <v>34</v>
      </c>
      <c r="L1786" s="77">
        <v>14</v>
      </c>
      <c r="M1786" s="77">
        <v>1061</v>
      </c>
      <c r="N1786" s="80">
        <f>IF('NORMAL OPTION CALLS'!E1786="BUY",('NORMAL OPTION CALLS'!L1786-'NORMAL OPTION CALLS'!G1786)*('NORMAL OPTION CALLS'!M1786),('NORMAL OPTION CALLS'!G1786-'NORMAL OPTION CALLS'!L1786)*('NORMAL OPTION CALLS'!M1786))</f>
        <v>-8488</v>
      </c>
      <c r="O1786" s="81">
        <f>'NORMAL OPTION CALLS'!N1786/('NORMAL OPTION CALLS'!M1786)/'NORMAL OPTION CALLS'!G1786%</f>
        <v>-36.363636363636367</v>
      </c>
    </row>
    <row r="1787" spans="1:15">
      <c r="A1787" s="77">
        <v>45</v>
      </c>
      <c r="B1787" s="78">
        <v>43376</v>
      </c>
      <c r="C1787" s="79">
        <v>580</v>
      </c>
      <c r="D1787" s="77" t="s">
        <v>21</v>
      </c>
      <c r="E1787" s="77" t="s">
        <v>22</v>
      </c>
      <c r="F1787" s="77" t="s">
        <v>58</v>
      </c>
      <c r="G1787" s="77">
        <v>28</v>
      </c>
      <c r="H1787" s="77">
        <v>22</v>
      </c>
      <c r="I1787" s="77">
        <v>31</v>
      </c>
      <c r="J1787" s="77">
        <v>34</v>
      </c>
      <c r="K1787" s="77">
        <v>37</v>
      </c>
      <c r="L1787" s="77">
        <v>31</v>
      </c>
      <c r="M1787" s="77">
        <v>1200</v>
      </c>
      <c r="N1787" s="80">
        <f>IF('NORMAL OPTION CALLS'!E1787="BUY",('NORMAL OPTION CALLS'!L1787-'NORMAL OPTION CALLS'!G1787)*('NORMAL OPTION CALLS'!M1787),('NORMAL OPTION CALLS'!G1787-'NORMAL OPTION CALLS'!L1787)*('NORMAL OPTION CALLS'!M1787))</f>
        <v>3600</v>
      </c>
      <c r="O1787" s="81">
        <f>'NORMAL OPTION CALLS'!N1787/('NORMAL OPTION CALLS'!M1787)/'NORMAL OPTION CALLS'!G1787%</f>
        <v>10.714285714285714</v>
      </c>
    </row>
    <row r="1788" spans="1:15">
      <c r="A1788" s="77">
        <v>46</v>
      </c>
      <c r="B1788" s="78">
        <v>43376</v>
      </c>
      <c r="C1788" s="79">
        <v>2300</v>
      </c>
      <c r="D1788" s="77" t="s">
        <v>21</v>
      </c>
      <c r="E1788" s="77" t="s">
        <v>22</v>
      </c>
      <c r="F1788" s="77" t="s">
        <v>50</v>
      </c>
      <c r="G1788" s="77">
        <v>110</v>
      </c>
      <c r="H1788" s="77">
        <v>95</v>
      </c>
      <c r="I1788" s="77">
        <v>118</v>
      </c>
      <c r="J1788" s="77">
        <v>126</v>
      </c>
      <c r="K1788" s="77">
        <v>134</v>
      </c>
      <c r="L1788" s="77">
        <v>134</v>
      </c>
      <c r="M1788" s="77">
        <v>500</v>
      </c>
      <c r="N1788" s="80">
        <f>IF('NORMAL OPTION CALLS'!E1788="BUY",('NORMAL OPTION CALLS'!L1788-'NORMAL OPTION CALLS'!G1788)*('NORMAL OPTION CALLS'!M1788),('NORMAL OPTION CALLS'!G1788-'NORMAL OPTION CALLS'!L1788)*('NORMAL OPTION CALLS'!M1788))</f>
        <v>12000</v>
      </c>
      <c r="O1788" s="81">
        <f>'NORMAL OPTION CALLS'!N1788/('NORMAL OPTION CALLS'!M1788)/'NORMAL OPTION CALLS'!G1788%</f>
        <v>21.818181818181817</v>
      </c>
    </row>
    <row r="1789" spans="1:15">
      <c r="A1789" s="77">
        <v>47</v>
      </c>
      <c r="B1789" s="78">
        <v>43376</v>
      </c>
      <c r="C1789" s="79">
        <v>80</v>
      </c>
      <c r="D1789" s="77" t="s">
        <v>21</v>
      </c>
      <c r="E1789" s="77" t="s">
        <v>22</v>
      </c>
      <c r="F1789" s="77" t="s">
        <v>59</v>
      </c>
      <c r="G1789" s="77">
        <v>4.7</v>
      </c>
      <c r="H1789" s="77">
        <v>3.4</v>
      </c>
      <c r="I1789" s="77">
        <v>5.3</v>
      </c>
      <c r="J1789" s="77">
        <v>5.9</v>
      </c>
      <c r="K1789" s="77">
        <v>6.5</v>
      </c>
      <c r="L1789" s="77">
        <v>5.3</v>
      </c>
      <c r="M1789" s="77">
        <v>6000</v>
      </c>
      <c r="N1789" s="80">
        <f>IF('NORMAL OPTION CALLS'!E1789="BUY",('NORMAL OPTION CALLS'!L1789-'NORMAL OPTION CALLS'!G1789)*('NORMAL OPTION CALLS'!M1789),('NORMAL OPTION CALLS'!G1789-'NORMAL OPTION CALLS'!L1789)*('NORMAL OPTION CALLS'!M1789))</f>
        <v>3599.9999999999977</v>
      </c>
      <c r="O1789" s="81">
        <f>'NORMAL OPTION CALLS'!N1789/('NORMAL OPTION CALLS'!M1789)/'NORMAL OPTION CALLS'!G1789%</f>
        <v>12.765957446808503</v>
      </c>
    </row>
    <row r="1790" spans="1:15">
      <c r="A1790" s="77">
        <v>48</v>
      </c>
      <c r="B1790" s="78">
        <v>43374</v>
      </c>
      <c r="C1790" s="79">
        <v>275</v>
      </c>
      <c r="D1790" s="77" t="s">
        <v>21</v>
      </c>
      <c r="E1790" s="77" t="s">
        <v>22</v>
      </c>
      <c r="F1790" s="77" t="s">
        <v>49</v>
      </c>
      <c r="G1790" s="77">
        <v>10</v>
      </c>
      <c r="H1790" s="77">
        <v>7</v>
      </c>
      <c r="I1790" s="77">
        <v>11.5</v>
      </c>
      <c r="J1790" s="77">
        <v>13</v>
      </c>
      <c r="K1790" s="77">
        <v>14.5</v>
      </c>
      <c r="L1790" s="77">
        <v>11.5</v>
      </c>
      <c r="M1790" s="77">
        <v>3000</v>
      </c>
      <c r="N1790" s="80">
        <f>IF('NORMAL OPTION CALLS'!E1790="BUY",('NORMAL OPTION CALLS'!L1790-'NORMAL OPTION CALLS'!G1790)*('NORMAL OPTION CALLS'!M1790),('NORMAL OPTION CALLS'!G1790-'NORMAL OPTION CALLS'!L1790)*('NORMAL OPTION CALLS'!M1790))</f>
        <v>4500</v>
      </c>
      <c r="O1790" s="81">
        <f>'NORMAL OPTION CALLS'!N1790/('NORMAL OPTION CALLS'!M1790)/'NORMAL OPTION CALLS'!G1790%</f>
        <v>15</v>
      </c>
    </row>
    <row r="1791" spans="1:15">
      <c r="A1791" s="77">
        <v>49</v>
      </c>
      <c r="B1791" s="78">
        <v>43374</v>
      </c>
      <c r="C1791" s="79">
        <v>1220</v>
      </c>
      <c r="D1791" s="77" t="s">
        <v>47</v>
      </c>
      <c r="E1791" s="77" t="s">
        <v>22</v>
      </c>
      <c r="F1791" s="77" t="s">
        <v>131</v>
      </c>
      <c r="G1791" s="77">
        <v>35</v>
      </c>
      <c r="H1791" s="77">
        <v>25</v>
      </c>
      <c r="I1791" s="77">
        <v>40</v>
      </c>
      <c r="J1791" s="77">
        <v>45</v>
      </c>
      <c r="K1791" s="77">
        <v>50</v>
      </c>
      <c r="L1791" s="77">
        <v>39.4</v>
      </c>
      <c r="M1791" s="77">
        <v>750</v>
      </c>
      <c r="N1791" s="80">
        <f>IF('NORMAL OPTION CALLS'!E1791="BUY",('NORMAL OPTION CALLS'!L1791-'NORMAL OPTION CALLS'!G1791)*('NORMAL OPTION CALLS'!M1791),('NORMAL OPTION CALLS'!G1791-'NORMAL OPTION CALLS'!L1791)*('NORMAL OPTION CALLS'!M1791))</f>
        <v>3299.9999999999991</v>
      </c>
      <c r="O1791" s="81">
        <f>'NORMAL OPTION CALLS'!N1791/('NORMAL OPTION CALLS'!M1791)/'NORMAL OPTION CALLS'!G1791%</f>
        <v>12.571428571428568</v>
      </c>
    </row>
    <row r="1792" spans="1:15">
      <c r="A1792" s="77">
        <v>50</v>
      </c>
      <c r="B1792" s="78">
        <v>43374</v>
      </c>
      <c r="C1792" s="79">
        <v>115</v>
      </c>
      <c r="D1792" s="77" t="s">
        <v>47</v>
      </c>
      <c r="E1792" s="77" t="s">
        <v>22</v>
      </c>
      <c r="F1792" s="77" t="s">
        <v>25</v>
      </c>
      <c r="G1792" s="77">
        <v>6</v>
      </c>
      <c r="H1792" s="77">
        <v>4</v>
      </c>
      <c r="I1792" s="77">
        <v>7</v>
      </c>
      <c r="J1792" s="77">
        <v>8</v>
      </c>
      <c r="K1792" s="77">
        <v>9</v>
      </c>
      <c r="L1792" s="77">
        <v>8</v>
      </c>
      <c r="M1792" s="77">
        <v>4000</v>
      </c>
      <c r="N1792" s="80">
        <f>IF('NORMAL OPTION CALLS'!E1792="BUY",('NORMAL OPTION CALLS'!L1792-'NORMAL OPTION CALLS'!G1792)*('NORMAL OPTION CALLS'!M1792),('NORMAL OPTION CALLS'!G1792-'NORMAL OPTION CALLS'!L1792)*('NORMAL OPTION CALLS'!M1792))</f>
        <v>8000</v>
      </c>
      <c r="O1792" s="81">
        <f>'NORMAL OPTION CALLS'!N1792/('NORMAL OPTION CALLS'!M1792)/'NORMAL OPTION CALLS'!G1792%</f>
        <v>33.333333333333336</v>
      </c>
    </row>
    <row r="1794" spans="1:15" ht="16.5">
      <c r="A1794" s="82" t="s">
        <v>95</v>
      </c>
      <c r="B1794" s="83"/>
      <c r="C1794" s="84"/>
      <c r="D1794" s="85"/>
      <c r="E1794" s="86"/>
      <c r="F1794" s="86"/>
      <c r="G1794" s="87"/>
      <c r="H1794" s="88"/>
      <c r="I1794" s="88"/>
      <c r="J1794" s="88"/>
      <c r="K1794" s="86"/>
      <c r="L1794" s="89"/>
      <c r="M1794" s="90"/>
      <c r="O1794" s="90"/>
    </row>
    <row r="1795" spans="1:15" ht="16.5">
      <c r="A1795" s="82" t="s">
        <v>96</v>
      </c>
      <c r="B1795" s="83"/>
      <c r="C1795" s="84"/>
      <c r="D1795" s="85"/>
      <c r="E1795" s="86"/>
      <c r="F1795" s="86"/>
      <c r="G1795" s="87"/>
      <c r="H1795" s="86"/>
      <c r="I1795" s="86"/>
      <c r="J1795" s="86"/>
      <c r="K1795" s="86"/>
      <c r="L1795" s="89"/>
      <c r="M1795" s="90"/>
    </row>
    <row r="1796" spans="1:15" ht="16.5">
      <c r="A1796" s="82" t="s">
        <v>96</v>
      </c>
      <c r="B1796" s="83"/>
      <c r="C1796" s="84"/>
      <c r="D1796" s="85"/>
      <c r="E1796" s="86"/>
      <c r="F1796" s="86"/>
      <c r="G1796" s="87"/>
      <c r="H1796" s="86"/>
      <c r="I1796" s="86"/>
      <c r="J1796" s="86"/>
      <c r="K1796" s="86"/>
      <c r="L1796" s="89"/>
      <c r="M1796" s="89"/>
    </row>
    <row r="1797" spans="1:15" ht="17.25" thickBot="1">
      <c r="A1797" s="91"/>
      <c r="B1797" s="92"/>
      <c r="C1797" s="92"/>
      <c r="D1797" s="93"/>
      <c r="E1797" s="93"/>
      <c r="F1797" s="93"/>
      <c r="G1797" s="94"/>
      <c r="H1797" s="95"/>
      <c r="I1797" s="96" t="s">
        <v>27</v>
      </c>
      <c r="J1797" s="96"/>
      <c r="K1797" s="97"/>
      <c r="L1797" s="97"/>
    </row>
    <row r="1798" spans="1:15" ht="16.5">
      <c r="A1798" s="98"/>
      <c r="B1798" s="92"/>
      <c r="C1798" s="92"/>
      <c r="D1798" s="158" t="s">
        <v>28</v>
      </c>
      <c r="E1798" s="158"/>
      <c r="F1798" s="99">
        <v>50</v>
      </c>
      <c r="G1798" s="100">
        <f>'NORMAL OPTION CALLS'!G1799+'NORMAL OPTION CALLS'!G1800+'NORMAL OPTION CALLS'!G1801+'NORMAL OPTION CALLS'!G1802+'NORMAL OPTION CALLS'!G1803+'NORMAL OPTION CALLS'!G1804</f>
        <v>100</v>
      </c>
      <c r="H1798" s="93">
        <v>50</v>
      </c>
      <c r="I1798" s="101">
        <f>'NORMAL OPTION CALLS'!H1799/'NORMAL OPTION CALLS'!H1798%</f>
        <v>76</v>
      </c>
      <c r="J1798" s="101"/>
      <c r="K1798" s="101"/>
      <c r="L1798" s="102"/>
    </row>
    <row r="1799" spans="1:15" ht="16.5">
      <c r="A1799" s="98"/>
      <c r="B1799" s="92"/>
      <c r="C1799" s="92"/>
      <c r="D1799" s="159" t="s">
        <v>29</v>
      </c>
      <c r="E1799" s="159"/>
      <c r="F1799" s="103">
        <v>38</v>
      </c>
      <c r="G1799" s="104">
        <f>('NORMAL OPTION CALLS'!F1799/'NORMAL OPTION CALLS'!F1798)*100</f>
        <v>76</v>
      </c>
      <c r="H1799" s="93">
        <v>38</v>
      </c>
      <c r="I1799" s="97"/>
      <c r="J1799" s="97"/>
      <c r="K1799" s="93"/>
      <c r="L1799" s="97"/>
    </row>
    <row r="1800" spans="1:15" ht="16.5">
      <c r="A1800" s="105"/>
      <c r="B1800" s="92"/>
      <c r="C1800" s="92"/>
      <c r="D1800" s="159" t="s">
        <v>31</v>
      </c>
      <c r="E1800" s="159"/>
      <c r="F1800" s="103">
        <v>0</v>
      </c>
      <c r="G1800" s="104">
        <f>('NORMAL OPTION CALLS'!F1800/'NORMAL OPTION CALLS'!F1798)*100</f>
        <v>0</v>
      </c>
      <c r="H1800" s="106"/>
      <c r="I1800" s="93"/>
      <c r="J1800" s="93"/>
      <c r="K1800" s="93"/>
      <c r="L1800" s="97"/>
      <c r="N1800" s="66"/>
    </row>
    <row r="1801" spans="1:15" ht="16.5">
      <c r="A1801" s="105"/>
      <c r="B1801" s="92"/>
      <c r="C1801" s="92"/>
      <c r="D1801" s="159" t="s">
        <v>32</v>
      </c>
      <c r="E1801" s="159"/>
      <c r="F1801" s="103">
        <v>0</v>
      </c>
      <c r="G1801" s="104">
        <f>('NORMAL OPTION CALLS'!F1801/'NORMAL OPTION CALLS'!F1798)*100</f>
        <v>0</v>
      </c>
      <c r="H1801" s="106"/>
      <c r="I1801" s="93"/>
      <c r="J1801" s="93"/>
      <c r="K1801" s="93"/>
    </row>
    <row r="1802" spans="1:15" ht="16.5">
      <c r="A1802" s="105"/>
      <c r="B1802" s="92"/>
      <c r="C1802" s="92"/>
      <c r="D1802" s="159" t="s">
        <v>33</v>
      </c>
      <c r="E1802" s="159"/>
      <c r="F1802" s="103">
        <v>12</v>
      </c>
      <c r="G1802" s="104">
        <f>('NORMAL OPTION CALLS'!F1802/'NORMAL OPTION CALLS'!F1798)*100</f>
        <v>24</v>
      </c>
      <c r="H1802" s="106"/>
      <c r="I1802" s="93" t="s">
        <v>34</v>
      </c>
      <c r="J1802" s="93"/>
      <c r="K1802" s="97"/>
      <c r="L1802" s="97"/>
      <c r="M1802" s="97"/>
    </row>
    <row r="1803" spans="1:15" ht="16.5">
      <c r="A1803" s="105"/>
      <c r="B1803" s="92"/>
      <c r="C1803" s="92"/>
      <c r="D1803" s="159" t="s">
        <v>35</v>
      </c>
      <c r="E1803" s="159"/>
      <c r="F1803" s="103">
        <v>0</v>
      </c>
      <c r="G1803" s="104">
        <f>('NORMAL OPTION CALLS'!F1803/'NORMAL OPTION CALLS'!F1798)*100</f>
        <v>0</v>
      </c>
      <c r="H1803" s="106"/>
      <c r="I1803" s="93"/>
      <c r="J1803" s="93"/>
      <c r="K1803" s="97"/>
      <c r="L1803" s="97"/>
    </row>
    <row r="1804" spans="1:15" ht="17.25" thickBot="1">
      <c r="A1804" s="105"/>
      <c r="B1804" s="92"/>
      <c r="C1804" s="92"/>
      <c r="D1804" s="160" t="s">
        <v>36</v>
      </c>
      <c r="E1804" s="160"/>
      <c r="F1804" s="107"/>
      <c r="G1804" s="108">
        <f>('NORMAL OPTION CALLS'!F1804/'NORMAL OPTION CALLS'!F1798)*100</f>
        <v>0</v>
      </c>
      <c r="H1804" s="106"/>
      <c r="I1804" s="93"/>
      <c r="J1804" s="93"/>
      <c r="K1804" s="102"/>
      <c r="L1804" s="102"/>
    </row>
    <row r="1805" spans="1:15" ht="16.5">
      <c r="A1805" s="109" t="s">
        <v>37</v>
      </c>
      <c r="B1805" s="92"/>
      <c r="C1805" s="92"/>
      <c r="D1805" s="98"/>
      <c r="E1805" s="98"/>
      <c r="F1805" s="93"/>
      <c r="G1805" s="93"/>
      <c r="H1805" s="110"/>
      <c r="I1805" s="111"/>
      <c r="J1805" s="111"/>
      <c r="K1805" s="111"/>
      <c r="L1805" s="93"/>
    </row>
    <row r="1806" spans="1:15" ht="16.5">
      <c r="A1806" s="112" t="s">
        <v>38</v>
      </c>
      <c r="B1806" s="92"/>
      <c r="C1806" s="92"/>
      <c r="D1806" s="113"/>
      <c r="E1806" s="114"/>
      <c r="F1806" s="98"/>
      <c r="G1806" s="111"/>
      <c r="H1806" s="110"/>
      <c r="I1806" s="111"/>
      <c r="J1806" s="111"/>
      <c r="K1806" s="111"/>
      <c r="L1806" s="93"/>
      <c r="N1806" s="115"/>
    </row>
    <row r="1807" spans="1:15" ht="16.5">
      <c r="A1807" s="112" t="s">
        <v>39</v>
      </c>
      <c r="B1807" s="92"/>
      <c r="C1807" s="92"/>
      <c r="D1807" s="98"/>
      <c r="E1807" s="114"/>
      <c r="F1807" s="98"/>
      <c r="G1807" s="111"/>
      <c r="H1807" s="110"/>
      <c r="I1807" s="97"/>
      <c r="J1807" s="97"/>
      <c r="K1807" s="97"/>
      <c r="L1807" s="93"/>
      <c r="N1807" s="98"/>
    </row>
    <row r="1808" spans="1:15" ht="16.5">
      <c r="A1808" s="112" t="s">
        <v>40</v>
      </c>
      <c r="B1808" s="113"/>
      <c r="C1808" s="92"/>
      <c r="D1808" s="98"/>
      <c r="E1808" s="114"/>
      <c r="F1808" s="98"/>
      <c r="G1808" s="111"/>
      <c r="H1808" s="95"/>
      <c r="I1808" s="97"/>
      <c r="J1808" s="97"/>
      <c r="K1808" s="97"/>
      <c r="L1808" s="93"/>
    </row>
    <row r="1809" spans="1:15" ht="16.5">
      <c r="A1809" s="112" t="s">
        <v>41</v>
      </c>
      <c r="B1809" s="105"/>
      <c r="C1809" s="113"/>
      <c r="D1809" s="98"/>
      <c r="E1809" s="116"/>
      <c r="F1809" s="111"/>
      <c r="G1809" s="111"/>
      <c r="H1809" s="95"/>
      <c r="I1809" s="97"/>
      <c r="J1809" s="97"/>
      <c r="K1809" s="97"/>
      <c r="L1809" s="111"/>
    </row>
    <row r="1811" spans="1:15" ht="15" customHeight="1">
      <c r="A1811" s="161" t="s">
        <v>0</v>
      </c>
      <c r="B1811" s="161"/>
      <c r="C1811" s="161"/>
      <c r="D1811" s="161"/>
      <c r="E1811" s="161"/>
      <c r="F1811" s="161"/>
      <c r="G1811" s="161"/>
      <c r="H1811" s="161"/>
      <c r="I1811" s="161"/>
      <c r="J1811" s="161"/>
      <c r="K1811" s="161"/>
      <c r="L1811" s="161"/>
      <c r="M1811" s="161"/>
      <c r="N1811" s="161"/>
      <c r="O1811" s="161"/>
    </row>
    <row r="1812" spans="1:15" ht="15" customHeight="1">
      <c r="A1812" s="161"/>
      <c r="B1812" s="161"/>
      <c r="C1812" s="161"/>
      <c r="D1812" s="161"/>
      <c r="E1812" s="161"/>
      <c r="F1812" s="161"/>
      <c r="G1812" s="161"/>
      <c r="H1812" s="161"/>
      <c r="I1812" s="161"/>
      <c r="J1812" s="161"/>
      <c r="K1812" s="161"/>
      <c r="L1812" s="161"/>
      <c r="M1812" s="161"/>
      <c r="N1812" s="161"/>
      <c r="O1812" s="161"/>
    </row>
    <row r="1813" spans="1:15" ht="15" customHeight="1">
      <c r="A1813" s="161"/>
      <c r="B1813" s="161"/>
      <c r="C1813" s="161"/>
      <c r="D1813" s="161"/>
      <c r="E1813" s="161"/>
      <c r="F1813" s="161"/>
      <c r="G1813" s="161"/>
      <c r="H1813" s="161"/>
      <c r="I1813" s="161"/>
      <c r="J1813" s="161"/>
      <c r="K1813" s="161"/>
      <c r="L1813" s="161"/>
      <c r="M1813" s="161"/>
      <c r="N1813" s="161"/>
      <c r="O1813" s="161"/>
    </row>
    <row r="1814" spans="1:15">
      <c r="A1814" s="162" t="s">
        <v>328</v>
      </c>
      <c r="B1814" s="163"/>
      <c r="C1814" s="163"/>
      <c r="D1814" s="163"/>
      <c r="E1814" s="163"/>
      <c r="F1814" s="163"/>
      <c r="G1814" s="163"/>
      <c r="H1814" s="163"/>
      <c r="I1814" s="163"/>
      <c r="J1814" s="163"/>
      <c r="K1814" s="163"/>
      <c r="L1814" s="163"/>
      <c r="M1814" s="163"/>
      <c r="N1814" s="163"/>
      <c r="O1814" s="164"/>
    </row>
    <row r="1815" spans="1:15">
      <c r="A1815" s="162" t="s">
        <v>329</v>
      </c>
      <c r="B1815" s="163"/>
      <c r="C1815" s="163"/>
      <c r="D1815" s="163"/>
      <c r="E1815" s="163"/>
      <c r="F1815" s="163"/>
      <c r="G1815" s="163"/>
      <c r="H1815" s="163"/>
      <c r="I1815" s="163"/>
      <c r="J1815" s="163"/>
      <c r="K1815" s="163"/>
      <c r="L1815" s="163"/>
      <c r="M1815" s="163"/>
      <c r="N1815" s="163"/>
      <c r="O1815" s="164"/>
    </row>
    <row r="1816" spans="1:15">
      <c r="A1816" s="165" t="s">
        <v>3</v>
      </c>
      <c r="B1816" s="165"/>
      <c r="C1816" s="165"/>
      <c r="D1816" s="165"/>
      <c r="E1816" s="165"/>
      <c r="F1816" s="165"/>
      <c r="G1816" s="165"/>
      <c r="H1816" s="165"/>
      <c r="I1816" s="165"/>
      <c r="J1816" s="165"/>
      <c r="K1816" s="165"/>
      <c r="L1816" s="165"/>
      <c r="M1816" s="165"/>
      <c r="N1816" s="165"/>
      <c r="O1816" s="165"/>
    </row>
    <row r="1817" spans="1:15" ht="16.5">
      <c r="A1817" s="171" t="s">
        <v>319</v>
      </c>
      <c r="B1817" s="171"/>
      <c r="C1817" s="171"/>
      <c r="D1817" s="171"/>
      <c r="E1817" s="171"/>
      <c r="F1817" s="171"/>
      <c r="G1817" s="171"/>
      <c r="H1817" s="171"/>
      <c r="I1817" s="171"/>
      <c r="J1817" s="171"/>
      <c r="K1817" s="171"/>
      <c r="L1817" s="171"/>
      <c r="M1817" s="171"/>
      <c r="N1817" s="171"/>
      <c r="O1817" s="171"/>
    </row>
    <row r="1818" spans="1:15" ht="16.5">
      <c r="A1818" s="166" t="s">
        <v>5</v>
      </c>
      <c r="B1818" s="166"/>
      <c r="C1818" s="166"/>
      <c r="D1818" s="166"/>
      <c r="E1818" s="166"/>
      <c r="F1818" s="166"/>
      <c r="G1818" s="166"/>
      <c r="H1818" s="166"/>
      <c r="I1818" s="166"/>
      <c r="J1818" s="166"/>
      <c r="K1818" s="166"/>
      <c r="L1818" s="166"/>
      <c r="M1818" s="166"/>
      <c r="N1818" s="166"/>
      <c r="O1818" s="166"/>
    </row>
    <row r="1819" spans="1:15">
      <c r="A1819" s="167" t="s">
        <v>6</v>
      </c>
      <c r="B1819" s="168" t="s">
        <v>7</v>
      </c>
      <c r="C1819" s="169" t="s">
        <v>8</v>
      </c>
      <c r="D1819" s="168" t="s">
        <v>9</v>
      </c>
      <c r="E1819" s="167" t="s">
        <v>10</v>
      </c>
      <c r="F1819" s="167" t="s">
        <v>11</v>
      </c>
      <c r="G1819" s="169" t="s">
        <v>12</v>
      </c>
      <c r="H1819" s="169" t="s">
        <v>13</v>
      </c>
      <c r="I1819" s="169" t="s">
        <v>14</v>
      </c>
      <c r="J1819" s="169" t="s">
        <v>15</v>
      </c>
      <c r="K1819" s="169" t="s">
        <v>16</v>
      </c>
      <c r="L1819" s="170" t="s">
        <v>17</v>
      </c>
      <c r="M1819" s="168" t="s">
        <v>18</v>
      </c>
      <c r="N1819" s="168" t="s">
        <v>19</v>
      </c>
      <c r="O1819" s="168" t="s">
        <v>20</v>
      </c>
    </row>
    <row r="1820" spans="1:15">
      <c r="A1820" s="167"/>
      <c r="B1820" s="168"/>
      <c r="C1820" s="169"/>
      <c r="D1820" s="168"/>
      <c r="E1820" s="167"/>
      <c r="F1820" s="167"/>
      <c r="G1820" s="169"/>
      <c r="H1820" s="169"/>
      <c r="I1820" s="169"/>
      <c r="J1820" s="169"/>
      <c r="K1820" s="169"/>
      <c r="L1820" s="170"/>
      <c r="M1820" s="168"/>
      <c r="N1820" s="168"/>
      <c r="O1820" s="168"/>
    </row>
    <row r="1821" spans="1:15">
      <c r="A1821" s="77">
        <v>1</v>
      </c>
      <c r="B1821" s="78">
        <v>43371</v>
      </c>
      <c r="C1821" s="79">
        <v>225</v>
      </c>
      <c r="D1821" s="77" t="s">
        <v>47</v>
      </c>
      <c r="E1821" s="77" t="s">
        <v>22</v>
      </c>
      <c r="F1821" s="77" t="s">
        <v>75</v>
      </c>
      <c r="G1821" s="77">
        <v>11.5</v>
      </c>
      <c r="H1821" s="77">
        <v>7</v>
      </c>
      <c r="I1821" s="77">
        <v>14</v>
      </c>
      <c r="J1821" s="77">
        <v>16.5</v>
      </c>
      <c r="K1821" s="77">
        <v>19</v>
      </c>
      <c r="L1821" s="77">
        <v>19</v>
      </c>
      <c r="M1821" s="77">
        <v>1500</v>
      </c>
      <c r="N1821" s="80">
        <f>IF('NORMAL OPTION CALLS'!E1821="BUY",('NORMAL OPTION CALLS'!L1821-'NORMAL OPTION CALLS'!G1821)*('NORMAL OPTION CALLS'!M1821),('NORMAL OPTION CALLS'!G1821-'NORMAL OPTION CALLS'!L1821)*('NORMAL OPTION CALLS'!M1821))</f>
        <v>11250</v>
      </c>
      <c r="O1821" s="81">
        <f>'NORMAL OPTION CALLS'!N1821/('NORMAL OPTION CALLS'!M1821)/'NORMAL OPTION CALLS'!G1821%</f>
        <v>65.217391304347828</v>
      </c>
    </row>
    <row r="1822" spans="1:15">
      <c r="A1822" s="77">
        <v>2</v>
      </c>
      <c r="B1822" s="78">
        <v>43371</v>
      </c>
      <c r="C1822" s="79">
        <v>80</v>
      </c>
      <c r="D1822" s="77" t="s">
        <v>47</v>
      </c>
      <c r="E1822" s="77" t="s">
        <v>22</v>
      </c>
      <c r="F1822" s="77" t="s">
        <v>59</v>
      </c>
      <c r="G1822" s="77">
        <v>5.2</v>
      </c>
      <c r="H1822" s="77">
        <v>4</v>
      </c>
      <c r="I1822" s="77">
        <v>5.8</v>
      </c>
      <c r="J1822" s="77">
        <v>6.4</v>
      </c>
      <c r="K1822" s="77">
        <v>7</v>
      </c>
      <c r="L1822" s="77">
        <v>5.8</v>
      </c>
      <c r="M1822" s="77">
        <v>6000</v>
      </c>
      <c r="N1822" s="80">
        <f>IF('NORMAL OPTION CALLS'!E1822="BUY",('NORMAL OPTION CALLS'!L1822-'NORMAL OPTION CALLS'!G1822)*('NORMAL OPTION CALLS'!M1822),('NORMAL OPTION CALLS'!G1822-'NORMAL OPTION CALLS'!L1822)*('NORMAL OPTION CALLS'!M1822))</f>
        <v>3599.9999999999977</v>
      </c>
      <c r="O1822" s="81">
        <f>'NORMAL OPTION CALLS'!N1822/('NORMAL OPTION CALLS'!M1822)/'NORMAL OPTION CALLS'!G1822%</f>
        <v>11.538461538461531</v>
      </c>
    </row>
    <row r="1823" spans="1:15">
      <c r="A1823" s="77">
        <v>3</v>
      </c>
      <c r="B1823" s="78">
        <v>43371</v>
      </c>
      <c r="C1823" s="79">
        <v>620</v>
      </c>
      <c r="D1823" s="77" t="s">
        <v>47</v>
      </c>
      <c r="E1823" s="77" t="s">
        <v>22</v>
      </c>
      <c r="F1823" s="77" t="s">
        <v>108</v>
      </c>
      <c r="G1823" s="77">
        <v>32</v>
      </c>
      <c r="H1823" s="77">
        <v>24</v>
      </c>
      <c r="I1823" s="77">
        <v>36</v>
      </c>
      <c r="J1823" s="77">
        <v>40</v>
      </c>
      <c r="K1823" s="77">
        <v>44</v>
      </c>
      <c r="L1823" s="77">
        <v>36</v>
      </c>
      <c r="M1823" s="77">
        <v>1000</v>
      </c>
      <c r="N1823" s="80">
        <f>IF('NORMAL OPTION CALLS'!E1823="BUY",('NORMAL OPTION CALLS'!L1823-'NORMAL OPTION CALLS'!G1823)*('NORMAL OPTION CALLS'!M1823),('NORMAL OPTION CALLS'!G1823-'NORMAL OPTION CALLS'!L1823)*('NORMAL OPTION CALLS'!M1823))</f>
        <v>4000</v>
      </c>
      <c r="O1823" s="81">
        <f>'NORMAL OPTION CALLS'!N1823/('NORMAL OPTION CALLS'!M1823)/'NORMAL OPTION CALLS'!G1823%</f>
        <v>12.5</v>
      </c>
    </row>
    <row r="1824" spans="1:15">
      <c r="A1824" s="77">
        <v>4</v>
      </c>
      <c r="B1824" s="78">
        <v>43370</v>
      </c>
      <c r="C1824" s="79">
        <v>200</v>
      </c>
      <c r="D1824" s="77" t="s">
        <v>47</v>
      </c>
      <c r="E1824" s="77" t="s">
        <v>22</v>
      </c>
      <c r="F1824" s="77" t="s">
        <v>55</v>
      </c>
      <c r="G1824" s="77">
        <v>18</v>
      </c>
      <c r="H1824" s="77">
        <v>13</v>
      </c>
      <c r="I1824" s="77">
        <v>20.5</v>
      </c>
      <c r="J1824" s="77">
        <v>23</v>
      </c>
      <c r="K1824" s="77">
        <v>25.5</v>
      </c>
      <c r="L1824" s="77">
        <v>25.5</v>
      </c>
      <c r="M1824" s="77">
        <v>1750</v>
      </c>
      <c r="N1824" s="80">
        <f>IF('NORMAL OPTION CALLS'!E1824="BUY",('NORMAL OPTION CALLS'!L1824-'NORMAL OPTION CALLS'!G1824)*('NORMAL OPTION CALLS'!M1824),('NORMAL OPTION CALLS'!G1824-'NORMAL OPTION CALLS'!L1824)*('NORMAL OPTION CALLS'!M1824))</f>
        <v>13125</v>
      </c>
      <c r="O1824" s="81">
        <f>'NORMAL OPTION CALLS'!N1824/('NORMAL OPTION CALLS'!M1824)/'NORMAL OPTION CALLS'!G1824%</f>
        <v>41.666666666666671</v>
      </c>
    </row>
    <row r="1825" spans="1:15">
      <c r="A1825" s="77">
        <v>5</v>
      </c>
      <c r="B1825" s="78">
        <v>43370</v>
      </c>
      <c r="C1825" s="79">
        <v>210</v>
      </c>
      <c r="D1825" s="77" t="s">
        <v>47</v>
      </c>
      <c r="E1825" s="77" t="s">
        <v>22</v>
      </c>
      <c r="F1825" s="77" t="s">
        <v>55</v>
      </c>
      <c r="G1825" s="77">
        <v>17.5</v>
      </c>
      <c r="H1825" s="77">
        <v>13</v>
      </c>
      <c r="I1825" s="77">
        <v>20</v>
      </c>
      <c r="J1825" s="77">
        <v>22.5</v>
      </c>
      <c r="K1825" s="77">
        <v>25</v>
      </c>
      <c r="L1825" s="77">
        <v>25</v>
      </c>
      <c r="M1825" s="77">
        <v>1750</v>
      </c>
      <c r="N1825" s="80">
        <f>IF('NORMAL OPTION CALLS'!E1825="BUY",('NORMAL OPTION CALLS'!L1825-'NORMAL OPTION CALLS'!G1825)*('NORMAL OPTION CALLS'!M1825),('NORMAL OPTION CALLS'!G1825-'NORMAL OPTION CALLS'!L1825)*('NORMAL OPTION CALLS'!M1825))</f>
        <v>13125</v>
      </c>
      <c r="O1825" s="81">
        <f>'NORMAL OPTION CALLS'!N1825/('NORMAL OPTION CALLS'!M1825)/'NORMAL OPTION CALLS'!G1825%</f>
        <v>42.857142857142861</v>
      </c>
    </row>
    <row r="1826" spans="1:15">
      <c r="A1826" s="77">
        <v>6</v>
      </c>
      <c r="B1826" s="78">
        <v>43369</v>
      </c>
      <c r="C1826" s="79">
        <v>250</v>
      </c>
      <c r="D1826" s="77" t="s">
        <v>21</v>
      </c>
      <c r="E1826" s="77" t="s">
        <v>22</v>
      </c>
      <c r="F1826" s="77" t="s">
        <v>24</v>
      </c>
      <c r="G1826" s="77">
        <v>12</v>
      </c>
      <c r="H1826" s="77">
        <v>10</v>
      </c>
      <c r="I1826" s="77">
        <v>13</v>
      </c>
      <c r="J1826" s="77">
        <v>14</v>
      </c>
      <c r="K1826" s="77">
        <v>15</v>
      </c>
      <c r="L1826" s="77">
        <v>12.85</v>
      </c>
      <c r="M1826" s="77">
        <v>3500</v>
      </c>
      <c r="N1826" s="80">
        <f>IF('NORMAL OPTION CALLS'!E1826="BUY",('NORMAL OPTION CALLS'!L1826-'NORMAL OPTION CALLS'!G1826)*('NORMAL OPTION CALLS'!M1826),('NORMAL OPTION CALLS'!G1826-'NORMAL OPTION CALLS'!L1826)*('NORMAL OPTION CALLS'!M1826))</f>
        <v>2974.9999999999986</v>
      </c>
      <c r="O1826" s="81">
        <f>'NORMAL OPTION CALLS'!N1826/('NORMAL OPTION CALLS'!M1826)/'NORMAL OPTION CALLS'!G1826%</f>
        <v>7.0833333333333304</v>
      </c>
    </row>
    <row r="1827" spans="1:15">
      <c r="A1827" s="77">
        <v>7</v>
      </c>
      <c r="B1827" s="78">
        <v>43369</v>
      </c>
      <c r="C1827" s="79">
        <v>240</v>
      </c>
      <c r="D1827" s="77" t="s">
        <v>47</v>
      </c>
      <c r="E1827" s="77" t="s">
        <v>22</v>
      </c>
      <c r="F1827" s="77" t="s">
        <v>75</v>
      </c>
      <c r="G1827" s="77">
        <v>6</v>
      </c>
      <c r="H1827" s="77">
        <v>2</v>
      </c>
      <c r="I1827" s="77">
        <v>8.5</v>
      </c>
      <c r="J1827" s="77">
        <v>11</v>
      </c>
      <c r="K1827" s="77">
        <v>13.5</v>
      </c>
      <c r="L1827" s="77">
        <v>8.5</v>
      </c>
      <c r="M1827" s="77">
        <v>1500</v>
      </c>
      <c r="N1827" s="80">
        <f>IF('NORMAL OPTION CALLS'!E1827="BUY",('NORMAL OPTION CALLS'!L1827-'NORMAL OPTION CALLS'!G1827)*('NORMAL OPTION CALLS'!M1827),('NORMAL OPTION CALLS'!G1827-'NORMAL OPTION CALLS'!L1827)*('NORMAL OPTION CALLS'!M1827))</f>
        <v>3750</v>
      </c>
      <c r="O1827" s="81">
        <f>'NORMAL OPTION CALLS'!N1827/('NORMAL OPTION CALLS'!M1827)/'NORMAL OPTION CALLS'!G1827%</f>
        <v>41.666666666666671</v>
      </c>
    </row>
    <row r="1828" spans="1:15">
      <c r="A1828" s="77">
        <v>8</v>
      </c>
      <c r="B1828" s="78">
        <v>43368</v>
      </c>
      <c r="C1828" s="79">
        <v>700</v>
      </c>
      <c r="D1828" s="77" t="s">
        <v>21</v>
      </c>
      <c r="E1828" s="77" t="s">
        <v>22</v>
      </c>
      <c r="F1828" s="77" t="s">
        <v>143</v>
      </c>
      <c r="G1828" s="77">
        <v>10</v>
      </c>
      <c r="H1828" s="77">
        <v>3</v>
      </c>
      <c r="I1828" s="77">
        <v>14</v>
      </c>
      <c r="J1828" s="77">
        <v>18</v>
      </c>
      <c r="K1828" s="77">
        <v>22</v>
      </c>
      <c r="L1828" s="77">
        <v>18</v>
      </c>
      <c r="M1828" s="77">
        <v>900</v>
      </c>
      <c r="N1828" s="80">
        <f>IF('NORMAL OPTION CALLS'!E1828="BUY",('NORMAL OPTION CALLS'!L1828-'NORMAL OPTION CALLS'!G1828)*('NORMAL OPTION CALLS'!M1828),('NORMAL OPTION CALLS'!G1828-'NORMAL OPTION CALLS'!L1828)*('NORMAL OPTION CALLS'!M1828))</f>
        <v>7200</v>
      </c>
      <c r="O1828" s="81">
        <f>'NORMAL OPTION CALLS'!N1828/('NORMAL OPTION CALLS'!M1828)/'NORMAL OPTION CALLS'!G1828%</f>
        <v>80</v>
      </c>
    </row>
    <row r="1829" spans="1:15">
      <c r="A1829" s="77">
        <v>9</v>
      </c>
      <c r="B1829" s="78">
        <v>43368</v>
      </c>
      <c r="C1829" s="79">
        <v>70</v>
      </c>
      <c r="D1829" s="77" t="s">
        <v>47</v>
      </c>
      <c r="E1829" s="77" t="s">
        <v>22</v>
      </c>
      <c r="F1829" s="77" t="s">
        <v>116</v>
      </c>
      <c r="G1829" s="77">
        <v>3.6</v>
      </c>
      <c r="H1829" s="77">
        <v>2</v>
      </c>
      <c r="I1829" s="77">
        <v>4.4000000000000004</v>
      </c>
      <c r="J1829" s="77">
        <v>5.2</v>
      </c>
      <c r="K1829" s="77">
        <v>6</v>
      </c>
      <c r="L1829" s="77">
        <v>6</v>
      </c>
      <c r="M1829" s="77">
        <v>5500</v>
      </c>
      <c r="N1829" s="80">
        <f>IF('NORMAL OPTION CALLS'!E1829="BUY",('NORMAL OPTION CALLS'!L1829-'NORMAL OPTION CALLS'!G1829)*('NORMAL OPTION CALLS'!M1829),('NORMAL OPTION CALLS'!G1829-'NORMAL OPTION CALLS'!L1829)*('NORMAL OPTION CALLS'!M1829))</f>
        <v>13200</v>
      </c>
      <c r="O1829" s="81">
        <f>'NORMAL OPTION CALLS'!N1829/('NORMAL OPTION CALLS'!M1829)/'NORMAL OPTION CALLS'!G1829%</f>
        <v>66.666666666666657</v>
      </c>
    </row>
    <row r="1830" spans="1:15">
      <c r="A1830" s="77">
        <v>10</v>
      </c>
      <c r="B1830" s="78">
        <v>43368</v>
      </c>
      <c r="C1830" s="79">
        <v>42.5</v>
      </c>
      <c r="D1830" s="77" t="s">
        <v>47</v>
      </c>
      <c r="E1830" s="77" t="s">
        <v>22</v>
      </c>
      <c r="F1830" s="77" t="s">
        <v>321</v>
      </c>
      <c r="G1830" s="77">
        <v>2.5</v>
      </c>
      <c r="H1830" s="77">
        <v>1.5</v>
      </c>
      <c r="I1830" s="77">
        <v>3</v>
      </c>
      <c r="J1830" s="77">
        <v>3.5</v>
      </c>
      <c r="K1830" s="77">
        <v>4</v>
      </c>
      <c r="L1830" s="77">
        <v>3</v>
      </c>
      <c r="M1830" s="77">
        <v>7000</v>
      </c>
      <c r="N1830" s="80">
        <f>IF('NORMAL OPTION CALLS'!E1830="BUY",('NORMAL OPTION CALLS'!L1830-'NORMAL OPTION CALLS'!G1830)*('NORMAL OPTION CALLS'!M1830),('NORMAL OPTION CALLS'!G1830-'NORMAL OPTION CALLS'!L1830)*('NORMAL OPTION CALLS'!M1830))</f>
        <v>3500</v>
      </c>
      <c r="O1830" s="81">
        <f>'NORMAL OPTION CALLS'!N1830/('NORMAL OPTION CALLS'!M1830)/'NORMAL OPTION CALLS'!G1830%</f>
        <v>20</v>
      </c>
    </row>
    <row r="1831" spans="1:15">
      <c r="A1831" s="77">
        <v>11</v>
      </c>
      <c r="B1831" s="78">
        <v>43367</v>
      </c>
      <c r="C1831" s="79">
        <v>240</v>
      </c>
      <c r="D1831" s="77" t="s">
        <v>47</v>
      </c>
      <c r="E1831" s="77" t="s">
        <v>22</v>
      </c>
      <c r="F1831" s="77" t="s">
        <v>75</v>
      </c>
      <c r="G1831" s="77">
        <v>4.5</v>
      </c>
      <c r="H1831" s="77">
        <v>0.5</v>
      </c>
      <c r="I1831" s="77">
        <v>7</v>
      </c>
      <c r="J1831" s="77">
        <v>9.5</v>
      </c>
      <c r="K1831" s="77">
        <v>12</v>
      </c>
      <c r="L1831" s="77">
        <v>6.7</v>
      </c>
      <c r="M1831" s="77">
        <v>1500</v>
      </c>
      <c r="N1831" s="80">
        <f>IF('NORMAL OPTION CALLS'!E1831="BUY",('NORMAL OPTION CALLS'!L1831-'NORMAL OPTION CALLS'!G1831)*('NORMAL OPTION CALLS'!M1831),('NORMAL OPTION CALLS'!G1831-'NORMAL OPTION CALLS'!L1831)*('NORMAL OPTION CALLS'!M1831))</f>
        <v>3300.0000000000005</v>
      </c>
      <c r="O1831" s="81">
        <f>'NORMAL OPTION CALLS'!N1831/('NORMAL OPTION CALLS'!M1831)/'NORMAL OPTION CALLS'!G1831%</f>
        <v>48.888888888888893</v>
      </c>
    </row>
    <row r="1832" spans="1:15">
      <c r="A1832" s="77">
        <v>12</v>
      </c>
      <c r="B1832" s="78">
        <v>43367</v>
      </c>
      <c r="C1832" s="79">
        <v>920</v>
      </c>
      <c r="D1832" s="77" t="s">
        <v>47</v>
      </c>
      <c r="E1832" s="77" t="s">
        <v>22</v>
      </c>
      <c r="F1832" s="77" t="s">
        <v>277</v>
      </c>
      <c r="G1832" s="77">
        <v>12</v>
      </c>
      <c r="H1832" s="77">
        <v>5</v>
      </c>
      <c r="I1832" s="77">
        <v>16</v>
      </c>
      <c r="J1832" s="77">
        <v>20</v>
      </c>
      <c r="K1832" s="77">
        <v>24</v>
      </c>
      <c r="L1832" s="77">
        <v>24</v>
      </c>
      <c r="M1832" s="77">
        <v>500</v>
      </c>
      <c r="N1832" s="80">
        <f>IF('NORMAL OPTION CALLS'!E1832="BUY",('NORMAL OPTION CALLS'!L1832-'NORMAL OPTION CALLS'!G1832)*('NORMAL OPTION CALLS'!M1832),('NORMAL OPTION CALLS'!G1832-'NORMAL OPTION CALLS'!L1832)*('NORMAL OPTION CALLS'!M1832))</f>
        <v>6000</v>
      </c>
      <c r="O1832" s="81">
        <f>'NORMAL OPTION CALLS'!N1832/('NORMAL OPTION CALLS'!M1832)/'NORMAL OPTION CALLS'!G1832%</f>
        <v>100</v>
      </c>
    </row>
    <row r="1833" spans="1:15">
      <c r="A1833" s="77">
        <v>13</v>
      </c>
      <c r="B1833" s="78">
        <v>43364</v>
      </c>
      <c r="C1833" s="79">
        <v>80</v>
      </c>
      <c r="D1833" s="77" t="s">
        <v>47</v>
      </c>
      <c r="E1833" s="77" t="s">
        <v>22</v>
      </c>
      <c r="F1833" s="77" t="s">
        <v>270</v>
      </c>
      <c r="G1833" s="77">
        <v>6</v>
      </c>
      <c r="H1833" s="77">
        <v>2</v>
      </c>
      <c r="I1833" s="77">
        <v>8.5</v>
      </c>
      <c r="J1833" s="77">
        <v>11</v>
      </c>
      <c r="K1833" s="77">
        <v>13.5</v>
      </c>
      <c r="L1833" s="77">
        <v>14</v>
      </c>
      <c r="M1833" s="77">
        <v>1500</v>
      </c>
      <c r="N1833" s="80">
        <f>IF('NORMAL OPTION CALLS'!E1833="BUY",('NORMAL OPTION CALLS'!L1833-'NORMAL OPTION CALLS'!G1833)*('NORMAL OPTION CALLS'!M1833),('NORMAL OPTION CALLS'!G1833-'NORMAL OPTION CALLS'!L1833)*('NORMAL OPTION CALLS'!M1833))</f>
        <v>12000</v>
      </c>
      <c r="O1833" s="81">
        <f>'NORMAL OPTION CALLS'!N1833/('NORMAL OPTION CALLS'!M1833)/'NORMAL OPTION CALLS'!G1833%</f>
        <v>133.33333333333334</v>
      </c>
    </row>
    <row r="1834" spans="1:15">
      <c r="A1834" s="77">
        <v>14</v>
      </c>
      <c r="B1834" s="78">
        <v>43364</v>
      </c>
      <c r="C1834" s="79">
        <v>250</v>
      </c>
      <c r="D1834" s="77" t="s">
        <v>47</v>
      </c>
      <c r="E1834" s="77" t="s">
        <v>22</v>
      </c>
      <c r="F1834" s="77" t="s">
        <v>55</v>
      </c>
      <c r="G1834" s="77">
        <v>12</v>
      </c>
      <c r="H1834" s="77">
        <v>7</v>
      </c>
      <c r="I1834" s="77">
        <v>14.5</v>
      </c>
      <c r="J1834" s="77">
        <v>17</v>
      </c>
      <c r="K1834" s="77">
        <v>19.5</v>
      </c>
      <c r="L1834" s="77">
        <v>19.5</v>
      </c>
      <c r="M1834" s="77">
        <v>1750</v>
      </c>
      <c r="N1834" s="80">
        <f>IF('NORMAL OPTION CALLS'!E1834="BUY",('NORMAL OPTION CALLS'!L1834-'NORMAL OPTION CALLS'!G1834)*('NORMAL OPTION CALLS'!M1834),('NORMAL OPTION CALLS'!G1834-'NORMAL OPTION CALLS'!L1834)*('NORMAL OPTION CALLS'!M1834))</f>
        <v>13125</v>
      </c>
      <c r="O1834" s="81">
        <f>'NORMAL OPTION CALLS'!N1834/('NORMAL OPTION CALLS'!M1834)/'NORMAL OPTION CALLS'!G1834%</f>
        <v>62.5</v>
      </c>
    </row>
    <row r="1835" spans="1:15">
      <c r="A1835" s="77">
        <v>15</v>
      </c>
      <c r="B1835" s="78">
        <v>43362</v>
      </c>
      <c r="C1835" s="79">
        <v>360</v>
      </c>
      <c r="D1835" s="77" t="s">
        <v>21</v>
      </c>
      <c r="E1835" s="77" t="s">
        <v>22</v>
      </c>
      <c r="F1835" s="77" t="s">
        <v>101</v>
      </c>
      <c r="G1835" s="77">
        <v>10</v>
      </c>
      <c r="H1835" s="77">
        <v>7</v>
      </c>
      <c r="I1835" s="77">
        <v>11.5</v>
      </c>
      <c r="J1835" s="77">
        <v>13</v>
      </c>
      <c r="K1835" s="77">
        <v>14.5</v>
      </c>
      <c r="L1835" s="77">
        <v>14.5</v>
      </c>
      <c r="M1835" s="77">
        <v>2667</v>
      </c>
      <c r="N1835" s="80">
        <f>IF('NORMAL OPTION CALLS'!E1835="BUY",('NORMAL OPTION CALLS'!L1835-'NORMAL OPTION CALLS'!G1835)*('NORMAL OPTION CALLS'!M1835),('NORMAL OPTION CALLS'!G1835-'NORMAL OPTION CALLS'!L1835)*('NORMAL OPTION CALLS'!M1835))</f>
        <v>12001.5</v>
      </c>
      <c r="O1835" s="81">
        <f>'NORMAL OPTION CALLS'!N1835/('NORMAL OPTION CALLS'!M1835)/'NORMAL OPTION CALLS'!G1835%</f>
        <v>45</v>
      </c>
    </row>
    <row r="1836" spans="1:15">
      <c r="A1836" s="77">
        <v>16</v>
      </c>
      <c r="B1836" s="78">
        <v>43362</v>
      </c>
      <c r="C1836" s="79">
        <v>640</v>
      </c>
      <c r="D1836" s="77" t="s">
        <v>21</v>
      </c>
      <c r="E1836" s="77" t="s">
        <v>22</v>
      </c>
      <c r="F1836" s="77" t="s">
        <v>99</v>
      </c>
      <c r="G1836" s="77">
        <v>9</v>
      </c>
      <c r="H1836" s="77">
        <v>2.5</v>
      </c>
      <c r="I1836" s="77">
        <v>13</v>
      </c>
      <c r="J1836" s="77">
        <v>17</v>
      </c>
      <c r="K1836" s="77">
        <v>21</v>
      </c>
      <c r="L1836" s="77">
        <v>13</v>
      </c>
      <c r="M1836" s="77">
        <v>1061</v>
      </c>
      <c r="N1836" s="80">
        <f>IF('NORMAL OPTION CALLS'!E1836="BUY",('NORMAL OPTION CALLS'!L1836-'NORMAL OPTION CALLS'!G1836)*('NORMAL OPTION CALLS'!M1836),('NORMAL OPTION CALLS'!G1836-'NORMAL OPTION CALLS'!L1836)*('NORMAL OPTION CALLS'!M1836))</f>
        <v>4244</v>
      </c>
      <c r="O1836" s="81">
        <f>'NORMAL OPTION CALLS'!N1836/('NORMAL OPTION CALLS'!M1836)/'NORMAL OPTION CALLS'!G1836%</f>
        <v>44.444444444444443</v>
      </c>
    </row>
    <row r="1837" spans="1:15">
      <c r="A1837" s="77">
        <v>17</v>
      </c>
      <c r="B1837" s="78">
        <v>43361</v>
      </c>
      <c r="C1837" s="79">
        <v>960</v>
      </c>
      <c r="D1837" s="77" t="s">
        <v>21</v>
      </c>
      <c r="E1837" s="77" t="s">
        <v>22</v>
      </c>
      <c r="F1837" s="77" t="s">
        <v>277</v>
      </c>
      <c r="G1837" s="77">
        <v>15.5</v>
      </c>
      <c r="H1837" s="77">
        <v>7</v>
      </c>
      <c r="I1837" s="77">
        <v>20</v>
      </c>
      <c r="J1837" s="77">
        <v>24</v>
      </c>
      <c r="K1837" s="77">
        <v>28</v>
      </c>
      <c r="L1837" s="77">
        <v>24</v>
      </c>
      <c r="M1837" s="77">
        <v>1000</v>
      </c>
      <c r="N1837" s="80">
        <f>IF('NORMAL OPTION CALLS'!E1837="BUY",('NORMAL OPTION CALLS'!L1837-'NORMAL OPTION CALLS'!G1837)*('NORMAL OPTION CALLS'!M1837),('NORMAL OPTION CALLS'!G1837-'NORMAL OPTION CALLS'!L1837)*('NORMAL OPTION CALLS'!M1837))</f>
        <v>8500</v>
      </c>
      <c r="O1837" s="81">
        <f>'NORMAL OPTION CALLS'!N1837/('NORMAL OPTION CALLS'!M1837)/'NORMAL OPTION CALLS'!G1837%</f>
        <v>54.838709677419352</v>
      </c>
    </row>
    <row r="1838" spans="1:15">
      <c r="A1838" s="77">
        <v>18</v>
      </c>
      <c r="B1838" s="78">
        <v>43357</v>
      </c>
      <c r="C1838" s="79">
        <v>230</v>
      </c>
      <c r="D1838" s="77" t="s">
        <v>21</v>
      </c>
      <c r="E1838" s="77" t="s">
        <v>22</v>
      </c>
      <c r="F1838" s="77" t="s">
        <v>74</v>
      </c>
      <c r="G1838" s="77">
        <v>10</v>
      </c>
      <c r="H1838" s="77">
        <v>5</v>
      </c>
      <c r="I1838" s="77">
        <v>12.5</v>
      </c>
      <c r="J1838" s="77">
        <v>15</v>
      </c>
      <c r="K1838" s="77">
        <v>17.5</v>
      </c>
      <c r="L1838" s="77">
        <v>5</v>
      </c>
      <c r="M1838" s="77">
        <v>1750</v>
      </c>
      <c r="N1838" s="80">
        <f>IF('NORMAL OPTION CALLS'!E1838="BUY",('NORMAL OPTION CALLS'!L1838-'NORMAL OPTION CALLS'!G1838)*('NORMAL OPTION CALLS'!M1838),('NORMAL OPTION CALLS'!G1838-'NORMAL OPTION CALLS'!L1838)*('NORMAL OPTION CALLS'!M1838))</f>
        <v>-8750</v>
      </c>
      <c r="O1838" s="81">
        <f>'NORMAL OPTION CALLS'!N1838/('NORMAL OPTION CALLS'!M1838)/'NORMAL OPTION CALLS'!G1838%</f>
        <v>-50</v>
      </c>
    </row>
    <row r="1839" spans="1:15">
      <c r="A1839" s="77">
        <v>19</v>
      </c>
      <c r="B1839" s="78">
        <v>43357</v>
      </c>
      <c r="C1839" s="79">
        <v>240</v>
      </c>
      <c r="D1839" s="77" t="s">
        <v>21</v>
      </c>
      <c r="E1839" s="77" t="s">
        <v>22</v>
      </c>
      <c r="F1839" s="77" t="s">
        <v>190</v>
      </c>
      <c r="G1839" s="77">
        <v>7.5</v>
      </c>
      <c r="H1839" s="77">
        <v>4</v>
      </c>
      <c r="I1839" s="77">
        <v>9.5</v>
      </c>
      <c r="J1839" s="77">
        <v>11.5</v>
      </c>
      <c r="K1839" s="77">
        <v>13.5</v>
      </c>
      <c r="L1839" s="77">
        <v>9.5</v>
      </c>
      <c r="M1839" s="77">
        <v>2250</v>
      </c>
      <c r="N1839" s="80">
        <f>IF('NORMAL OPTION CALLS'!E1839="BUY",('NORMAL OPTION CALLS'!L1839-'NORMAL OPTION CALLS'!G1839)*('NORMAL OPTION CALLS'!M1839),('NORMAL OPTION CALLS'!G1839-'NORMAL OPTION CALLS'!L1839)*('NORMAL OPTION CALLS'!M1839))</f>
        <v>4500</v>
      </c>
      <c r="O1839" s="81">
        <f>'NORMAL OPTION CALLS'!N1839/('NORMAL OPTION CALLS'!M1839)/'NORMAL OPTION CALLS'!G1839%</f>
        <v>26.666666666666668</v>
      </c>
    </row>
    <row r="1840" spans="1:15">
      <c r="A1840" s="77">
        <v>20</v>
      </c>
      <c r="B1840" s="78">
        <v>43355</v>
      </c>
      <c r="C1840" s="79">
        <v>135</v>
      </c>
      <c r="D1840" s="77" t="s">
        <v>47</v>
      </c>
      <c r="E1840" s="77" t="s">
        <v>22</v>
      </c>
      <c r="F1840" s="77" t="s">
        <v>124</v>
      </c>
      <c r="G1840" s="77">
        <v>5.8</v>
      </c>
      <c r="H1840" s="77">
        <v>3.8</v>
      </c>
      <c r="I1840" s="77">
        <v>6.8</v>
      </c>
      <c r="J1840" s="77">
        <v>7.8</v>
      </c>
      <c r="K1840" s="77">
        <v>8.8000000000000007</v>
      </c>
      <c r="L1840" s="77">
        <v>3.8</v>
      </c>
      <c r="M1840" s="77">
        <v>4000</v>
      </c>
      <c r="N1840" s="80">
        <f>IF('NORMAL OPTION CALLS'!E1840="BUY",('NORMAL OPTION CALLS'!L1840-'NORMAL OPTION CALLS'!G1840)*('NORMAL OPTION CALLS'!M1840),('NORMAL OPTION CALLS'!G1840-'NORMAL OPTION CALLS'!L1840)*('NORMAL OPTION CALLS'!M1840))</f>
        <v>-8000</v>
      </c>
      <c r="O1840" s="81">
        <f>'NORMAL OPTION CALLS'!N1840/('NORMAL OPTION CALLS'!M1840)/'NORMAL OPTION CALLS'!G1840%</f>
        <v>-34.482758620689658</v>
      </c>
    </row>
    <row r="1841" spans="1:15">
      <c r="A1841" s="77">
        <v>21</v>
      </c>
      <c r="B1841" s="78">
        <v>43355</v>
      </c>
      <c r="C1841" s="79">
        <v>80</v>
      </c>
      <c r="D1841" s="77" t="s">
        <v>47</v>
      </c>
      <c r="E1841" s="77" t="s">
        <v>22</v>
      </c>
      <c r="F1841" s="77" t="s">
        <v>116</v>
      </c>
      <c r="G1841" s="77">
        <v>3</v>
      </c>
      <c r="H1841" s="77">
        <v>1.6</v>
      </c>
      <c r="I1841" s="77">
        <v>3.7</v>
      </c>
      <c r="J1841" s="77">
        <v>4.4000000000000004</v>
      </c>
      <c r="K1841" s="77">
        <v>5</v>
      </c>
      <c r="L1841" s="77">
        <v>1.6</v>
      </c>
      <c r="M1841" s="77">
        <v>5500</v>
      </c>
      <c r="N1841" s="80">
        <f>IF('NORMAL OPTION CALLS'!E1841="BUY",('NORMAL OPTION CALLS'!L1841-'NORMAL OPTION CALLS'!G1841)*('NORMAL OPTION CALLS'!M1841),('NORMAL OPTION CALLS'!G1841-'NORMAL OPTION CALLS'!L1841)*('NORMAL OPTION CALLS'!M1841))</f>
        <v>-7699.9999999999991</v>
      </c>
      <c r="O1841" s="81">
        <f>'NORMAL OPTION CALLS'!N1841/('NORMAL OPTION CALLS'!M1841)/'NORMAL OPTION CALLS'!G1841%</f>
        <v>-46.666666666666664</v>
      </c>
    </row>
    <row r="1842" spans="1:15">
      <c r="A1842" s="77">
        <v>22</v>
      </c>
      <c r="B1842" s="78">
        <v>43354</v>
      </c>
      <c r="C1842" s="79">
        <v>480</v>
      </c>
      <c r="D1842" s="77" t="s">
        <v>21</v>
      </c>
      <c r="E1842" s="77" t="s">
        <v>22</v>
      </c>
      <c r="F1842" s="77" t="s">
        <v>307</v>
      </c>
      <c r="G1842" s="77">
        <v>13</v>
      </c>
      <c r="H1842" s="77">
        <v>8.5</v>
      </c>
      <c r="I1842" s="77">
        <v>15.5</v>
      </c>
      <c r="J1842" s="77">
        <v>18</v>
      </c>
      <c r="K1842" s="77">
        <v>20.5</v>
      </c>
      <c r="L1842" s="77">
        <v>8.5</v>
      </c>
      <c r="M1842" s="77">
        <v>1500</v>
      </c>
      <c r="N1842" s="80">
        <f>IF('NORMAL OPTION CALLS'!E1842="BUY",('NORMAL OPTION CALLS'!L1842-'NORMAL OPTION CALLS'!G1842)*('NORMAL OPTION CALLS'!M1842),('NORMAL OPTION CALLS'!G1842-'NORMAL OPTION CALLS'!L1842)*('NORMAL OPTION CALLS'!M1842))</f>
        <v>-6750</v>
      </c>
      <c r="O1842" s="81">
        <f>'NORMAL OPTION CALLS'!N1842/('NORMAL OPTION CALLS'!M1842)/'NORMAL OPTION CALLS'!G1842%</f>
        <v>-34.615384615384613</v>
      </c>
    </row>
    <row r="1843" spans="1:15">
      <c r="A1843" s="77">
        <v>23</v>
      </c>
      <c r="B1843" s="78">
        <v>43354</v>
      </c>
      <c r="C1843" s="79">
        <v>1300</v>
      </c>
      <c r="D1843" s="77" t="s">
        <v>47</v>
      </c>
      <c r="E1843" s="77" t="s">
        <v>22</v>
      </c>
      <c r="F1843" s="77" t="s">
        <v>240</v>
      </c>
      <c r="G1843" s="77">
        <v>28</v>
      </c>
      <c r="H1843" s="77">
        <v>19</v>
      </c>
      <c r="I1843" s="77">
        <v>33</v>
      </c>
      <c r="J1843" s="77">
        <v>38</v>
      </c>
      <c r="K1843" s="77">
        <v>43</v>
      </c>
      <c r="L1843" s="77">
        <v>38</v>
      </c>
      <c r="M1843" s="77">
        <v>800</v>
      </c>
      <c r="N1843" s="80">
        <f>IF('NORMAL OPTION CALLS'!E1843="BUY",('NORMAL OPTION CALLS'!L1843-'NORMAL OPTION CALLS'!G1843)*('NORMAL OPTION CALLS'!M1843),('NORMAL OPTION CALLS'!G1843-'NORMAL OPTION CALLS'!L1843)*('NORMAL OPTION CALLS'!M1843))</f>
        <v>8000</v>
      </c>
      <c r="O1843" s="81">
        <f>'NORMAL OPTION CALLS'!N1843/('NORMAL OPTION CALLS'!M1843)/'NORMAL OPTION CALLS'!G1843%</f>
        <v>35.714285714285708</v>
      </c>
    </row>
    <row r="1844" spans="1:15">
      <c r="A1844" s="77">
        <v>24</v>
      </c>
      <c r="B1844" s="78">
        <v>43353</v>
      </c>
      <c r="C1844" s="79">
        <v>400</v>
      </c>
      <c r="D1844" s="77" t="s">
        <v>21</v>
      </c>
      <c r="E1844" s="77" t="s">
        <v>22</v>
      </c>
      <c r="F1844" s="77" t="s">
        <v>102</v>
      </c>
      <c r="G1844" s="77">
        <v>16</v>
      </c>
      <c r="H1844" s="77">
        <v>12</v>
      </c>
      <c r="I1844" s="77">
        <v>18</v>
      </c>
      <c r="J1844" s="77">
        <v>20</v>
      </c>
      <c r="K1844" s="77">
        <v>22</v>
      </c>
      <c r="L1844" s="77">
        <v>12</v>
      </c>
      <c r="M1844" s="77">
        <v>2000</v>
      </c>
      <c r="N1844" s="80">
        <f>IF('NORMAL OPTION CALLS'!E1844="BUY",('NORMAL OPTION CALLS'!L1844-'NORMAL OPTION CALLS'!G1844)*('NORMAL OPTION CALLS'!M1844),('NORMAL OPTION CALLS'!G1844-'NORMAL OPTION CALLS'!L1844)*('NORMAL OPTION CALLS'!M1844))</f>
        <v>-8000</v>
      </c>
      <c r="O1844" s="81">
        <f>'NORMAL OPTION CALLS'!N1844/('NORMAL OPTION CALLS'!M1844)/'NORMAL OPTION CALLS'!G1844%</f>
        <v>-25</v>
      </c>
    </row>
    <row r="1845" spans="1:15">
      <c r="A1845" s="77">
        <v>25</v>
      </c>
      <c r="B1845" s="78">
        <v>43353</v>
      </c>
      <c r="C1845" s="79">
        <v>280</v>
      </c>
      <c r="D1845" s="77" t="s">
        <v>21</v>
      </c>
      <c r="E1845" s="77" t="s">
        <v>22</v>
      </c>
      <c r="F1845" s="77" t="s">
        <v>75</v>
      </c>
      <c r="G1845" s="77">
        <v>10</v>
      </c>
      <c r="H1845" s="77">
        <v>5</v>
      </c>
      <c r="I1845" s="77">
        <v>12.5</v>
      </c>
      <c r="J1845" s="77">
        <v>15</v>
      </c>
      <c r="K1845" s="77">
        <v>17.5</v>
      </c>
      <c r="L1845" s="77">
        <v>5</v>
      </c>
      <c r="M1845" s="77">
        <v>1500</v>
      </c>
      <c r="N1845" s="80">
        <f>IF('NORMAL OPTION CALLS'!E1845="BUY",('NORMAL OPTION CALLS'!L1845-'NORMAL OPTION CALLS'!G1845)*('NORMAL OPTION CALLS'!M1845),('NORMAL OPTION CALLS'!G1845-'NORMAL OPTION CALLS'!L1845)*('NORMAL OPTION CALLS'!M1845))</f>
        <v>-7500</v>
      </c>
      <c r="O1845" s="81">
        <f>'NORMAL OPTION CALLS'!N1845/('NORMAL OPTION CALLS'!M1845)/'NORMAL OPTION CALLS'!G1845%</f>
        <v>-50</v>
      </c>
    </row>
    <row r="1846" spans="1:15">
      <c r="A1846" s="77">
        <v>26</v>
      </c>
      <c r="B1846" s="78">
        <v>43350</v>
      </c>
      <c r="C1846" s="79">
        <v>90</v>
      </c>
      <c r="D1846" s="77" t="s">
        <v>21</v>
      </c>
      <c r="E1846" s="77" t="s">
        <v>22</v>
      </c>
      <c r="F1846" s="77" t="s">
        <v>239</v>
      </c>
      <c r="G1846" s="77">
        <v>3.2</v>
      </c>
      <c r="H1846" s="77">
        <v>2.2000000000000002</v>
      </c>
      <c r="I1846" s="77">
        <v>3.7</v>
      </c>
      <c r="J1846" s="77">
        <v>4.2</v>
      </c>
      <c r="K1846" s="77">
        <v>4.7</v>
      </c>
      <c r="L1846" s="77">
        <v>2.2000000000000002</v>
      </c>
      <c r="M1846" s="77">
        <v>9000</v>
      </c>
      <c r="N1846" s="80">
        <f>IF('NORMAL OPTION CALLS'!E1846="BUY",('NORMAL OPTION CALLS'!L1846-'NORMAL OPTION CALLS'!G1846)*('NORMAL OPTION CALLS'!M1846),('NORMAL OPTION CALLS'!G1846-'NORMAL OPTION CALLS'!L1846)*('NORMAL OPTION CALLS'!M1846))</f>
        <v>-9000</v>
      </c>
      <c r="O1846" s="81">
        <f>'NORMAL OPTION CALLS'!N1846/('NORMAL OPTION CALLS'!M1846)/'NORMAL OPTION CALLS'!G1846%</f>
        <v>-31.25</v>
      </c>
    </row>
    <row r="1847" spans="1:15">
      <c r="A1847" s="77">
        <v>27</v>
      </c>
      <c r="B1847" s="78">
        <v>43350</v>
      </c>
      <c r="C1847" s="79">
        <v>940</v>
      </c>
      <c r="D1847" s="77" t="s">
        <v>21</v>
      </c>
      <c r="E1847" s="77" t="s">
        <v>22</v>
      </c>
      <c r="F1847" s="77" t="s">
        <v>262</v>
      </c>
      <c r="G1847" s="77">
        <v>29</v>
      </c>
      <c r="H1847" s="77">
        <v>18</v>
      </c>
      <c r="I1847" s="77">
        <v>35</v>
      </c>
      <c r="J1847" s="77">
        <v>41</v>
      </c>
      <c r="K1847" s="77">
        <v>47</v>
      </c>
      <c r="L1847" s="77">
        <v>41</v>
      </c>
      <c r="M1847" s="77">
        <v>700</v>
      </c>
      <c r="N1847" s="80">
        <f>IF('NORMAL OPTION CALLS'!E1847="BUY",('NORMAL OPTION CALLS'!L1847-'NORMAL OPTION CALLS'!G1847)*('NORMAL OPTION CALLS'!M1847),('NORMAL OPTION CALLS'!G1847-'NORMAL OPTION CALLS'!L1847)*('NORMAL OPTION CALLS'!M1847))</f>
        <v>8400</v>
      </c>
      <c r="O1847" s="81">
        <f>'NORMAL OPTION CALLS'!N1847/('NORMAL OPTION CALLS'!M1847)/'NORMAL OPTION CALLS'!G1847%</f>
        <v>41.379310344827587</v>
      </c>
    </row>
    <row r="1848" spans="1:15">
      <c r="A1848" s="77">
        <v>28</v>
      </c>
      <c r="B1848" s="78">
        <v>43349</v>
      </c>
      <c r="C1848" s="79">
        <v>680</v>
      </c>
      <c r="D1848" s="77" t="s">
        <v>21</v>
      </c>
      <c r="E1848" s="77" t="s">
        <v>22</v>
      </c>
      <c r="F1848" s="77" t="s">
        <v>236</v>
      </c>
      <c r="G1848" s="77">
        <v>18</v>
      </c>
      <c r="H1848" s="77">
        <v>12</v>
      </c>
      <c r="I1848" s="77">
        <v>21.5</v>
      </c>
      <c r="J1848" s="77">
        <v>25</v>
      </c>
      <c r="K1848" s="77">
        <v>28.5</v>
      </c>
      <c r="L1848" s="77">
        <v>21.5</v>
      </c>
      <c r="M1848" s="77">
        <v>1000</v>
      </c>
      <c r="N1848" s="80">
        <f>IF('NORMAL OPTION CALLS'!E1848="BUY",('NORMAL OPTION CALLS'!L1848-'NORMAL OPTION CALLS'!G1848)*('NORMAL OPTION CALLS'!M1848),('NORMAL OPTION CALLS'!G1848-'NORMAL OPTION CALLS'!L1848)*('NORMAL OPTION CALLS'!M1848))</f>
        <v>3500</v>
      </c>
      <c r="O1848" s="81">
        <f>'NORMAL OPTION CALLS'!N1848/('NORMAL OPTION CALLS'!M1848)/'NORMAL OPTION CALLS'!G1848%</f>
        <v>19.444444444444446</v>
      </c>
    </row>
    <row r="1849" spans="1:15">
      <c r="A1849" s="77">
        <v>29</v>
      </c>
      <c r="B1849" s="78">
        <v>43349</v>
      </c>
      <c r="C1849" s="79">
        <v>740</v>
      </c>
      <c r="D1849" s="77" t="s">
        <v>21</v>
      </c>
      <c r="E1849" s="77" t="s">
        <v>22</v>
      </c>
      <c r="F1849" s="77" t="s">
        <v>212</v>
      </c>
      <c r="G1849" s="77">
        <v>27.5</v>
      </c>
      <c r="H1849" s="77">
        <v>19.5</v>
      </c>
      <c r="I1849" s="77">
        <v>31.5</v>
      </c>
      <c r="J1849" s="77">
        <v>35.5</v>
      </c>
      <c r="K1849" s="77">
        <v>39.5</v>
      </c>
      <c r="L1849" s="77">
        <v>39.5</v>
      </c>
      <c r="M1849" s="77">
        <v>1000</v>
      </c>
      <c r="N1849" s="80">
        <f>IF('NORMAL OPTION CALLS'!E1849="BUY",('NORMAL OPTION CALLS'!L1849-'NORMAL OPTION CALLS'!G1849)*('NORMAL OPTION CALLS'!M1849),('NORMAL OPTION CALLS'!G1849-'NORMAL OPTION CALLS'!L1849)*('NORMAL OPTION CALLS'!M1849))</f>
        <v>12000</v>
      </c>
      <c r="O1849" s="81">
        <f>'NORMAL OPTION CALLS'!N1849/('NORMAL OPTION CALLS'!M1849)/'NORMAL OPTION CALLS'!G1849%</f>
        <v>43.636363636363633</v>
      </c>
    </row>
    <row r="1850" spans="1:15">
      <c r="A1850" s="77">
        <v>30</v>
      </c>
      <c r="B1850" s="78">
        <v>43348</v>
      </c>
      <c r="C1850" s="79">
        <v>650</v>
      </c>
      <c r="D1850" s="77" t="s">
        <v>47</v>
      </c>
      <c r="E1850" s="77" t="s">
        <v>22</v>
      </c>
      <c r="F1850" s="77" t="s">
        <v>92</v>
      </c>
      <c r="G1850" s="77">
        <v>20</v>
      </c>
      <c r="H1850" s="77">
        <v>13</v>
      </c>
      <c r="I1850" s="77">
        <v>24</v>
      </c>
      <c r="J1850" s="77">
        <v>28</v>
      </c>
      <c r="K1850" s="77">
        <v>32</v>
      </c>
      <c r="L1850" s="77">
        <v>13</v>
      </c>
      <c r="M1850" s="77">
        <v>1000</v>
      </c>
      <c r="N1850" s="80">
        <f>IF('NORMAL OPTION CALLS'!E1850="BUY",('NORMAL OPTION CALLS'!L1850-'NORMAL OPTION CALLS'!G1850)*('NORMAL OPTION CALLS'!M1850),('NORMAL OPTION CALLS'!G1850-'NORMAL OPTION CALLS'!L1850)*('NORMAL OPTION CALLS'!M1850))</f>
        <v>-7000</v>
      </c>
      <c r="O1850" s="81">
        <f>'NORMAL OPTION CALLS'!N1850/('NORMAL OPTION CALLS'!M1850)/'NORMAL OPTION CALLS'!G1850%</f>
        <v>-35</v>
      </c>
    </row>
    <row r="1851" spans="1:15">
      <c r="A1851" s="77">
        <v>31</v>
      </c>
      <c r="B1851" s="78">
        <v>43348</v>
      </c>
      <c r="C1851" s="79">
        <v>315</v>
      </c>
      <c r="D1851" s="77" t="s">
        <v>21</v>
      </c>
      <c r="E1851" s="77" t="s">
        <v>22</v>
      </c>
      <c r="F1851" s="77" t="s">
        <v>284</v>
      </c>
      <c r="G1851" s="77">
        <v>10.5</v>
      </c>
      <c r="H1851" s="77">
        <v>7.5</v>
      </c>
      <c r="I1851" s="77">
        <v>12</v>
      </c>
      <c r="J1851" s="77">
        <v>13.5</v>
      </c>
      <c r="K1851" s="77">
        <v>15</v>
      </c>
      <c r="L1851" s="77">
        <v>12</v>
      </c>
      <c r="M1851" s="77">
        <v>2400</v>
      </c>
      <c r="N1851" s="80">
        <f>IF('NORMAL OPTION CALLS'!E1851="BUY",('NORMAL OPTION CALLS'!L1851-'NORMAL OPTION CALLS'!G1851)*('NORMAL OPTION CALLS'!M1851),('NORMAL OPTION CALLS'!G1851-'NORMAL OPTION CALLS'!L1851)*('NORMAL OPTION CALLS'!M1851))</f>
        <v>3600</v>
      </c>
      <c r="O1851" s="81">
        <f>'NORMAL OPTION CALLS'!N1851/('NORMAL OPTION CALLS'!M1851)/'NORMAL OPTION CALLS'!G1851%</f>
        <v>14.285714285714286</v>
      </c>
    </row>
    <row r="1852" spans="1:15">
      <c r="A1852" s="77">
        <v>32</v>
      </c>
      <c r="B1852" s="78">
        <v>43347</v>
      </c>
      <c r="C1852" s="79">
        <v>380</v>
      </c>
      <c r="D1852" s="77" t="s">
        <v>47</v>
      </c>
      <c r="E1852" s="77" t="s">
        <v>22</v>
      </c>
      <c r="F1852" s="77" t="s">
        <v>43</v>
      </c>
      <c r="G1852" s="77">
        <v>10</v>
      </c>
      <c r="H1852" s="77">
        <v>7</v>
      </c>
      <c r="I1852" s="77">
        <v>11.5</v>
      </c>
      <c r="J1852" s="77">
        <v>13</v>
      </c>
      <c r="K1852" s="77">
        <v>14.5</v>
      </c>
      <c r="L1852" s="77">
        <v>7</v>
      </c>
      <c r="M1852" s="77">
        <v>3000</v>
      </c>
      <c r="N1852" s="80">
        <f>IF('NORMAL OPTION CALLS'!E1852="BUY",('NORMAL OPTION CALLS'!L1852-'NORMAL OPTION CALLS'!G1852)*('NORMAL OPTION CALLS'!M1852),('NORMAL OPTION CALLS'!G1852-'NORMAL OPTION CALLS'!L1852)*('NORMAL OPTION CALLS'!M1852))</f>
        <v>-9000</v>
      </c>
      <c r="O1852" s="81">
        <f>'NORMAL OPTION CALLS'!N1852/('NORMAL OPTION CALLS'!M1852)/'NORMAL OPTION CALLS'!G1852%</f>
        <v>-30</v>
      </c>
    </row>
    <row r="1853" spans="1:15">
      <c r="A1853" s="77">
        <v>33</v>
      </c>
      <c r="B1853" s="78">
        <v>43347</v>
      </c>
      <c r="C1853" s="79">
        <v>115</v>
      </c>
      <c r="D1853" s="77" t="s">
        <v>47</v>
      </c>
      <c r="E1853" s="77" t="s">
        <v>22</v>
      </c>
      <c r="F1853" s="77" t="s">
        <v>64</v>
      </c>
      <c r="G1853" s="77">
        <v>6.2</v>
      </c>
      <c r="H1853" s="77">
        <v>5</v>
      </c>
      <c r="I1853" s="77">
        <v>6.8</v>
      </c>
      <c r="J1853" s="77">
        <v>7.4</v>
      </c>
      <c r="K1853" s="77">
        <v>8</v>
      </c>
      <c r="L1853" s="77">
        <v>6.8</v>
      </c>
      <c r="M1853" s="77">
        <v>6000</v>
      </c>
      <c r="N1853" s="80">
        <f>IF('NORMAL OPTION CALLS'!E1853="BUY",('NORMAL OPTION CALLS'!L1853-'NORMAL OPTION CALLS'!G1853)*('NORMAL OPTION CALLS'!M1853),('NORMAL OPTION CALLS'!G1853-'NORMAL OPTION CALLS'!L1853)*('NORMAL OPTION CALLS'!M1853))</f>
        <v>3599.9999999999977</v>
      </c>
      <c r="O1853" s="81">
        <f>'NORMAL OPTION CALLS'!N1853/('NORMAL OPTION CALLS'!M1853)/'NORMAL OPTION CALLS'!G1853%</f>
        <v>9.6774193548387046</v>
      </c>
    </row>
    <row r="1854" spans="1:15">
      <c r="A1854" s="77">
        <v>34</v>
      </c>
      <c r="B1854" s="78">
        <v>43347</v>
      </c>
      <c r="C1854" s="79">
        <v>1260</v>
      </c>
      <c r="D1854" s="77" t="s">
        <v>47</v>
      </c>
      <c r="E1854" s="77" t="s">
        <v>22</v>
      </c>
      <c r="F1854" s="77" t="s">
        <v>155</v>
      </c>
      <c r="G1854" s="77">
        <v>39</v>
      </c>
      <c r="H1854" s="77">
        <v>31</v>
      </c>
      <c r="I1854" s="77">
        <v>44</v>
      </c>
      <c r="J1854" s="77">
        <v>49</v>
      </c>
      <c r="K1854" s="77">
        <v>54</v>
      </c>
      <c r="L1854" s="77">
        <v>44</v>
      </c>
      <c r="M1854" s="77">
        <v>800</v>
      </c>
      <c r="N1854" s="80">
        <f>IF('NORMAL OPTION CALLS'!E1854="BUY",('NORMAL OPTION CALLS'!L1854-'NORMAL OPTION CALLS'!G1854)*('NORMAL OPTION CALLS'!M1854),('NORMAL OPTION CALLS'!G1854-'NORMAL OPTION CALLS'!L1854)*('NORMAL OPTION CALLS'!M1854))</f>
        <v>4000</v>
      </c>
      <c r="O1854" s="81">
        <f>'NORMAL OPTION CALLS'!N1854/('NORMAL OPTION CALLS'!M1854)/'NORMAL OPTION CALLS'!G1854%</f>
        <v>12.820512820512819</v>
      </c>
    </row>
    <row r="1855" spans="1:15">
      <c r="A1855" s="77">
        <v>35</v>
      </c>
      <c r="B1855" s="78">
        <v>43346</v>
      </c>
      <c r="C1855" s="79">
        <v>420</v>
      </c>
      <c r="D1855" s="77" t="s">
        <v>21</v>
      </c>
      <c r="E1855" s="77" t="s">
        <v>22</v>
      </c>
      <c r="F1855" s="77" t="s">
        <v>291</v>
      </c>
      <c r="G1855" s="77">
        <v>21.2</v>
      </c>
      <c r="H1855" s="77">
        <v>16.5</v>
      </c>
      <c r="I1855" s="77">
        <v>23.5</v>
      </c>
      <c r="J1855" s="77">
        <v>26</v>
      </c>
      <c r="K1855" s="77">
        <v>28.5</v>
      </c>
      <c r="L1855" s="77">
        <v>23.5</v>
      </c>
      <c r="M1855" s="77">
        <v>1500</v>
      </c>
      <c r="N1855" s="80">
        <f>IF('NORMAL OPTION CALLS'!E1855="BUY",('NORMAL OPTION CALLS'!L1855-'NORMAL OPTION CALLS'!G1855)*('NORMAL OPTION CALLS'!M1855),('NORMAL OPTION CALLS'!G1855-'NORMAL OPTION CALLS'!L1855)*('NORMAL OPTION CALLS'!M1855))</f>
        <v>3450.0000000000009</v>
      </c>
      <c r="O1855" s="81">
        <f>'NORMAL OPTION CALLS'!N1855/('NORMAL OPTION CALLS'!M1855)/'NORMAL OPTION CALLS'!G1855%</f>
        <v>10.849056603773588</v>
      </c>
    </row>
    <row r="1856" spans="1:15" ht="16.5">
      <c r="A1856" s="82" t="s">
        <v>95</v>
      </c>
      <c r="B1856" s="83"/>
      <c r="C1856" s="84"/>
      <c r="D1856" s="85"/>
      <c r="E1856" s="86"/>
      <c r="F1856" s="86"/>
      <c r="G1856" s="87"/>
      <c r="H1856" s="88"/>
      <c r="I1856" s="88"/>
      <c r="J1856" s="88"/>
      <c r="K1856" s="86"/>
      <c r="L1856" s="89"/>
      <c r="M1856" s="90"/>
      <c r="O1856" s="90"/>
    </row>
    <row r="1857" spans="1:15" ht="16.5">
      <c r="A1857" s="82" t="s">
        <v>96</v>
      </c>
      <c r="B1857" s="83"/>
      <c r="C1857" s="84"/>
      <c r="D1857" s="85"/>
      <c r="E1857" s="86"/>
      <c r="F1857" s="86"/>
      <c r="G1857" s="87"/>
      <c r="H1857" s="86"/>
      <c r="I1857" s="86"/>
      <c r="J1857" s="86"/>
      <c r="K1857" s="86"/>
      <c r="L1857" s="89"/>
      <c r="M1857" s="90"/>
    </row>
    <row r="1858" spans="1:15" ht="16.5">
      <c r="A1858" s="82" t="s">
        <v>96</v>
      </c>
      <c r="B1858" s="83"/>
      <c r="C1858" s="84"/>
      <c r="D1858" s="85"/>
      <c r="E1858" s="86"/>
      <c r="F1858" s="86"/>
      <c r="G1858" s="87"/>
      <c r="H1858" s="86"/>
      <c r="I1858" s="86"/>
      <c r="J1858" s="86"/>
      <c r="K1858" s="86"/>
      <c r="L1858" s="89"/>
      <c r="M1858" s="89"/>
    </row>
    <row r="1859" spans="1:15" ht="17.25" thickBot="1">
      <c r="A1859" s="91"/>
      <c r="B1859" s="92"/>
      <c r="C1859" s="92"/>
      <c r="D1859" s="93"/>
      <c r="E1859" s="93"/>
      <c r="F1859" s="93"/>
      <c r="G1859" s="94"/>
      <c r="H1859" s="95"/>
      <c r="I1859" s="96" t="s">
        <v>27</v>
      </c>
      <c r="J1859" s="96"/>
      <c r="K1859" s="97"/>
      <c r="L1859" s="97"/>
    </row>
    <row r="1860" spans="1:15" ht="16.5">
      <c r="A1860" s="98"/>
      <c r="B1860" s="92"/>
      <c r="C1860" s="92"/>
      <c r="D1860" s="158" t="s">
        <v>28</v>
      </c>
      <c r="E1860" s="158"/>
      <c r="F1860" s="99">
        <v>35</v>
      </c>
      <c r="G1860" s="100">
        <f>'NORMAL OPTION CALLS'!G1861+'NORMAL OPTION CALLS'!G1862+'NORMAL OPTION CALLS'!G1863+'NORMAL OPTION CALLS'!G1864+'NORMAL OPTION CALLS'!G1865+'NORMAL OPTION CALLS'!G1866</f>
        <v>100</v>
      </c>
      <c r="H1860" s="93">
        <v>35</v>
      </c>
      <c r="I1860" s="101">
        <f>'NORMAL OPTION CALLS'!H1861/'NORMAL OPTION CALLS'!H1860%</f>
        <v>74.285714285714292</v>
      </c>
      <c r="J1860" s="101"/>
      <c r="K1860" s="101"/>
      <c r="L1860" s="102"/>
    </row>
    <row r="1861" spans="1:15" ht="16.5">
      <c r="A1861" s="98"/>
      <c r="B1861" s="92"/>
      <c r="C1861" s="92"/>
      <c r="D1861" s="159" t="s">
        <v>29</v>
      </c>
      <c r="E1861" s="159"/>
      <c r="F1861" s="103">
        <v>26</v>
      </c>
      <c r="G1861" s="104">
        <f>('NORMAL OPTION CALLS'!F1861/'NORMAL OPTION CALLS'!F1860)*100</f>
        <v>74.285714285714292</v>
      </c>
      <c r="H1861" s="93">
        <v>26</v>
      </c>
      <c r="I1861" s="97"/>
      <c r="J1861" s="97"/>
      <c r="K1861" s="93"/>
      <c r="L1861" s="97"/>
      <c r="N1861" s="66"/>
    </row>
    <row r="1862" spans="1:15" ht="16.5">
      <c r="A1862" s="105"/>
      <c r="B1862" s="92"/>
      <c r="C1862" s="92"/>
      <c r="D1862" s="159" t="s">
        <v>31</v>
      </c>
      <c r="E1862" s="159"/>
      <c r="F1862" s="103">
        <v>0</v>
      </c>
      <c r="G1862" s="104">
        <f>('NORMAL OPTION CALLS'!F1862/'NORMAL OPTION CALLS'!F1860)*100</f>
        <v>0</v>
      </c>
      <c r="H1862" s="106"/>
      <c r="I1862" s="93"/>
      <c r="J1862" s="93"/>
      <c r="K1862" s="93"/>
      <c r="L1862" s="97"/>
    </row>
    <row r="1863" spans="1:15" ht="16.5">
      <c r="A1863" s="105"/>
      <c r="B1863" s="92"/>
      <c r="C1863" s="92"/>
      <c r="D1863" s="159" t="s">
        <v>32</v>
      </c>
      <c r="E1863" s="159"/>
      <c r="F1863" s="103">
        <v>0</v>
      </c>
      <c r="G1863" s="104">
        <f>('NORMAL OPTION CALLS'!F1863/'NORMAL OPTION CALLS'!F1860)*100</f>
        <v>0</v>
      </c>
      <c r="H1863" s="106"/>
      <c r="I1863" s="93"/>
      <c r="J1863" s="93"/>
      <c r="K1863" s="93"/>
      <c r="L1863" s="97"/>
    </row>
    <row r="1864" spans="1:15" ht="16.5">
      <c r="A1864" s="105"/>
      <c r="B1864" s="92"/>
      <c r="C1864" s="92"/>
      <c r="D1864" s="159" t="s">
        <v>33</v>
      </c>
      <c r="E1864" s="159"/>
      <c r="F1864" s="103">
        <v>9</v>
      </c>
      <c r="G1864" s="104">
        <f>('NORMAL OPTION CALLS'!F1864/'NORMAL OPTION CALLS'!F1860)*100</f>
        <v>25.714285714285712</v>
      </c>
      <c r="H1864" s="106"/>
      <c r="I1864" s="93" t="s">
        <v>34</v>
      </c>
      <c r="J1864" s="93"/>
      <c r="K1864" s="97"/>
      <c r="L1864" s="97"/>
    </row>
    <row r="1865" spans="1:15" ht="16.5">
      <c r="A1865" s="105"/>
      <c r="B1865" s="92"/>
      <c r="C1865" s="92"/>
      <c r="D1865" s="159" t="s">
        <v>35</v>
      </c>
      <c r="E1865" s="159"/>
      <c r="F1865" s="103">
        <v>0</v>
      </c>
      <c r="G1865" s="104">
        <f>('NORMAL OPTION CALLS'!F1865/'NORMAL OPTION CALLS'!F1860)*100</f>
        <v>0</v>
      </c>
      <c r="H1865" s="106"/>
      <c r="I1865" s="93"/>
      <c r="J1865" s="93"/>
      <c r="K1865" s="97"/>
      <c r="L1865" s="97"/>
    </row>
    <row r="1866" spans="1:15" ht="17.25" thickBot="1">
      <c r="A1866" s="105"/>
      <c r="B1866" s="92"/>
      <c r="C1866" s="92"/>
      <c r="D1866" s="160" t="s">
        <v>36</v>
      </c>
      <c r="E1866" s="160"/>
      <c r="F1866" s="107"/>
      <c r="G1866" s="108">
        <f>('NORMAL OPTION CALLS'!F1866/'NORMAL OPTION CALLS'!F1860)*100</f>
        <v>0</v>
      </c>
      <c r="H1866" s="106"/>
      <c r="I1866" s="93"/>
      <c r="J1866" s="93"/>
      <c r="K1866" s="102"/>
      <c r="L1866" s="102"/>
    </row>
    <row r="1867" spans="1:15" ht="16.5">
      <c r="A1867" s="109" t="s">
        <v>37</v>
      </c>
      <c r="B1867" s="92"/>
      <c r="C1867" s="92"/>
      <c r="D1867" s="98"/>
      <c r="E1867" s="98"/>
      <c r="F1867" s="93"/>
      <c r="G1867" s="93"/>
      <c r="H1867" s="110"/>
      <c r="I1867" s="111"/>
      <c r="J1867" s="111"/>
      <c r="K1867" s="111"/>
      <c r="L1867" s="93"/>
    </row>
    <row r="1868" spans="1:15" ht="16.5">
      <c r="A1868" s="112" t="s">
        <v>38</v>
      </c>
      <c r="B1868" s="92"/>
      <c r="C1868" s="92"/>
      <c r="D1868" s="113"/>
      <c r="E1868" s="114"/>
      <c r="F1868" s="98"/>
      <c r="G1868" s="111"/>
      <c r="H1868" s="110"/>
      <c r="I1868" s="111"/>
      <c r="J1868" s="111"/>
      <c r="K1868" s="111"/>
      <c r="L1868" s="93"/>
      <c r="N1868" s="115"/>
    </row>
    <row r="1869" spans="1:15" ht="16.5">
      <c r="A1869" s="112" t="s">
        <v>39</v>
      </c>
      <c r="B1869" s="92"/>
      <c r="C1869" s="92"/>
      <c r="D1869" s="98"/>
      <c r="E1869" s="114"/>
      <c r="F1869" s="98"/>
      <c r="G1869" s="111"/>
      <c r="H1869" s="110"/>
      <c r="I1869" s="97"/>
      <c r="J1869" s="97"/>
      <c r="K1869" s="97"/>
      <c r="L1869" s="93"/>
      <c r="N1869" s="98"/>
    </row>
    <row r="1870" spans="1:15" ht="16.5">
      <c r="A1870" s="112" t="s">
        <v>40</v>
      </c>
      <c r="B1870" s="113"/>
      <c r="C1870" s="92"/>
      <c r="D1870" s="98"/>
      <c r="E1870" s="114"/>
      <c r="F1870" s="98"/>
      <c r="G1870" s="111"/>
      <c r="H1870" s="95"/>
      <c r="I1870" s="97"/>
      <c r="J1870" s="97"/>
      <c r="K1870" s="97"/>
      <c r="L1870" s="93"/>
    </row>
    <row r="1871" spans="1:15" ht="16.5">
      <c r="A1871" s="112" t="s">
        <v>41</v>
      </c>
      <c r="B1871" s="105"/>
      <c r="C1871" s="113"/>
      <c r="D1871" s="98"/>
      <c r="E1871" s="116"/>
      <c r="F1871" s="111"/>
      <c r="G1871" s="111"/>
      <c r="H1871" s="95"/>
      <c r="I1871" s="97"/>
      <c r="J1871" s="97"/>
      <c r="K1871" s="97"/>
      <c r="L1871" s="111"/>
    </row>
    <row r="1872" spans="1:15">
      <c r="A1872" s="161" t="s">
        <v>0</v>
      </c>
      <c r="B1872" s="161"/>
      <c r="C1872" s="161"/>
      <c r="D1872" s="161"/>
      <c r="E1872" s="161"/>
      <c r="F1872" s="161"/>
      <c r="G1872" s="161"/>
      <c r="H1872" s="161"/>
      <c r="I1872" s="161"/>
      <c r="J1872" s="161"/>
      <c r="K1872" s="161"/>
      <c r="L1872" s="161"/>
      <c r="M1872" s="161"/>
      <c r="N1872" s="161"/>
      <c r="O1872" s="161"/>
    </row>
    <row r="1873" spans="1:15">
      <c r="A1873" s="161"/>
      <c r="B1873" s="161"/>
      <c r="C1873" s="161"/>
      <c r="D1873" s="161"/>
      <c r="E1873" s="161"/>
      <c r="F1873" s="161"/>
      <c r="G1873" s="161"/>
      <c r="H1873" s="161"/>
      <c r="I1873" s="161"/>
      <c r="J1873" s="161"/>
      <c r="K1873" s="161"/>
      <c r="L1873" s="161"/>
      <c r="M1873" s="161"/>
      <c r="N1873" s="161"/>
      <c r="O1873" s="161"/>
    </row>
    <row r="1874" spans="1:15">
      <c r="A1874" s="161"/>
      <c r="B1874" s="161"/>
      <c r="C1874" s="161"/>
      <c r="D1874" s="161"/>
      <c r="E1874" s="161"/>
      <c r="F1874" s="161"/>
      <c r="G1874" s="161"/>
      <c r="H1874" s="161"/>
      <c r="I1874" s="161"/>
      <c r="J1874" s="161"/>
      <c r="K1874" s="161"/>
      <c r="L1874" s="161"/>
      <c r="M1874" s="161"/>
      <c r="N1874" s="161"/>
      <c r="O1874" s="161"/>
    </row>
    <row r="1875" spans="1:15">
      <c r="A1875" s="172" t="s">
        <v>1</v>
      </c>
      <c r="B1875" s="172"/>
      <c r="C1875" s="172"/>
      <c r="D1875" s="172"/>
      <c r="E1875" s="172"/>
      <c r="F1875" s="172"/>
      <c r="G1875" s="172"/>
      <c r="H1875" s="172"/>
      <c r="I1875" s="172"/>
      <c r="J1875" s="172"/>
      <c r="K1875" s="172"/>
      <c r="L1875" s="172"/>
      <c r="M1875" s="172"/>
      <c r="N1875" s="172"/>
      <c r="O1875" s="172"/>
    </row>
    <row r="1876" spans="1:15">
      <c r="A1876" s="172" t="s">
        <v>2</v>
      </c>
      <c r="B1876" s="172"/>
      <c r="C1876" s="172"/>
      <c r="D1876" s="172"/>
      <c r="E1876" s="172"/>
      <c r="F1876" s="172"/>
      <c r="G1876" s="172"/>
      <c r="H1876" s="172"/>
      <c r="I1876" s="172"/>
      <c r="J1876" s="172"/>
      <c r="K1876" s="172"/>
      <c r="L1876" s="172"/>
      <c r="M1876" s="172"/>
      <c r="N1876" s="172"/>
      <c r="O1876" s="172"/>
    </row>
    <row r="1877" spans="1:15">
      <c r="A1877" s="165" t="s">
        <v>3</v>
      </c>
      <c r="B1877" s="165"/>
      <c r="C1877" s="165"/>
      <c r="D1877" s="165"/>
      <c r="E1877" s="165"/>
      <c r="F1877" s="165"/>
      <c r="G1877" s="165"/>
      <c r="H1877" s="165"/>
      <c r="I1877" s="165"/>
      <c r="J1877" s="165"/>
      <c r="K1877" s="165"/>
      <c r="L1877" s="165"/>
      <c r="M1877" s="165"/>
      <c r="N1877" s="165"/>
      <c r="O1877" s="165"/>
    </row>
    <row r="1878" spans="1:15" ht="16.5">
      <c r="A1878" s="171" t="s">
        <v>311</v>
      </c>
      <c r="B1878" s="171"/>
      <c r="C1878" s="171"/>
      <c r="D1878" s="171"/>
      <c r="E1878" s="171"/>
      <c r="F1878" s="171"/>
      <c r="G1878" s="171"/>
      <c r="H1878" s="171"/>
      <c r="I1878" s="171"/>
      <c r="J1878" s="171"/>
      <c r="K1878" s="171"/>
      <c r="L1878" s="171"/>
      <c r="M1878" s="171"/>
      <c r="N1878" s="171"/>
      <c r="O1878" s="171"/>
    </row>
    <row r="1879" spans="1:15" ht="16.5">
      <c r="A1879" s="166" t="s">
        <v>5</v>
      </c>
      <c r="B1879" s="166"/>
      <c r="C1879" s="166"/>
      <c r="D1879" s="166"/>
      <c r="E1879" s="166"/>
      <c r="F1879" s="166"/>
      <c r="G1879" s="166"/>
      <c r="H1879" s="166"/>
      <c r="I1879" s="166"/>
      <c r="J1879" s="166"/>
      <c r="K1879" s="166"/>
      <c r="L1879" s="166"/>
      <c r="M1879" s="166"/>
      <c r="N1879" s="166"/>
      <c r="O1879" s="166"/>
    </row>
    <row r="1880" spans="1:15">
      <c r="A1880" s="167" t="s">
        <v>6</v>
      </c>
      <c r="B1880" s="168" t="s">
        <v>7</v>
      </c>
      <c r="C1880" s="169" t="s">
        <v>8</v>
      </c>
      <c r="D1880" s="168" t="s">
        <v>9</v>
      </c>
      <c r="E1880" s="167" t="s">
        <v>10</v>
      </c>
      <c r="F1880" s="167" t="s">
        <v>11</v>
      </c>
      <c r="G1880" s="169" t="s">
        <v>12</v>
      </c>
      <c r="H1880" s="169" t="s">
        <v>13</v>
      </c>
      <c r="I1880" s="169" t="s">
        <v>14</v>
      </c>
      <c r="J1880" s="169" t="s">
        <v>15</v>
      </c>
      <c r="K1880" s="169" t="s">
        <v>16</v>
      </c>
      <c r="L1880" s="170" t="s">
        <v>17</v>
      </c>
      <c r="M1880" s="168" t="s">
        <v>18</v>
      </c>
      <c r="N1880" s="168" t="s">
        <v>19</v>
      </c>
      <c r="O1880" s="168" t="s">
        <v>20</v>
      </c>
    </row>
    <row r="1881" spans="1:15">
      <c r="A1881" s="167"/>
      <c r="B1881" s="168"/>
      <c r="C1881" s="169"/>
      <c r="D1881" s="168"/>
      <c r="E1881" s="167"/>
      <c r="F1881" s="167"/>
      <c r="G1881" s="169"/>
      <c r="H1881" s="169"/>
      <c r="I1881" s="169"/>
      <c r="J1881" s="169"/>
      <c r="K1881" s="169"/>
      <c r="L1881" s="170"/>
      <c r="M1881" s="168"/>
      <c r="N1881" s="168"/>
      <c r="O1881" s="168"/>
    </row>
    <row r="1882" spans="1:15" ht="16.5" customHeight="1">
      <c r="A1882" s="77">
        <v>1</v>
      </c>
      <c r="B1882" s="78">
        <v>43343</v>
      </c>
      <c r="C1882" s="79">
        <v>1100</v>
      </c>
      <c r="D1882" s="77" t="s">
        <v>21</v>
      </c>
      <c r="E1882" s="77" t="s">
        <v>22</v>
      </c>
      <c r="F1882" s="77" t="s">
        <v>318</v>
      </c>
      <c r="G1882" s="77">
        <v>49</v>
      </c>
      <c r="H1882" s="77">
        <v>43</v>
      </c>
      <c r="I1882" s="77">
        <v>52</v>
      </c>
      <c r="J1882" s="77">
        <v>55</v>
      </c>
      <c r="K1882" s="77">
        <v>58</v>
      </c>
      <c r="L1882" s="77">
        <v>58</v>
      </c>
      <c r="M1882" s="77">
        <v>1200</v>
      </c>
      <c r="N1882" s="80">
        <f>IF('NORMAL OPTION CALLS'!E1882="BUY",('NORMAL OPTION CALLS'!L1882-'NORMAL OPTION CALLS'!G1882)*('NORMAL OPTION CALLS'!M1882),('NORMAL OPTION CALLS'!G1882-'NORMAL OPTION CALLS'!L1882)*('NORMAL OPTION CALLS'!M1882))</f>
        <v>10800</v>
      </c>
      <c r="O1882" s="81">
        <f>'NORMAL OPTION CALLS'!N1882/('NORMAL OPTION CALLS'!M1882)/'NORMAL OPTION CALLS'!G1882%</f>
        <v>18.367346938775512</v>
      </c>
    </row>
    <row r="1883" spans="1:15" ht="16.5" customHeight="1">
      <c r="A1883" s="77">
        <v>2</v>
      </c>
      <c r="B1883" s="78">
        <v>43343</v>
      </c>
      <c r="C1883" s="79">
        <v>920</v>
      </c>
      <c r="D1883" s="77" t="s">
        <v>21</v>
      </c>
      <c r="E1883" s="77" t="s">
        <v>22</v>
      </c>
      <c r="F1883" s="77" t="s">
        <v>262</v>
      </c>
      <c r="G1883" s="77">
        <v>37</v>
      </c>
      <c r="H1883" s="77">
        <v>26</v>
      </c>
      <c r="I1883" s="77">
        <v>43</v>
      </c>
      <c r="J1883" s="77">
        <v>49</v>
      </c>
      <c r="K1883" s="77">
        <v>55</v>
      </c>
      <c r="L1883" s="77">
        <v>49</v>
      </c>
      <c r="M1883" s="77">
        <v>700</v>
      </c>
      <c r="N1883" s="80">
        <f>IF('NORMAL OPTION CALLS'!E1883="BUY",('NORMAL OPTION CALLS'!L1883-'NORMAL OPTION CALLS'!G1883)*('NORMAL OPTION CALLS'!M1883),('NORMAL OPTION CALLS'!G1883-'NORMAL OPTION CALLS'!L1883)*('NORMAL OPTION CALLS'!M1883))</f>
        <v>8400</v>
      </c>
      <c r="O1883" s="81">
        <f>'NORMAL OPTION CALLS'!N1883/('NORMAL OPTION CALLS'!M1883)/'NORMAL OPTION CALLS'!G1883%</f>
        <v>32.432432432432435</v>
      </c>
    </row>
    <row r="1884" spans="1:15" ht="16.5" customHeight="1">
      <c r="A1884" s="77">
        <v>3</v>
      </c>
      <c r="B1884" s="78">
        <v>43343</v>
      </c>
      <c r="C1884" s="79">
        <v>1340</v>
      </c>
      <c r="D1884" s="77" t="s">
        <v>21</v>
      </c>
      <c r="E1884" s="77" t="s">
        <v>22</v>
      </c>
      <c r="F1884" s="77" t="s">
        <v>155</v>
      </c>
      <c r="G1884" s="77">
        <v>48</v>
      </c>
      <c r="H1884" s="77">
        <v>39</v>
      </c>
      <c r="I1884" s="77">
        <v>53</v>
      </c>
      <c r="J1884" s="77">
        <v>58</v>
      </c>
      <c r="K1884" s="77">
        <v>63</v>
      </c>
      <c r="L1884" s="77">
        <v>39</v>
      </c>
      <c r="M1884" s="77">
        <v>1200</v>
      </c>
      <c r="N1884" s="80">
        <f>IF('NORMAL OPTION CALLS'!E1884="BUY",('NORMAL OPTION CALLS'!L1884-'NORMAL OPTION CALLS'!G1884)*('NORMAL OPTION CALLS'!M1884),('NORMAL OPTION CALLS'!G1884-'NORMAL OPTION CALLS'!L1884)*('NORMAL OPTION CALLS'!M1884))</f>
        <v>-10800</v>
      </c>
      <c r="O1884" s="81">
        <f>'NORMAL OPTION CALLS'!N1884/('NORMAL OPTION CALLS'!M1884)/'NORMAL OPTION CALLS'!G1884%</f>
        <v>-18.75</v>
      </c>
    </row>
    <row r="1885" spans="1:15" ht="16.5" customHeight="1">
      <c r="A1885" s="77">
        <v>4</v>
      </c>
      <c r="B1885" s="78">
        <v>43342</v>
      </c>
      <c r="C1885" s="79">
        <v>125</v>
      </c>
      <c r="D1885" s="77" t="s">
        <v>21</v>
      </c>
      <c r="E1885" s="77" t="s">
        <v>22</v>
      </c>
      <c r="F1885" s="77" t="s">
        <v>83</v>
      </c>
      <c r="G1885" s="77">
        <v>7.5</v>
      </c>
      <c r="H1885" s="77">
        <v>5.5</v>
      </c>
      <c r="I1885" s="77">
        <v>8.5</v>
      </c>
      <c r="J1885" s="77">
        <v>9.5</v>
      </c>
      <c r="K1885" s="77">
        <v>10.5</v>
      </c>
      <c r="L1885" s="77">
        <v>5.5</v>
      </c>
      <c r="M1885" s="77">
        <v>3500</v>
      </c>
      <c r="N1885" s="80">
        <f>IF('NORMAL OPTION CALLS'!E1885="BUY",('NORMAL OPTION CALLS'!L1885-'NORMAL OPTION CALLS'!G1885)*('NORMAL OPTION CALLS'!M1885),('NORMAL OPTION CALLS'!G1885-'NORMAL OPTION CALLS'!L1885)*('NORMAL OPTION CALLS'!M1885))</f>
        <v>-7000</v>
      </c>
      <c r="O1885" s="81">
        <f>'NORMAL OPTION CALLS'!N1885/('NORMAL OPTION CALLS'!M1885)/'NORMAL OPTION CALLS'!G1885%</f>
        <v>-26.666666666666668</v>
      </c>
    </row>
    <row r="1886" spans="1:15" ht="16.5" customHeight="1">
      <c r="A1886" s="77">
        <v>5</v>
      </c>
      <c r="B1886" s="78">
        <v>43342</v>
      </c>
      <c r="C1886" s="79">
        <v>230</v>
      </c>
      <c r="D1886" s="77" t="s">
        <v>21</v>
      </c>
      <c r="E1886" s="77" t="s">
        <v>22</v>
      </c>
      <c r="F1886" s="77" t="s">
        <v>309</v>
      </c>
      <c r="G1886" s="77">
        <v>12</v>
      </c>
      <c r="H1886" s="77">
        <v>10</v>
      </c>
      <c r="I1886" s="77">
        <v>13</v>
      </c>
      <c r="J1886" s="77">
        <v>14</v>
      </c>
      <c r="K1886" s="77">
        <v>15</v>
      </c>
      <c r="L1886" s="77">
        <v>13</v>
      </c>
      <c r="M1886" s="77">
        <v>4000</v>
      </c>
      <c r="N1886" s="80">
        <f>IF('NORMAL OPTION CALLS'!E1886="BUY",('NORMAL OPTION CALLS'!L1886-'NORMAL OPTION CALLS'!G1886)*('NORMAL OPTION CALLS'!M1886),('NORMAL OPTION CALLS'!G1886-'NORMAL OPTION CALLS'!L1886)*('NORMAL OPTION CALLS'!M1886))</f>
        <v>4000</v>
      </c>
      <c r="O1886" s="81">
        <f>'NORMAL OPTION CALLS'!N1886/('NORMAL OPTION CALLS'!M1886)/'NORMAL OPTION CALLS'!G1886%</f>
        <v>8.3333333333333339</v>
      </c>
    </row>
    <row r="1887" spans="1:15" ht="16.5" customHeight="1">
      <c r="A1887" s="77">
        <v>6</v>
      </c>
      <c r="B1887" s="78">
        <v>43342</v>
      </c>
      <c r="C1887" s="79">
        <v>315</v>
      </c>
      <c r="D1887" s="77" t="s">
        <v>21</v>
      </c>
      <c r="E1887" s="77" t="s">
        <v>22</v>
      </c>
      <c r="F1887" s="77" t="s">
        <v>174</v>
      </c>
      <c r="G1887" s="77">
        <v>11</v>
      </c>
      <c r="H1887" s="77">
        <v>8</v>
      </c>
      <c r="I1887" s="77">
        <v>12.5</v>
      </c>
      <c r="J1887" s="77">
        <v>14</v>
      </c>
      <c r="K1887" s="77">
        <v>15.5</v>
      </c>
      <c r="L1887" s="77">
        <v>12.5</v>
      </c>
      <c r="M1887" s="77">
        <v>2400</v>
      </c>
      <c r="N1887" s="80">
        <f>IF('NORMAL OPTION CALLS'!E1887="BUY",('NORMAL OPTION CALLS'!L1887-'NORMAL OPTION CALLS'!G1887)*('NORMAL OPTION CALLS'!M1887),('NORMAL OPTION CALLS'!G1887-'NORMAL OPTION CALLS'!L1887)*('NORMAL OPTION CALLS'!M1887))</f>
        <v>3600</v>
      </c>
      <c r="O1887" s="81">
        <f>'NORMAL OPTION CALLS'!N1887/('NORMAL OPTION CALLS'!M1887)/'NORMAL OPTION CALLS'!G1887%</f>
        <v>13.636363636363637</v>
      </c>
    </row>
    <row r="1888" spans="1:15" ht="16.5" customHeight="1">
      <c r="A1888" s="77">
        <v>7</v>
      </c>
      <c r="B1888" s="78">
        <v>43341</v>
      </c>
      <c r="C1888" s="79">
        <v>670</v>
      </c>
      <c r="D1888" s="77" t="s">
        <v>21</v>
      </c>
      <c r="E1888" s="77" t="s">
        <v>22</v>
      </c>
      <c r="F1888" s="77" t="s">
        <v>58</v>
      </c>
      <c r="G1888" s="77">
        <v>29</v>
      </c>
      <c r="H1888" s="77">
        <v>23</v>
      </c>
      <c r="I1888" s="77">
        <v>32</v>
      </c>
      <c r="J1888" s="77">
        <v>35</v>
      </c>
      <c r="K1888" s="77">
        <v>38</v>
      </c>
      <c r="L1888" s="77">
        <v>23</v>
      </c>
      <c r="M1888" s="77">
        <v>1200</v>
      </c>
      <c r="N1888" s="80">
        <f>IF('NORMAL OPTION CALLS'!E1888="BUY",('NORMAL OPTION CALLS'!L1888-'NORMAL OPTION CALLS'!G1888)*('NORMAL OPTION CALLS'!M1888),('NORMAL OPTION CALLS'!G1888-'NORMAL OPTION CALLS'!L1888)*('NORMAL OPTION CALLS'!M1888))</f>
        <v>-7200</v>
      </c>
      <c r="O1888" s="81">
        <f>'NORMAL OPTION CALLS'!N1888/('NORMAL OPTION CALLS'!M1888)/'NORMAL OPTION CALLS'!G1888%</f>
        <v>-20.689655172413794</v>
      </c>
    </row>
    <row r="1889" spans="1:15" ht="16.5" customHeight="1">
      <c r="A1889" s="77">
        <v>8</v>
      </c>
      <c r="B1889" s="78">
        <v>43341</v>
      </c>
      <c r="C1889" s="79">
        <v>600</v>
      </c>
      <c r="D1889" s="77" t="s">
        <v>21</v>
      </c>
      <c r="E1889" s="77" t="s">
        <v>22</v>
      </c>
      <c r="F1889" s="77" t="s">
        <v>99</v>
      </c>
      <c r="G1889" s="77">
        <v>24</v>
      </c>
      <c r="H1889" s="77">
        <v>16</v>
      </c>
      <c r="I1889" s="77">
        <v>28</v>
      </c>
      <c r="J1889" s="77">
        <v>32</v>
      </c>
      <c r="K1889" s="77">
        <v>36</v>
      </c>
      <c r="L1889" s="77">
        <v>28</v>
      </c>
      <c r="M1889" s="77">
        <v>1061</v>
      </c>
      <c r="N1889" s="80">
        <f>IF('NORMAL OPTION CALLS'!E1889="BUY",('NORMAL OPTION CALLS'!L1889-'NORMAL OPTION CALLS'!G1889)*('NORMAL OPTION CALLS'!M1889),('NORMAL OPTION CALLS'!G1889-'NORMAL OPTION CALLS'!L1889)*('NORMAL OPTION CALLS'!M1889))</f>
        <v>4244</v>
      </c>
      <c r="O1889" s="81">
        <f>'NORMAL OPTION CALLS'!N1889/('NORMAL OPTION CALLS'!M1889)/'NORMAL OPTION CALLS'!G1889%</f>
        <v>16.666666666666668</v>
      </c>
    </row>
    <row r="1890" spans="1:15" ht="16.5" customHeight="1">
      <c r="A1890" s="77">
        <v>9</v>
      </c>
      <c r="B1890" s="78">
        <v>43341</v>
      </c>
      <c r="C1890" s="79">
        <v>400</v>
      </c>
      <c r="D1890" s="77" t="s">
        <v>21</v>
      </c>
      <c r="E1890" s="77" t="s">
        <v>22</v>
      </c>
      <c r="F1890" s="77" t="s">
        <v>43</v>
      </c>
      <c r="G1890" s="77">
        <v>21</v>
      </c>
      <c r="H1890" s="77">
        <v>18</v>
      </c>
      <c r="I1890" s="77">
        <v>22.5</v>
      </c>
      <c r="J1890" s="77">
        <v>24</v>
      </c>
      <c r="K1890" s="77">
        <v>25.5</v>
      </c>
      <c r="L1890" s="77">
        <v>25.5</v>
      </c>
      <c r="M1890" s="77">
        <v>3000</v>
      </c>
      <c r="N1890" s="80">
        <f>IF('NORMAL OPTION CALLS'!E1890="BUY",('NORMAL OPTION CALLS'!L1890-'NORMAL OPTION CALLS'!G1890)*('NORMAL OPTION CALLS'!M1890),('NORMAL OPTION CALLS'!G1890-'NORMAL OPTION CALLS'!L1890)*('NORMAL OPTION CALLS'!M1890))</f>
        <v>13500</v>
      </c>
      <c r="O1890" s="81">
        <f>'NORMAL OPTION CALLS'!N1890/('NORMAL OPTION CALLS'!M1890)/'NORMAL OPTION CALLS'!G1890%</f>
        <v>21.428571428571431</v>
      </c>
    </row>
    <row r="1891" spans="1:15" ht="16.5" customHeight="1">
      <c r="A1891" s="77">
        <v>10</v>
      </c>
      <c r="B1891" s="78">
        <v>43341</v>
      </c>
      <c r="C1891" s="79">
        <v>220</v>
      </c>
      <c r="D1891" s="77" t="s">
        <v>21</v>
      </c>
      <c r="E1891" s="77" t="s">
        <v>22</v>
      </c>
      <c r="F1891" s="77" t="s">
        <v>190</v>
      </c>
      <c r="G1891" s="77">
        <v>3</v>
      </c>
      <c r="H1891" s="77">
        <v>0.5</v>
      </c>
      <c r="I1891" s="77">
        <v>4.5</v>
      </c>
      <c r="J1891" s="77">
        <v>6</v>
      </c>
      <c r="K1891" s="77">
        <v>7.5</v>
      </c>
      <c r="L1891" s="77">
        <v>4.5</v>
      </c>
      <c r="M1891" s="77">
        <v>2250</v>
      </c>
      <c r="N1891" s="80">
        <f>IF('NORMAL OPTION CALLS'!E1891="BUY",('NORMAL OPTION CALLS'!L1891-'NORMAL OPTION CALLS'!G1891)*('NORMAL OPTION CALLS'!M1891),('NORMAL OPTION CALLS'!G1891-'NORMAL OPTION CALLS'!L1891)*('NORMAL OPTION CALLS'!M1891))</f>
        <v>3375</v>
      </c>
      <c r="O1891" s="81">
        <f>'NORMAL OPTION CALLS'!N1891/('NORMAL OPTION CALLS'!M1891)/'NORMAL OPTION CALLS'!G1891%</f>
        <v>50</v>
      </c>
    </row>
    <row r="1892" spans="1:15" ht="16.5" customHeight="1">
      <c r="A1892" s="77">
        <v>11</v>
      </c>
      <c r="B1892" s="78">
        <v>43340</v>
      </c>
      <c r="C1892" s="79">
        <v>630</v>
      </c>
      <c r="D1892" s="77" t="s">
        <v>21</v>
      </c>
      <c r="E1892" s="77" t="s">
        <v>22</v>
      </c>
      <c r="F1892" s="77" t="s">
        <v>94</v>
      </c>
      <c r="G1892" s="77">
        <v>9</v>
      </c>
      <c r="H1892" s="77">
        <v>3</v>
      </c>
      <c r="I1892" s="77">
        <v>13</v>
      </c>
      <c r="J1892" s="77">
        <v>17</v>
      </c>
      <c r="K1892" s="77">
        <v>21</v>
      </c>
      <c r="L1892" s="77">
        <v>3</v>
      </c>
      <c r="M1892" s="77">
        <v>1000</v>
      </c>
      <c r="N1892" s="80">
        <f>IF('NORMAL OPTION CALLS'!E1892="BUY",('NORMAL OPTION CALLS'!L1892-'NORMAL OPTION CALLS'!G1892)*('NORMAL OPTION CALLS'!M1892),('NORMAL OPTION CALLS'!G1892-'NORMAL OPTION CALLS'!L1892)*('NORMAL OPTION CALLS'!M1892))</f>
        <v>-6000</v>
      </c>
      <c r="O1892" s="81">
        <f>'NORMAL OPTION CALLS'!N1892/('NORMAL OPTION CALLS'!M1892)/'NORMAL OPTION CALLS'!G1892%</f>
        <v>-66.666666666666671</v>
      </c>
    </row>
    <row r="1893" spans="1:15" ht="16.5" customHeight="1">
      <c r="A1893" s="77">
        <v>12</v>
      </c>
      <c r="B1893" s="78">
        <v>43340</v>
      </c>
      <c r="C1893" s="79">
        <v>215</v>
      </c>
      <c r="D1893" s="77" t="s">
        <v>21</v>
      </c>
      <c r="E1893" s="77" t="s">
        <v>22</v>
      </c>
      <c r="F1893" s="77" t="s">
        <v>309</v>
      </c>
      <c r="G1893" s="77">
        <v>5</v>
      </c>
      <c r="H1893" s="77">
        <v>3</v>
      </c>
      <c r="I1893" s="77">
        <v>6</v>
      </c>
      <c r="J1893" s="77">
        <v>7</v>
      </c>
      <c r="K1893" s="77">
        <v>8</v>
      </c>
      <c r="L1893" s="77">
        <v>8</v>
      </c>
      <c r="M1893" s="77">
        <v>4000</v>
      </c>
      <c r="N1893" s="80">
        <f>IF('NORMAL OPTION CALLS'!E1893="BUY",('NORMAL OPTION CALLS'!L1893-'NORMAL OPTION CALLS'!G1893)*('NORMAL OPTION CALLS'!M1893),('NORMAL OPTION CALLS'!G1893-'NORMAL OPTION CALLS'!L1893)*('NORMAL OPTION CALLS'!M1893))</f>
        <v>12000</v>
      </c>
      <c r="O1893" s="81">
        <f>'NORMAL OPTION CALLS'!N1893/('NORMAL OPTION CALLS'!M1893)/'NORMAL OPTION CALLS'!G1893%</f>
        <v>60</v>
      </c>
    </row>
    <row r="1894" spans="1:15" ht="16.5" customHeight="1">
      <c r="A1894" s="77">
        <v>13</v>
      </c>
      <c r="B1894" s="78">
        <v>43340</v>
      </c>
      <c r="C1894" s="79">
        <v>1420</v>
      </c>
      <c r="D1894" s="77" t="s">
        <v>21</v>
      </c>
      <c r="E1894" s="77" t="s">
        <v>22</v>
      </c>
      <c r="F1894" s="77" t="s">
        <v>151</v>
      </c>
      <c r="G1894" s="77">
        <v>15</v>
      </c>
      <c r="H1894" s="77">
        <v>5</v>
      </c>
      <c r="I1894" s="77">
        <v>21</v>
      </c>
      <c r="J1894" s="77">
        <v>27</v>
      </c>
      <c r="K1894" s="77">
        <v>33</v>
      </c>
      <c r="L1894" s="77">
        <v>21</v>
      </c>
      <c r="M1894" s="77">
        <v>600</v>
      </c>
      <c r="N1894" s="80">
        <f>IF('NORMAL OPTION CALLS'!E1894="BUY",('NORMAL OPTION CALLS'!L1894-'NORMAL OPTION CALLS'!G1894)*('NORMAL OPTION CALLS'!M1894),('NORMAL OPTION CALLS'!G1894-'NORMAL OPTION CALLS'!L1894)*('NORMAL OPTION CALLS'!M1894))</f>
        <v>3600</v>
      </c>
      <c r="O1894" s="81">
        <f>'NORMAL OPTION CALLS'!N1894/('NORMAL OPTION CALLS'!M1894)/'NORMAL OPTION CALLS'!G1894%</f>
        <v>40</v>
      </c>
    </row>
    <row r="1895" spans="1:15" ht="16.5" customHeight="1">
      <c r="A1895" s="77">
        <v>14</v>
      </c>
      <c r="B1895" s="78">
        <v>43339</v>
      </c>
      <c r="C1895" s="79">
        <v>85</v>
      </c>
      <c r="D1895" s="77" t="s">
        <v>21</v>
      </c>
      <c r="E1895" s="77" t="s">
        <v>22</v>
      </c>
      <c r="F1895" s="77" t="s">
        <v>59</v>
      </c>
      <c r="G1895" s="77">
        <v>2</v>
      </c>
      <c r="H1895" s="77">
        <v>0.8</v>
      </c>
      <c r="I1895" s="77">
        <v>2.6</v>
      </c>
      <c r="J1895" s="77">
        <v>3.2</v>
      </c>
      <c r="K1895" s="77">
        <v>3.8</v>
      </c>
      <c r="L1895" s="77">
        <v>0.8</v>
      </c>
      <c r="M1895" s="77">
        <v>6000</v>
      </c>
      <c r="N1895" s="80">
        <f>IF('NORMAL OPTION CALLS'!E1895="BUY",('NORMAL OPTION CALLS'!L1895-'NORMAL OPTION CALLS'!G1895)*('NORMAL OPTION CALLS'!M1895),('NORMAL OPTION CALLS'!G1895-'NORMAL OPTION CALLS'!L1895)*('NORMAL OPTION CALLS'!M1895))</f>
        <v>-7200</v>
      </c>
      <c r="O1895" s="81">
        <f>'NORMAL OPTION CALLS'!N1895/('NORMAL OPTION CALLS'!M1895)/'NORMAL OPTION CALLS'!G1895%</f>
        <v>-60</v>
      </c>
    </row>
    <row r="1896" spans="1:15" ht="16.5" customHeight="1">
      <c r="A1896" s="77">
        <v>15</v>
      </c>
      <c r="B1896" s="78">
        <v>43339</v>
      </c>
      <c r="C1896" s="79">
        <v>1300</v>
      </c>
      <c r="D1896" s="77" t="s">
        <v>21</v>
      </c>
      <c r="E1896" s="77" t="s">
        <v>22</v>
      </c>
      <c r="F1896" s="77" t="s">
        <v>225</v>
      </c>
      <c r="G1896" s="77">
        <v>9</v>
      </c>
      <c r="H1896" s="77">
        <v>2</v>
      </c>
      <c r="I1896" s="77">
        <v>13</v>
      </c>
      <c r="J1896" s="77">
        <v>17</v>
      </c>
      <c r="K1896" s="77">
        <v>21</v>
      </c>
      <c r="L1896" s="77">
        <v>13</v>
      </c>
      <c r="M1896" s="77">
        <v>1000</v>
      </c>
      <c r="N1896" s="80">
        <f>IF('NORMAL OPTION CALLS'!E1896="BUY",('NORMAL OPTION CALLS'!L1896-'NORMAL OPTION CALLS'!G1896)*('NORMAL OPTION CALLS'!M1896),('NORMAL OPTION CALLS'!G1896-'NORMAL OPTION CALLS'!L1896)*('NORMAL OPTION CALLS'!M1896))</f>
        <v>4000</v>
      </c>
      <c r="O1896" s="81">
        <f>'NORMAL OPTION CALLS'!N1896/('NORMAL OPTION CALLS'!M1896)/'NORMAL OPTION CALLS'!G1896%</f>
        <v>44.444444444444443</v>
      </c>
    </row>
    <row r="1897" spans="1:15" ht="16.5" customHeight="1">
      <c r="A1897" s="77">
        <v>16</v>
      </c>
      <c r="B1897" s="78">
        <v>43336</v>
      </c>
      <c r="C1897" s="79">
        <v>80</v>
      </c>
      <c r="D1897" s="77" t="s">
        <v>21</v>
      </c>
      <c r="E1897" s="77" t="s">
        <v>22</v>
      </c>
      <c r="F1897" s="77" t="s">
        <v>89</v>
      </c>
      <c r="G1897" s="77">
        <v>1.5</v>
      </c>
      <c r="H1897" s="77">
        <v>0.4</v>
      </c>
      <c r="I1897" s="77">
        <v>2.2999999999999998</v>
      </c>
      <c r="J1897" s="77">
        <v>3</v>
      </c>
      <c r="K1897" s="77">
        <v>3.7</v>
      </c>
      <c r="L1897" s="77">
        <v>3.7</v>
      </c>
      <c r="M1897" s="77">
        <v>7500</v>
      </c>
      <c r="N1897" s="80">
        <f>IF('NORMAL OPTION CALLS'!E1897="BUY",('NORMAL OPTION CALLS'!L1897-'NORMAL OPTION CALLS'!G1897)*('NORMAL OPTION CALLS'!M1897),('NORMAL OPTION CALLS'!G1897-'NORMAL OPTION CALLS'!L1897)*('NORMAL OPTION CALLS'!M1897))</f>
        <v>16500</v>
      </c>
      <c r="O1897" s="81">
        <f>'NORMAL OPTION CALLS'!N1897/('NORMAL OPTION CALLS'!M1897)/'NORMAL OPTION CALLS'!G1897%</f>
        <v>146.66666666666669</v>
      </c>
    </row>
    <row r="1898" spans="1:15" ht="16.5" customHeight="1">
      <c r="A1898" s="77">
        <v>17</v>
      </c>
      <c r="B1898" s="78">
        <v>43336</v>
      </c>
      <c r="C1898" s="79">
        <v>660</v>
      </c>
      <c r="D1898" s="77" t="s">
        <v>21</v>
      </c>
      <c r="E1898" s="77" t="s">
        <v>22</v>
      </c>
      <c r="F1898" s="77" t="s">
        <v>54</v>
      </c>
      <c r="G1898" s="77">
        <v>15</v>
      </c>
      <c r="H1898" s="77">
        <v>9.5</v>
      </c>
      <c r="I1898" s="77">
        <v>18</v>
      </c>
      <c r="J1898" s="77">
        <v>21</v>
      </c>
      <c r="K1898" s="77">
        <v>24</v>
      </c>
      <c r="L1898" s="77">
        <v>21</v>
      </c>
      <c r="M1898" s="77">
        <v>1200</v>
      </c>
      <c r="N1898" s="80">
        <f>IF('NORMAL OPTION CALLS'!E1898="BUY",('NORMAL OPTION CALLS'!L1898-'NORMAL OPTION CALLS'!G1898)*('NORMAL OPTION CALLS'!M1898),('NORMAL OPTION CALLS'!G1898-'NORMAL OPTION CALLS'!L1898)*('NORMAL OPTION CALLS'!M1898))</f>
        <v>7200</v>
      </c>
      <c r="O1898" s="81">
        <f>'NORMAL OPTION CALLS'!N1898/('NORMAL OPTION CALLS'!M1898)/'NORMAL OPTION CALLS'!G1898%</f>
        <v>40</v>
      </c>
    </row>
    <row r="1899" spans="1:15" ht="16.5" customHeight="1">
      <c r="A1899" s="77">
        <v>18</v>
      </c>
      <c r="B1899" s="78">
        <v>43335</v>
      </c>
      <c r="C1899" s="79">
        <v>260</v>
      </c>
      <c r="D1899" s="77" t="s">
        <v>47</v>
      </c>
      <c r="E1899" s="77" t="s">
        <v>22</v>
      </c>
      <c r="F1899" s="77" t="s">
        <v>23</v>
      </c>
      <c r="G1899" s="77">
        <v>6</v>
      </c>
      <c r="H1899" s="77">
        <v>2</v>
      </c>
      <c r="I1899" s="77">
        <v>8.5</v>
      </c>
      <c r="J1899" s="77">
        <v>11</v>
      </c>
      <c r="K1899" s="77">
        <v>13.5</v>
      </c>
      <c r="L1899" s="77">
        <v>2</v>
      </c>
      <c r="M1899" s="77">
        <v>1750</v>
      </c>
      <c r="N1899" s="80">
        <f>IF('NORMAL OPTION CALLS'!E1899="BUY",('NORMAL OPTION CALLS'!L1899-'NORMAL OPTION CALLS'!G1899)*('NORMAL OPTION CALLS'!M1899),('NORMAL OPTION CALLS'!G1899-'NORMAL OPTION CALLS'!L1899)*('NORMAL OPTION CALLS'!M1899))</f>
        <v>-7000</v>
      </c>
      <c r="O1899" s="81">
        <f>'NORMAL OPTION CALLS'!N1899/('NORMAL OPTION CALLS'!M1899)/'NORMAL OPTION CALLS'!G1899%</f>
        <v>-66.666666666666671</v>
      </c>
    </row>
    <row r="1900" spans="1:15" ht="16.5" customHeight="1">
      <c r="A1900" s="77">
        <v>19</v>
      </c>
      <c r="B1900" s="78">
        <v>43335</v>
      </c>
      <c r="C1900" s="79">
        <v>1280</v>
      </c>
      <c r="D1900" s="77" t="s">
        <v>21</v>
      </c>
      <c r="E1900" s="77" t="s">
        <v>22</v>
      </c>
      <c r="F1900" s="77" t="s">
        <v>225</v>
      </c>
      <c r="G1900" s="77">
        <v>11</v>
      </c>
      <c r="H1900" s="77">
        <v>4</v>
      </c>
      <c r="I1900" s="77">
        <v>15</v>
      </c>
      <c r="J1900" s="77">
        <v>19</v>
      </c>
      <c r="K1900" s="77">
        <v>23</v>
      </c>
      <c r="L1900" s="77">
        <v>19</v>
      </c>
      <c r="M1900" s="77">
        <v>1000</v>
      </c>
      <c r="N1900" s="80">
        <f>IF('NORMAL OPTION CALLS'!E1900="BUY",('NORMAL OPTION CALLS'!L1900-'NORMAL OPTION CALLS'!G1900)*('NORMAL OPTION CALLS'!M1900),('NORMAL OPTION CALLS'!G1900-'NORMAL OPTION CALLS'!L1900)*('NORMAL OPTION CALLS'!M1900))</f>
        <v>8000</v>
      </c>
      <c r="O1900" s="81">
        <f>'NORMAL OPTION CALLS'!N1900/('NORMAL OPTION CALLS'!M1900)/'NORMAL OPTION CALLS'!G1900%</f>
        <v>72.727272727272734</v>
      </c>
    </row>
    <row r="1901" spans="1:15" ht="16.5" customHeight="1">
      <c r="A1901" s="77">
        <v>20</v>
      </c>
      <c r="B1901" s="78">
        <v>43335</v>
      </c>
      <c r="C1901" s="79">
        <v>2050</v>
      </c>
      <c r="D1901" s="77" t="s">
        <v>21</v>
      </c>
      <c r="E1901" s="77" t="s">
        <v>22</v>
      </c>
      <c r="F1901" s="77" t="s">
        <v>52</v>
      </c>
      <c r="G1901" s="77">
        <v>17</v>
      </c>
      <c r="H1901" s="77">
        <v>5</v>
      </c>
      <c r="I1901" s="77">
        <v>25</v>
      </c>
      <c r="J1901" s="77">
        <v>33</v>
      </c>
      <c r="K1901" s="77">
        <v>41</v>
      </c>
      <c r="L1901" s="77">
        <v>24.45</v>
      </c>
      <c r="M1901" s="77">
        <v>500</v>
      </c>
      <c r="N1901" s="80">
        <f>IF('NORMAL OPTION CALLS'!E1901="BUY",('NORMAL OPTION CALLS'!L1901-'NORMAL OPTION CALLS'!G1901)*('NORMAL OPTION CALLS'!M1901),('NORMAL OPTION CALLS'!G1901-'NORMAL OPTION CALLS'!L1901)*('NORMAL OPTION CALLS'!M1901))</f>
        <v>3724.9999999999995</v>
      </c>
      <c r="O1901" s="81">
        <f>'NORMAL OPTION CALLS'!N1901/('NORMAL OPTION CALLS'!M1901)/'NORMAL OPTION CALLS'!G1901%</f>
        <v>43.823529411764696</v>
      </c>
    </row>
    <row r="1902" spans="1:15" ht="16.5" customHeight="1">
      <c r="A1902" s="77">
        <v>21</v>
      </c>
      <c r="B1902" s="78">
        <v>43335</v>
      </c>
      <c r="C1902" s="79">
        <v>1340</v>
      </c>
      <c r="D1902" s="77" t="s">
        <v>21</v>
      </c>
      <c r="E1902" s="77" t="s">
        <v>22</v>
      </c>
      <c r="F1902" s="77" t="s">
        <v>131</v>
      </c>
      <c r="G1902" s="77">
        <v>22</v>
      </c>
      <c r="H1902" s="77">
        <v>11</v>
      </c>
      <c r="I1902" s="77">
        <v>28</v>
      </c>
      <c r="J1902" s="77">
        <v>34</v>
      </c>
      <c r="K1902" s="77">
        <v>40</v>
      </c>
      <c r="L1902" s="77">
        <v>28</v>
      </c>
      <c r="M1902" s="77">
        <v>750</v>
      </c>
      <c r="N1902" s="80">
        <f>IF('NORMAL OPTION CALLS'!E1902="BUY",('NORMAL OPTION CALLS'!L1902-'NORMAL OPTION CALLS'!G1902)*('NORMAL OPTION CALLS'!M1902),('NORMAL OPTION CALLS'!G1902-'NORMAL OPTION CALLS'!L1902)*('NORMAL OPTION CALLS'!M1902))</f>
        <v>4500</v>
      </c>
      <c r="O1902" s="81">
        <f>'NORMAL OPTION CALLS'!N1902/('NORMAL OPTION CALLS'!M1902)/'NORMAL OPTION CALLS'!G1902%</f>
        <v>27.272727272727273</v>
      </c>
    </row>
    <row r="1903" spans="1:15" ht="16.5" customHeight="1">
      <c r="A1903" s="77">
        <v>22</v>
      </c>
      <c r="B1903" s="78">
        <v>43333</v>
      </c>
      <c r="C1903" s="79">
        <v>1260</v>
      </c>
      <c r="D1903" s="77" t="s">
        <v>21</v>
      </c>
      <c r="E1903" s="77" t="s">
        <v>22</v>
      </c>
      <c r="F1903" s="77" t="s">
        <v>225</v>
      </c>
      <c r="G1903" s="77">
        <v>15</v>
      </c>
      <c r="H1903" s="77">
        <v>7</v>
      </c>
      <c r="I1903" s="77">
        <v>19</v>
      </c>
      <c r="J1903" s="77">
        <v>23</v>
      </c>
      <c r="K1903" s="77">
        <v>27</v>
      </c>
      <c r="L1903" s="77">
        <v>23</v>
      </c>
      <c r="M1903" s="77">
        <v>1000</v>
      </c>
      <c r="N1903" s="80">
        <f>IF('NORMAL OPTION CALLS'!E1903="BUY",('NORMAL OPTION CALLS'!L1903-'NORMAL OPTION CALLS'!G1903)*('NORMAL OPTION CALLS'!M1903),('NORMAL OPTION CALLS'!G1903-'NORMAL OPTION CALLS'!L1903)*('NORMAL OPTION CALLS'!M1903))</f>
        <v>8000</v>
      </c>
      <c r="O1903" s="81">
        <f>'NORMAL OPTION CALLS'!N1903/('NORMAL OPTION CALLS'!M1903)/'NORMAL OPTION CALLS'!G1903%</f>
        <v>53.333333333333336</v>
      </c>
    </row>
    <row r="1904" spans="1:15" ht="16.5" customHeight="1">
      <c r="A1904" s="77">
        <v>23</v>
      </c>
      <c r="B1904" s="78">
        <v>43333</v>
      </c>
      <c r="C1904" s="79">
        <v>340</v>
      </c>
      <c r="D1904" s="77" t="s">
        <v>21</v>
      </c>
      <c r="E1904" s="77" t="s">
        <v>22</v>
      </c>
      <c r="F1904" s="77" t="s">
        <v>316</v>
      </c>
      <c r="G1904" s="77">
        <v>9</v>
      </c>
      <c r="H1904" s="77">
        <v>4</v>
      </c>
      <c r="I1904" s="77">
        <v>12</v>
      </c>
      <c r="J1904" s="77">
        <v>15</v>
      </c>
      <c r="K1904" s="77">
        <v>18</v>
      </c>
      <c r="L1904" s="77">
        <v>11.7</v>
      </c>
      <c r="M1904" s="77">
        <v>1250</v>
      </c>
      <c r="N1904" s="80">
        <f>IF('NORMAL OPTION CALLS'!E1904="BUY",('NORMAL OPTION CALLS'!L1904-'NORMAL OPTION CALLS'!G1904)*('NORMAL OPTION CALLS'!M1904),('NORMAL OPTION CALLS'!G1904-'NORMAL OPTION CALLS'!L1904)*('NORMAL OPTION CALLS'!M1904))</f>
        <v>3374.9999999999991</v>
      </c>
      <c r="O1904" s="81">
        <f>'NORMAL OPTION CALLS'!N1904/('NORMAL OPTION CALLS'!M1904)/'NORMAL OPTION CALLS'!G1904%</f>
        <v>29.999999999999993</v>
      </c>
    </row>
    <row r="1905" spans="1:15" ht="16.5" customHeight="1">
      <c r="A1905" s="77">
        <v>24</v>
      </c>
      <c r="B1905" s="78">
        <v>43333</v>
      </c>
      <c r="C1905" s="79">
        <v>235</v>
      </c>
      <c r="D1905" s="77" t="s">
        <v>21</v>
      </c>
      <c r="E1905" s="77" t="s">
        <v>22</v>
      </c>
      <c r="F1905" s="77" t="s">
        <v>315</v>
      </c>
      <c r="G1905" s="77">
        <v>6</v>
      </c>
      <c r="H1905" s="77">
        <v>3</v>
      </c>
      <c r="I1905" s="77">
        <v>7.5</v>
      </c>
      <c r="J1905" s="77">
        <v>9</v>
      </c>
      <c r="K1905" s="77">
        <v>10.5</v>
      </c>
      <c r="L1905" s="77">
        <v>9</v>
      </c>
      <c r="M1905" s="77">
        <v>2500</v>
      </c>
      <c r="N1905" s="80">
        <f>IF('NORMAL OPTION CALLS'!E1905="BUY",('NORMAL OPTION CALLS'!L1905-'NORMAL OPTION CALLS'!G1905)*('NORMAL OPTION CALLS'!M1905),('NORMAL OPTION CALLS'!G1905-'NORMAL OPTION CALLS'!L1905)*('NORMAL OPTION CALLS'!M1905))</f>
        <v>7500</v>
      </c>
      <c r="O1905" s="81">
        <f>'NORMAL OPTION CALLS'!N1905/('NORMAL OPTION CALLS'!M1905)/'NORMAL OPTION CALLS'!G1905%</f>
        <v>50</v>
      </c>
    </row>
    <row r="1906" spans="1:15" ht="16.5" customHeight="1">
      <c r="A1906" s="77">
        <v>25</v>
      </c>
      <c r="B1906" s="78">
        <v>43332</v>
      </c>
      <c r="C1906" s="79">
        <v>600</v>
      </c>
      <c r="D1906" s="77" t="s">
        <v>21</v>
      </c>
      <c r="E1906" s="77" t="s">
        <v>22</v>
      </c>
      <c r="F1906" s="77" t="s">
        <v>99</v>
      </c>
      <c r="G1906" s="77">
        <v>12</v>
      </c>
      <c r="H1906" s="77">
        <v>5</v>
      </c>
      <c r="I1906" s="77">
        <v>16</v>
      </c>
      <c r="J1906" s="77">
        <v>20</v>
      </c>
      <c r="K1906" s="77">
        <v>24</v>
      </c>
      <c r="L1906" s="77">
        <v>7</v>
      </c>
      <c r="M1906" s="77">
        <v>1061</v>
      </c>
      <c r="N1906" s="80">
        <f>IF('NORMAL OPTION CALLS'!E1906="BUY",('NORMAL OPTION CALLS'!L1906-'NORMAL OPTION CALLS'!G1906)*('NORMAL OPTION CALLS'!M1906),('NORMAL OPTION CALLS'!G1906-'NORMAL OPTION CALLS'!L1906)*('NORMAL OPTION CALLS'!M1906))</f>
        <v>-5305</v>
      </c>
      <c r="O1906" s="81">
        <f>'NORMAL OPTION CALLS'!N1906/('NORMAL OPTION CALLS'!M1906)/'NORMAL OPTION CALLS'!G1906%</f>
        <v>-41.666666666666671</v>
      </c>
    </row>
    <row r="1907" spans="1:15" ht="16.5" customHeight="1">
      <c r="A1907" s="77">
        <v>26</v>
      </c>
      <c r="B1907" s="78">
        <v>43332</v>
      </c>
      <c r="C1907" s="79">
        <v>270</v>
      </c>
      <c r="D1907" s="77" t="s">
        <v>21</v>
      </c>
      <c r="E1907" s="77" t="s">
        <v>22</v>
      </c>
      <c r="F1907" s="77" t="s">
        <v>75</v>
      </c>
      <c r="G1907" s="77">
        <v>4.5</v>
      </c>
      <c r="H1907" s="77">
        <v>1</v>
      </c>
      <c r="I1907" s="77">
        <v>7</v>
      </c>
      <c r="J1907" s="77">
        <v>9.5</v>
      </c>
      <c r="K1907" s="77">
        <v>11</v>
      </c>
      <c r="L1907" s="77">
        <v>7</v>
      </c>
      <c r="M1907" s="77">
        <v>1500</v>
      </c>
      <c r="N1907" s="80">
        <f>IF('NORMAL OPTION CALLS'!E1907="BUY",('NORMAL OPTION CALLS'!L1907-'NORMAL OPTION CALLS'!G1907)*('NORMAL OPTION CALLS'!M1907),('NORMAL OPTION CALLS'!G1907-'NORMAL OPTION CALLS'!L1907)*('NORMAL OPTION CALLS'!M1907))</f>
        <v>3750</v>
      </c>
      <c r="O1907" s="81">
        <f>'NORMAL OPTION CALLS'!N1907/('NORMAL OPTION CALLS'!M1907)/'NORMAL OPTION CALLS'!G1907%</f>
        <v>55.555555555555557</v>
      </c>
    </row>
    <row r="1908" spans="1:15" ht="16.5" customHeight="1">
      <c r="A1908" s="77">
        <v>27</v>
      </c>
      <c r="B1908" s="78">
        <v>43329</v>
      </c>
      <c r="C1908" s="79">
        <v>440</v>
      </c>
      <c r="D1908" s="77" t="s">
        <v>21</v>
      </c>
      <c r="E1908" s="77" t="s">
        <v>22</v>
      </c>
      <c r="F1908" s="77" t="s">
        <v>313</v>
      </c>
      <c r="G1908" s="77">
        <v>20</v>
      </c>
      <c r="H1908" s="77">
        <v>12</v>
      </c>
      <c r="I1908" s="77">
        <v>25</v>
      </c>
      <c r="J1908" s="77">
        <v>30</v>
      </c>
      <c r="K1908" s="77">
        <v>35</v>
      </c>
      <c r="L1908" s="77">
        <v>25</v>
      </c>
      <c r="M1908" s="77">
        <v>800</v>
      </c>
      <c r="N1908" s="80">
        <f>IF('NORMAL OPTION CALLS'!E1908="BUY",('NORMAL OPTION CALLS'!L1908-'NORMAL OPTION CALLS'!G1908)*('NORMAL OPTION CALLS'!M1908),('NORMAL OPTION CALLS'!G1908-'NORMAL OPTION CALLS'!L1908)*('NORMAL OPTION CALLS'!M1908))</f>
        <v>4000</v>
      </c>
      <c r="O1908" s="81">
        <f>'NORMAL OPTION CALLS'!N1908/('NORMAL OPTION CALLS'!M1908)/'NORMAL OPTION CALLS'!G1908%</f>
        <v>25</v>
      </c>
    </row>
    <row r="1909" spans="1:15" ht="16.5" customHeight="1">
      <c r="A1909" s="77">
        <v>28</v>
      </c>
      <c r="B1909" s="78">
        <v>43329</v>
      </c>
      <c r="C1909" s="79">
        <v>660</v>
      </c>
      <c r="D1909" s="77" t="s">
        <v>21</v>
      </c>
      <c r="E1909" s="77" t="s">
        <v>22</v>
      </c>
      <c r="F1909" s="77" t="s">
        <v>212</v>
      </c>
      <c r="G1909" s="77">
        <v>17</v>
      </c>
      <c r="H1909" s="77">
        <v>9.5</v>
      </c>
      <c r="I1909" s="77">
        <v>21</v>
      </c>
      <c r="J1909" s="77">
        <v>25</v>
      </c>
      <c r="K1909" s="77">
        <v>29</v>
      </c>
      <c r="L1909" s="77">
        <v>20.45</v>
      </c>
      <c r="M1909" s="77">
        <v>1000</v>
      </c>
      <c r="N1909" s="80">
        <f>IF('NORMAL OPTION CALLS'!E1909="BUY",('NORMAL OPTION CALLS'!L1909-'NORMAL OPTION CALLS'!G1909)*('NORMAL OPTION CALLS'!M1909),('NORMAL OPTION CALLS'!G1909-'NORMAL OPTION CALLS'!L1909)*('NORMAL OPTION CALLS'!M1909))</f>
        <v>3449.9999999999991</v>
      </c>
      <c r="O1909" s="81">
        <f>'NORMAL OPTION CALLS'!N1909/('NORMAL OPTION CALLS'!M1909)/'NORMAL OPTION CALLS'!G1909%</f>
        <v>20.294117647058819</v>
      </c>
    </row>
    <row r="1910" spans="1:15" ht="16.5" customHeight="1">
      <c r="A1910" s="77">
        <v>29</v>
      </c>
      <c r="B1910" s="78">
        <v>43329</v>
      </c>
      <c r="C1910" s="79">
        <v>1180</v>
      </c>
      <c r="D1910" s="77" t="s">
        <v>21</v>
      </c>
      <c r="E1910" s="77" t="s">
        <v>22</v>
      </c>
      <c r="F1910" s="77" t="s">
        <v>312</v>
      </c>
      <c r="G1910" s="77">
        <v>40</v>
      </c>
      <c r="H1910" s="77">
        <v>25</v>
      </c>
      <c r="I1910" s="77">
        <v>48</v>
      </c>
      <c r="J1910" s="77">
        <v>56</v>
      </c>
      <c r="K1910" s="77">
        <v>64</v>
      </c>
      <c r="L1910" s="77">
        <v>56</v>
      </c>
      <c r="M1910" s="77">
        <v>500</v>
      </c>
      <c r="N1910" s="80">
        <f>IF('NORMAL OPTION CALLS'!E1910="BUY",('NORMAL OPTION CALLS'!L1910-'NORMAL OPTION CALLS'!G1910)*('NORMAL OPTION CALLS'!M1910),('NORMAL OPTION CALLS'!G1910-'NORMAL OPTION CALLS'!L1910)*('NORMAL OPTION CALLS'!M1910))</f>
        <v>8000</v>
      </c>
      <c r="O1910" s="81">
        <f>'NORMAL OPTION CALLS'!N1910/('NORMAL OPTION CALLS'!M1910)/'NORMAL OPTION CALLS'!G1910%</f>
        <v>40</v>
      </c>
    </row>
    <row r="1911" spans="1:15" ht="16.5" customHeight="1">
      <c r="A1911" s="77">
        <v>30</v>
      </c>
      <c r="B1911" s="78">
        <v>43328</v>
      </c>
      <c r="C1911" s="79">
        <v>630</v>
      </c>
      <c r="D1911" s="77" t="s">
        <v>21</v>
      </c>
      <c r="E1911" s="77" t="s">
        <v>22</v>
      </c>
      <c r="F1911" s="77" t="s">
        <v>58</v>
      </c>
      <c r="G1911" s="77">
        <v>21</v>
      </c>
      <c r="H1911" s="77">
        <v>15</v>
      </c>
      <c r="I1911" s="77">
        <v>24</v>
      </c>
      <c r="J1911" s="77">
        <v>27</v>
      </c>
      <c r="K1911" s="77">
        <v>30</v>
      </c>
      <c r="L1911" s="77">
        <v>15</v>
      </c>
      <c r="M1911" s="77">
        <v>1200</v>
      </c>
      <c r="N1911" s="80">
        <f>IF('NORMAL OPTION CALLS'!E1911="BUY",('NORMAL OPTION CALLS'!L1911-'NORMAL OPTION CALLS'!G1911)*('NORMAL OPTION CALLS'!M1911),('NORMAL OPTION CALLS'!G1911-'NORMAL OPTION CALLS'!L1911)*('NORMAL OPTION CALLS'!M1911))</f>
        <v>-7200</v>
      </c>
      <c r="O1911" s="81">
        <f>'NORMAL OPTION CALLS'!N1911/('NORMAL OPTION CALLS'!M1911)/'NORMAL OPTION CALLS'!G1911%</f>
        <v>-28.571428571428573</v>
      </c>
    </row>
    <row r="1912" spans="1:15" ht="16.5" customHeight="1">
      <c r="A1912" s="77">
        <v>31</v>
      </c>
      <c r="B1912" s="78">
        <v>43328</v>
      </c>
      <c r="C1912" s="79">
        <v>1600</v>
      </c>
      <c r="D1912" s="77" t="s">
        <v>21</v>
      </c>
      <c r="E1912" s="77" t="s">
        <v>22</v>
      </c>
      <c r="F1912" s="77" t="s">
        <v>265</v>
      </c>
      <c r="G1912" s="77">
        <v>15.5</v>
      </c>
      <c r="H1912" s="77">
        <v>2</v>
      </c>
      <c r="I1912" s="77">
        <v>23</v>
      </c>
      <c r="J1912" s="77">
        <v>31</v>
      </c>
      <c r="K1912" s="77">
        <v>39</v>
      </c>
      <c r="L1912" s="77">
        <v>5</v>
      </c>
      <c r="M1912" s="77">
        <v>500</v>
      </c>
      <c r="N1912" s="80">
        <f>IF('NORMAL OPTION CALLS'!E1912="BUY",('NORMAL OPTION CALLS'!L1912-'NORMAL OPTION CALLS'!G1912)*('NORMAL OPTION CALLS'!M1912),('NORMAL OPTION CALLS'!G1912-'NORMAL OPTION CALLS'!L1912)*('NORMAL OPTION CALLS'!M1912))</f>
        <v>-5250</v>
      </c>
      <c r="O1912" s="81">
        <f>'NORMAL OPTION CALLS'!N1912/('NORMAL OPTION CALLS'!M1912)/'NORMAL OPTION CALLS'!G1912%</f>
        <v>-67.741935483870975</v>
      </c>
    </row>
    <row r="1913" spans="1:15" ht="16.5" customHeight="1">
      <c r="A1913" s="77">
        <v>32</v>
      </c>
      <c r="B1913" s="78">
        <v>43326</v>
      </c>
      <c r="C1913" s="79">
        <v>660</v>
      </c>
      <c r="D1913" s="77" t="s">
        <v>21</v>
      </c>
      <c r="E1913" s="77" t="s">
        <v>22</v>
      </c>
      <c r="F1913" s="77" t="s">
        <v>78</v>
      </c>
      <c r="G1913" s="77">
        <v>19</v>
      </c>
      <c r="H1913" s="77">
        <v>14.5</v>
      </c>
      <c r="I1913" s="77">
        <v>21.5</v>
      </c>
      <c r="J1913" s="77">
        <v>24</v>
      </c>
      <c r="K1913" s="77">
        <v>26.5</v>
      </c>
      <c r="L1913" s="77">
        <v>21.5</v>
      </c>
      <c r="M1913" s="77">
        <v>1500</v>
      </c>
      <c r="N1913" s="80">
        <f>IF('NORMAL OPTION CALLS'!E1913="BUY",('NORMAL OPTION CALLS'!L1913-'NORMAL OPTION CALLS'!G1913)*('NORMAL OPTION CALLS'!M1913),('NORMAL OPTION CALLS'!G1913-'NORMAL OPTION CALLS'!L1913)*('NORMAL OPTION CALLS'!M1913))</f>
        <v>3750</v>
      </c>
      <c r="O1913" s="81">
        <f>'NORMAL OPTION CALLS'!N1913/('NORMAL OPTION CALLS'!M1913)/'NORMAL OPTION CALLS'!G1913%</f>
        <v>13.157894736842104</v>
      </c>
    </row>
    <row r="1914" spans="1:15" ht="16.5" customHeight="1">
      <c r="A1914" s="77">
        <v>33</v>
      </c>
      <c r="B1914" s="78">
        <v>43326</v>
      </c>
      <c r="C1914" s="79">
        <v>1100</v>
      </c>
      <c r="D1914" s="77" t="s">
        <v>21</v>
      </c>
      <c r="E1914" s="77" t="s">
        <v>22</v>
      </c>
      <c r="F1914" s="77" t="s">
        <v>312</v>
      </c>
      <c r="G1914" s="77">
        <v>40</v>
      </c>
      <c r="H1914" s="77">
        <v>26</v>
      </c>
      <c r="I1914" s="77">
        <v>47</v>
      </c>
      <c r="J1914" s="77">
        <v>54</v>
      </c>
      <c r="K1914" s="77">
        <v>60</v>
      </c>
      <c r="L1914" s="77">
        <v>60</v>
      </c>
      <c r="M1914" s="77">
        <v>500</v>
      </c>
      <c r="N1914" s="80">
        <f>IF('NORMAL OPTION CALLS'!E1914="BUY",('NORMAL OPTION CALLS'!L1914-'NORMAL OPTION CALLS'!G1914)*('NORMAL OPTION CALLS'!M1914),('NORMAL OPTION CALLS'!G1914-'NORMAL OPTION CALLS'!L1914)*('NORMAL OPTION CALLS'!M1914))</f>
        <v>10000</v>
      </c>
      <c r="O1914" s="81">
        <f>'NORMAL OPTION CALLS'!N1914/('NORMAL OPTION CALLS'!M1914)/'NORMAL OPTION CALLS'!G1914%</f>
        <v>50</v>
      </c>
    </row>
    <row r="1915" spans="1:15" ht="16.5" customHeight="1">
      <c r="A1915" s="77">
        <v>34</v>
      </c>
      <c r="B1915" s="78">
        <v>43325</v>
      </c>
      <c r="C1915" s="79">
        <v>1440</v>
      </c>
      <c r="D1915" s="77" t="s">
        <v>21</v>
      </c>
      <c r="E1915" s="77" t="s">
        <v>22</v>
      </c>
      <c r="F1915" s="77" t="s">
        <v>240</v>
      </c>
      <c r="G1915" s="77">
        <v>45</v>
      </c>
      <c r="H1915" s="77">
        <v>35</v>
      </c>
      <c r="I1915" s="77">
        <v>50</v>
      </c>
      <c r="J1915" s="77">
        <v>55</v>
      </c>
      <c r="K1915" s="77">
        <v>60</v>
      </c>
      <c r="L1915" s="77">
        <v>50</v>
      </c>
      <c r="M1915" s="77">
        <v>800</v>
      </c>
      <c r="N1915" s="80">
        <f>IF('NORMAL OPTION CALLS'!E1915="BUY",('NORMAL OPTION CALLS'!L1915-'NORMAL OPTION CALLS'!G1915)*('NORMAL OPTION CALLS'!M1915),('NORMAL OPTION CALLS'!G1915-'NORMAL OPTION CALLS'!L1915)*('NORMAL OPTION CALLS'!M1915))</f>
        <v>4000</v>
      </c>
      <c r="O1915" s="81">
        <f>'NORMAL OPTION CALLS'!N1915/('NORMAL OPTION CALLS'!M1915)/'NORMAL OPTION CALLS'!G1915%</f>
        <v>11.111111111111111</v>
      </c>
    </row>
    <row r="1916" spans="1:15" ht="16.5" customHeight="1">
      <c r="A1916" s="77">
        <v>35</v>
      </c>
      <c r="B1916" s="78">
        <v>43325</v>
      </c>
      <c r="C1916" s="79">
        <v>1020</v>
      </c>
      <c r="D1916" s="77" t="s">
        <v>47</v>
      </c>
      <c r="E1916" s="77" t="s">
        <v>22</v>
      </c>
      <c r="F1916" s="77" t="s">
        <v>312</v>
      </c>
      <c r="G1916" s="77">
        <v>35</v>
      </c>
      <c r="H1916" s="77">
        <v>20</v>
      </c>
      <c r="I1916" s="77">
        <v>43</v>
      </c>
      <c r="J1916" s="77">
        <v>51</v>
      </c>
      <c r="K1916" s="77">
        <v>59</v>
      </c>
      <c r="L1916" s="77">
        <v>59</v>
      </c>
      <c r="M1916" s="77">
        <v>500</v>
      </c>
      <c r="N1916" s="80">
        <f>IF('NORMAL OPTION CALLS'!E1916="BUY",('NORMAL OPTION CALLS'!L1916-'NORMAL OPTION CALLS'!G1916)*('NORMAL OPTION CALLS'!M1916),('NORMAL OPTION CALLS'!G1916-'NORMAL OPTION CALLS'!L1916)*('NORMAL OPTION CALLS'!M1916))</f>
        <v>12000</v>
      </c>
      <c r="O1916" s="81">
        <f>'NORMAL OPTION CALLS'!N1916/('NORMAL OPTION CALLS'!M1916)/'NORMAL OPTION CALLS'!G1916%</f>
        <v>68.571428571428569</v>
      </c>
    </row>
    <row r="1917" spans="1:15" ht="16.5" customHeight="1">
      <c r="A1917" s="77">
        <v>36</v>
      </c>
      <c r="B1917" s="78">
        <v>43322</v>
      </c>
      <c r="C1917" s="79">
        <v>620</v>
      </c>
      <c r="D1917" s="77" t="s">
        <v>47</v>
      </c>
      <c r="E1917" s="77" t="s">
        <v>22</v>
      </c>
      <c r="F1917" s="77" t="s">
        <v>205</v>
      </c>
      <c r="G1917" s="77">
        <v>20</v>
      </c>
      <c r="H1917" s="77">
        <v>13</v>
      </c>
      <c r="I1917" s="77">
        <v>24</v>
      </c>
      <c r="J1917" s="77">
        <v>28</v>
      </c>
      <c r="K1917" s="77">
        <v>32</v>
      </c>
      <c r="L1917" s="77">
        <v>13</v>
      </c>
      <c r="M1917" s="77">
        <v>1000</v>
      </c>
      <c r="N1917" s="80">
        <f>IF('NORMAL OPTION CALLS'!E1917="BUY",('NORMAL OPTION CALLS'!L1917-'NORMAL OPTION CALLS'!G1917)*('NORMAL OPTION CALLS'!M1917),('NORMAL OPTION CALLS'!G1917-'NORMAL OPTION CALLS'!L1917)*('NORMAL OPTION CALLS'!M1917))</f>
        <v>-7000</v>
      </c>
      <c r="O1917" s="81">
        <f>'NORMAL OPTION CALLS'!N1917/('NORMAL OPTION CALLS'!M1917)/'NORMAL OPTION CALLS'!G1917%</f>
        <v>-35</v>
      </c>
    </row>
    <row r="1918" spans="1:15" ht="16.5" customHeight="1">
      <c r="A1918" s="77">
        <v>37</v>
      </c>
      <c r="B1918" s="78">
        <v>43322</v>
      </c>
      <c r="C1918" s="79">
        <v>300</v>
      </c>
      <c r="D1918" s="77" t="s">
        <v>21</v>
      </c>
      <c r="E1918" s="77" t="s">
        <v>22</v>
      </c>
      <c r="F1918" s="77" t="s">
        <v>174</v>
      </c>
      <c r="G1918" s="77">
        <v>9</v>
      </c>
      <c r="H1918" s="77">
        <v>6</v>
      </c>
      <c r="I1918" s="77">
        <v>10.5</v>
      </c>
      <c r="J1918" s="77">
        <v>12</v>
      </c>
      <c r="K1918" s="77">
        <v>13.5</v>
      </c>
      <c r="L1918" s="77">
        <v>10.5</v>
      </c>
      <c r="M1918" s="77">
        <v>2400</v>
      </c>
      <c r="N1918" s="80">
        <f>IF('NORMAL OPTION CALLS'!E1918="BUY",('NORMAL OPTION CALLS'!L1918-'NORMAL OPTION CALLS'!G1918)*('NORMAL OPTION CALLS'!M1918),('NORMAL OPTION CALLS'!G1918-'NORMAL OPTION CALLS'!L1918)*('NORMAL OPTION CALLS'!M1918))</f>
        <v>3600</v>
      </c>
      <c r="O1918" s="81">
        <f>'NORMAL OPTION CALLS'!N1918/('NORMAL OPTION CALLS'!M1918)/'NORMAL OPTION CALLS'!G1918%</f>
        <v>16.666666666666668</v>
      </c>
    </row>
    <row r="1919" spans="1:15" ht="16.5" customHeight="1">
      <c r="A1919" s="77">
        <v>38</v>
      </c>
      <c r="B1919" s="78">
        <v>43321</v>
      </c>
      <c r="C1919" s="79">
        <v>130</v>
      </c>
      <c r="D1919" s="77" t="s">
        <v>21</v>
      </c>
      <c r="E1919" s="77" t="s">
        <v>22</v>
      </c>
      <c r="F1919" s="77" t="s">
        <v>25</v>
      </c>
      <c r="G1919" s="77">
        <v>4</v>
      </c>
      <c r="H1919" s="77">
        <v>2</v>
      </c>
      <c r="I1919" s="77">
        <v>5</v>
      </c>
      <c r="J1919" s="77">
        <v>6</v>
      </c>
      <c r="K1919" s="77">
        <v>7</v>
      </c>
      <c r="L1919" s="77">
        <v>5</v>
      </c>
      <c r="M1919" s="77">
        <v>4000</v>
      </c>
      <c r="N1919" s="80">
        <f>IF('NORMAL OPTION CALLS'!E1919="BUY",('NORMAL OPTION CALLS'!L1919-'NORMAL OPTION CALLS'!G1919)*('NORMAL OPTION CALLS'!M1919),('NORMAL OPTION CALLS'!G1919-'NORMAL OPTION CALLS'!L1919)*('NORMAL OPTION CALLS'!M1919))</f>
        <v>4000</v>
      </c>
      <c r="O1919" s="81">
        <f>'NORMAL OPTION CALLS'!N1919/('NORMAL OPTION CALLS'!M1919)/'NORMAL OPTION CALLS'!G1919%</f>
        <v>25</v>
      </c>
    </row>
    <row r="1920" spans="1:15" ht="16.5" customHeight="1">
      <c r="A1920" s="77">
        <v>39</v>
      </c>
      <c r="B1920" s="78">
        <v>43321</v>
      </c>
      <c r="C1920" s="79">
        <v>340</v>
      </c>
      <c r="D1920" s="77" t="s">
        <v>21</v>
      </c>
      <c r="E1920" s="77" t="s">
        <v>22</v>
      </c>
      <c r="F1920" s="77" t="s">
        <v>91</v>
      </c>
      <c r="G1920" s="77">
        <v>8.5</v>
      </c>
      <c r="H1920" s="77">
        <v>5.5</v>
      </c>
      <c r="I1920" s="77">
        <v>10</v>
      </c>
      <c r="J1920" s="77">
        <v>11.5</v>
      </c>
      <c r="K1920" s="77">
        <v>13</v>
      </c>
      <c r="L1920" s="77">
        <v>13</v>
      </c>
      <c r="M1920" s="77">
        <v>2750</v>
      </c>
      <c r="N1920" s="80">
        <f>IF('NORMAL OPTION CALLS'!E1920="BUY",('NORMAL OPTION CALLS'!L1920-'NORMAL OPTION CALLS'!G1920)*('NORMAL OPTION CALLS'!M1920),('NORMAL OPTION CALLS'!G1920-'NORMAL OPTION CALLS'!L1920)*('NORMAL OPTION CALLS'!M1920))</f>
        <v>12375</v>
      </c>
      <c r="O1920" s="81">
        <f>'NORMAL OPTION CALLS'!N1920/('NORMAL OPTION CALLS'!M1920)/'NORMAL OPTION CALLS'!G1920%</f>
        <v>52.941176470588232</v>
      </c>
    </row>
    <row r="1921" spans="1:15" ht="16.5" customHeight="1">
      <c r="A1921" s="77">
        <v>40</v>
      </c>
      <c r="B1921" s="78">
        <v>43320</v>
      </c>
      <c r="C1921" s="79">
        <v>380</v>
      </c>
      <c r="D1921" s="77" t="s">
        <v>21</v>
      </c>
      <c r="E1921" s="77" t="s">
        <v>22</v>
      </c>
      <c r="F1921" s="77" t="s">
        <v>227</v>
      </c>
      <c r="G1921" s="77">
        <v>23.5</v>
      </c>
      <c r="H1921" s="77">
        <v>19</v>
      </c>
      <c r="I1921" s="77">
        <v>26</v>
      </c>
      <c r="J1921" s="77">
        <v>28.5</v>
      </c>
      <c r="K1921" s="77">
        <v>31</v>
      </c>
      <c r="L1921" s="77">
        <v>19</v>
      </c>
      <c r="M1921" s="77">
        <v>1400</v>
      </c>
      <c r="N1921" s="80">
        <f>IF('NORMAL OPTION CALLS'!E1921="BUY",('NORMAL OPTION CALLS'!L1921-'NORMAL OPTION CALLS'!G1921)*('NORMAL OPTION CALLS'!M1921),('NORMAL OPTION CALLS'!G1921-'NORMAL OPTION CALLS'!L1921)*('NORMAL OPTION CALLS'!M1921))</f>
        <v>-6300</v>
      </c>
      <c r="O1921" s="81">
        <f>'NORMAL OPTION CALLS'!N1921/('NORMAL OPTION CALLS'!M1921)/'NORMAL OPTION CALLS'!G1921%</f>
        <v>-19.148936170212767</v>
      </c>
    </row>
    <row r="1922" spans="1:15" ht="16.5" customHeight="1">
      <c r="A1922" s="77">
        <v>41</v>
      </c>
      <c r="B1922" s="78">
        <v>43320</v>
      </c>
      <c r="C1922" s="79">
        <v>580</v>
      </c>
      <c r="D1922" s="77" t="s">
        <v>21</v>
      </c>
      <c r="E1922" s="77" t="s">
        <v>22</v>
      </c>
      <c r="F1922" s="77" t="s">
        <v>99</v>
      </c>
      <c r="G1922" s="77">
        <v>24</v>
      </c>
      <c r="H1922" s="77">
        <v>17</v>
      </c>
      <c r="I1922" s="77">
        <v>27.5</v>
      </c>
      <c r="J1922" s="77">
        <v>31</v>
      </c>
      <c r="K1922" s="77">
        <v>34.5</v>
      </c>
      <c r="L1922" s="77">
        <v>17</v>
      </c>
      <c r="M1922" s="77">
        <v>1061</v>
      </c>
      <c r="N1922" s="80">
        <f>IF('NORMAL OPTION CALLS'!E1922="BUY",('NORMAL OPTION CALLS'!L1922-'NORMAL OPTION CALLS'!G1922)*('NORMAL OPTION CALLS'!M1922),('NORMAL OPTION CALLS'!G1922-'NORMAL OPTION CALLS'!L1922)*('NORMAL OPTION CALLS'!M1922))</f>
        <v>-7427</v>
      </c>
      <c r="O1922" s="81">
        <f>'NORMAL OPTION CALLS'!N1922/('NORMAL OPTION CALLS'!M1922)/'NORMAL OPTION CALLS'!G1922%</f>
        <v>-29.166666666666668</v>
      </c>
    </row>
    <row r="1923" spans="1:15" ht="16.5" customHeight="1">
      <c r="A1923" s="77">
        <v>42</v>
      </c>
      <c r="B1923" s="78">
        <v>43320</v>
      </c>
      <c r="C1923" s="79">
        <v>125</v>
      </c>
      <c r="D1923" s="77" t="s">
        <v>21</v>
      </c>
      <c r="E1923" s="77" t="s">
        <v>22</v>
      </c>
      <c r="F1923" s="77" t="s">
        <v>25</v>
      </c>
      <c r="G1923" s="77">
        <v>5</v>
      </c>
      <c r="H1923" s="77">
        <v>3</v>
      </c>
      <c r="I1923" s="77">
        <v>6</v>
      </c>
      <c r="J1923" s="77">
        <v>7</v>
      </c>
      <c r="K1923" s="77">
        <v>8</v>
      </c>
      <c r="L1923" s="77">
        <v>8</v>
      </c>
      <c r="M1923" s="77">
        <v>4000</v>
      </c>
      <c r="N1923" s="80">
        <f>IF('NORMAL OPTION CALLS'!E1923="BUY",('NORMAL OPTION CALLS'!L1923-'NORMAL OPTION CALLS'!G1923)*('NORMAL OPTION CALLS'!M1923),('NORMAL OPTION CALLS'!G1923-'NORMAL OPTION CALLS'!L1923)*('NORMAL OPTION CALLS'!M1923))</f>
        <v>12000</v>
      </c>
      <c r="O1923" s="81">
        <f>'NORMAL OPTION CALLS'!N1923/('NORMAL OPTION CALLS'!M1923)/'NORMAL OPTION CALLS'!G1923%</f>
        <v>60</v>
      </c>
    </row>
    <row r="1924" spans="1:15" ht="16.5" customHeight="1">
      <c r="A1924" s="77">
        <v>43</v>
      </c>
      <c r="B1924" s="78">
        <v>43320</v>
      </c>
      <c r="C1924" s="79">
        <v>1220</v>
      </c>
      <c r="D1924" s="77" t="s">
        <v>21</v>
      </c>
      <c r="E1924" s="77" t="s">
        <v>22</v>
      </c>
      <c r="F1924" s="77" t="s">
        <v>225</v>
      </c>
      <c r="G1924" s="77">
        <v>25</v>
      </c>
      <c r="H1924" s="77">
        <v>18</v>
      </c>
      <c r="I1924" s="77">
        <v>29</v>
      </c>
      <c r="J1924" s="77">
        <v>33</v>
      </c>
      <c r="K1924" s="77">
        <v>37</v>
      </c>
      <c r="L1924" s="77">
        <v>29</v>
      </c>
      <c r="M1924" s="77">
        <v>1000</v>
      </c>
      <c r="N1924" s="80">
        <f>IF('NORMAL OPTION CALLS'!E1924="BUY",('NORMAL OPTION CALLS'!L1924-'NORMAL OPTION CALLS'!G1924)*('NORMAL OPTION CALLS'!M1924),('NORMAL OPTION CALLS'!G1924-'NORMAL OPTION CALLS'!L1924)*('NORMAL OPTION CALLS'!M1924))</f>
        <v>4000</v>
      </c>
      <c r="O1924" s="81">
        <f>'NORMAL OPTION CALLS'!N1924/('NORMAL OPTION CALLS'!M1924)/'NORMAL OPTION CALLS'!G1924%</f>
        <v>16</v>
      </c>
    </row>
    <row r="1925" spans="1:15" ht="16.5" customHeight="1">
      <c r="A1925" s="77">
        <v>44</v>
      </c>
      <c r="B1925" s="78">
        <v>43319</v>
      </c>
      <c r="C1925" s="79">
        <v>390</v>
      </c>
      <c r="D1925" s="77" t="s">
        <v>21</v>
      </c>
      <c r="E1925" s="77" t="s">
        <v>22</v>
      </c>
      <c r="F1925" s="77" t="s">
        <v>55</v>
      </c>
      <c r="G1925" s="77">
        <v>9</v>
      </c>
      <c r="H1925" s="77">
        <v>5</v>
      </c>
      <c r="I1925" s="77">
        <v>11.5</v>
      </c>
      <c r="J1925" s="77">
        <v>14</v>
      </c>
      <c r="K1925" s="77">
        <v>16.5</v>
      </c>
      <c r="L1925" s="77">
        <v>11.5</v>
      </c>
      <c r="M1925" s="77">
        <v>1750</v>
      </c>
      <c r="N1925" s="80">
        <f>IF('NORMAL OPTION CALLS'!E1925="BUY",('NORMAL OPTION CALLS'!L1925-'NORMAL OPTION CALLS'!G1925)*('NORMAL OPTION CALLS'!M1925),('NORMAL OPTION CALLS'!G1925-'NORMAL OPTION CALLS'!L1925)*('NORMAL OPTION CALLS'!M1925))</f>
        <v>4375</v>
      </c>
      <c r="O1925" s="81">
        <f>'NORMAL OPTION CALLS'!N1925/('NORMAL OPTION CALLS'!M1925)/'NORMAL OPTION CALLS'!G1925%</f>
        <v>27.777777777777779</v>
      </c>
    </row>
    <row r="1926" spans="1:15" ht="16.5" customHeight="1">
      <c r="A1926" s="77">
        <v>45</v>
      </c>
      <c r="B1926" s="78">
        <v>43319</v>
      </c>
      <c r="C1926" s="79">
        <v>250</v>
      </c>
      <c r="D1926" s="77" t="s">
        <v>47</v>
      </c>
      <c r="E1926" s="77" t="s">
        <v>22</v>
      </c>
      <c r="F1926" s="77" t="s">
        <v>75</v>
      </c>
      <c r="G1926" s="77">
        <v>7.6</v>
      </c>
      <c r="H1926" s="77">
        <v>3</v>
      </c>
      <c r="I1926" s="77">
        <v>10</v>
      </c>
      <c r="J1926" s="77">
        <v>12.5</v>
      </c>
      <c r="K1926" s="77">
        <v>15</v>
      </c>
      <c r="L1926" s="77">
        <v>10</v>
      </c>
      <c r="M1926" s="77">
        <v>1500</v>
      </c>
      <c r="N1926" s="80">
        <f>IF('NORMAL OPTION CALLS'!E1926="BUY",('NORMAL OPTION CALLS'!L1926-'NORMAL OPTION CALLS'!G1926)*('NORMAL OPTION CALLS'!M1926),('NORMAL OPTION CALLS'!G1926-'NORMAL OPTION CALLS'!L1926)*('NORMAL OPTION CALLS'!M1926))</f>
        <v>3600.0000000000005</v>
      </c>
      <c r="O1926" s="81">
        <f>'NORMAL OPTION CALLS'!N1926/('NORMAL OPTION CALLS'!M1926)/'NORMAL OPTION CALLS'!G1926%</f>
        <v>31.578947368421058</v>
      </c>
    </row>
    <row r="1927" spans="1:15" ht="16.5" customHeight="1">
      <c r="A1927" s="77">
        <v>46</v>
      </c>
      <c r="B1927" s="78">
        <v>43319</v>
      </c>
      <c r="C1927" s="79">
        <v>560</v>
      </c>
      <c r="D1927" s="77" t="s">
        <v>21</v>
      </c>
      <c r="E1927" s="77" t="s">
        <v>22</v>
      </c>
      <c r="F1927" s="77" t="s">
        <v>99</v>
      </c>
      <c r="G1927" s="77">
        <v>23.5</v>
      </c>
      <c r="H1927" s="77">
        <v>17</v>
      </c>
      <c r="I1927" s="77">
        <v>27</v>
      </c>
      <c r="J1927" s="77">
        <v>30.5</v>
      </c>
      <c r="K1927" s="77">
        <v>34</v>
      </c>
      <c r="L1927" s="77">
        <v>27</v>
      </c>
      <c r="M1927" s="77">
        <v>1061</v>
      </c>
      <c r="N1927" s="80">
        <f>IF('NORMAL OPTION CALLS'!E1927="BUY",('NORMAL OPTION CALLS'!L1927-'NORMAL OPTION CALLS'!G1927)*('NORMAL OPTION CALLS'!M1927),('NORMAL OPTION CALLS'!G1927-'NORMAL OPTION CALLS'!L1927)*('NORMAL OPTION CALLS'!M1927))</f>
        <v>3713.5</v>
      </c>
      <c r="O1927" s="81">
        <f>'NORMAL OPTION CALLS'!N1927/('NORMAL OPTION CALLS'!M1927)/'NORMAL OPTION CALLS'!G1927%</f>
        <v>14.893617021276597</v>
      </c>
    </row>
    <row r="1928" spans="1:15" ht="16.5" customHeight="1">
      <c r="A1928" s="77">
        <v>47</v>
      </c>
      <c r="B1928" s="78">
        <v>43318</v>
      </c>
      <c r="C1928" s="79">
        <v>680</v>
      </c>
      <c r="D1928" s="77" t="s">
        <v>21</v>
      </c>
      <c r="E1928" s="77" t="s">
        <v>22</v>
      </c>
      <c r="F1928" s="77" t="s">
        <v>54</v>
      </c>
      <c r="G1928" s="77">
        <v>14</v>
      </c>
      <c r="H1928" s="77">
        <v>9</v>
      </c>
      <c r="I1928" s="77">
        <v>17</v>
      </c>
      <c r="J1928" s="77">
        <v>20</v>
      </c>
      <c r="K1928" s="77">
        <v>23</v>
      </c>
      <c r="L1928" s="77">
        <v>9</v>
      </c>
      <c r="M1928" s="77">
        <v>1200</v>
      </c>
      <c r="N1928" s="80">
        <f>IF('NORMAL OPTION CALLS'!E1928="BUY",('NORMAL OPTION CALLS'!L1928-'NORMAL OPTION CALLS'!G1928)*('NORMAL OPTION CALLS'!M1928),('NORMAL OPTION CALLS'!G1928-'NORMAL OPTION CALLS'!L1928)*('NORMAL OPTION CALLS'!M1928))</f>
        <v>-6000</v>
      </c>
      <c r="O1928" s="81">
        <f>'NORMAL OPTION CALLS'!N1928/('NORMAL OPTION CALLS'!M1928)/'NORMAL OPTION CALLS'!G1928%</f>
        <v>-35.714285714285708</v>
      </c>
    </row>
    <row r="1929" spans="1:15" ht="16.5" customHeight="1">
      <c r="A1929" s="77">
        <v>48</v>
      </c>
      <c r="B1929" s="78">
        <v>43318</v>
      </c>
      <c r="C1929" s="79">
        <v>90</v>
      </c>
      <c r="D1929" s="77" t="s">
        <v>21</v>
      </c>
      <c r="E1929" s="77" t="s">
        <v>22</v>
      </c>
      <c r="F1929" s="77" t="s">
        <v>116</v>
      </c>
      <c r="G1929" s="77">
        <v>6.3</v>
      </c>
      <c r="H1929" s="77">
        <v>4.9000000000000004</v>
      </c>
      <c r="I1929" s="77">
        <v>7</v>
      </c>
      <c r="J1929" s="77">
        <v>7.7</v>
      </c>
      <c r="K1929" s="77">
        <v>8.4</v>
      </c>
      <c r="L1929" s="77">
        <v>4.9000000000000004</v>
      </c>
      <c r="M1929" s="77">
        <v>5500</v>
      </c>
      <c r="N1929" s="80">
        <f>IF('NORMAL OPTION CALLS'!E1929="BUY",('NORMAL OPTION CALLS'!L1929-'NORMAL OPTION CALLS'!G1929)*('NORMAL OPTION CALLS'!M1929),('NORMAL OPTION CALLS'!G1929-'NORMAL OPTION CALLS'!L1929)*('NORMAL OPTION CALLS'!M1929))</f>
        <v>-7699.9999999999973</v>
      </c>
      <c r="O1929" s="81">
        <f>'NORMAL OPTION CALLS'!N1929/('NORMAL OPTION CALLS'!M1929)/'NORMAL OPTION CALLS'!G1929%</f>
        <v>-22.222222222222214</v>
      </c>
    </row>
    <row r="1930" spans="1:15" ht="16.5" customHeight="1">
      <c r="A1930" s="77">
        <v>49</v>
      </c>
      <c r="B1930" s="78">
        <v>43318</v>
      </c>
      <c r="C1930" s="79">
        <v>600</v>
      </c>
      <c r="D1930" s="77" t="s">
        <v>21</v>
      </c>
      <c r="E1930" s="77" t="s">
        <v>22</v>
      </c>
      <c r="F1930" s="77" t="s">
        <v>58</v>
      </c>
      <c r="G1930" s="77">
        <v>19</v>
      </c>
      <c r="H1930" s="77">
        <v>14</v>
      </c>
      <c r="I1930" s="77">
        <v>22</v>
      </c>
      <c r="J1930" s="77">
        <v>25</v>
      </c>
      <c r="K1930" s="77">
        <v>28</v>
      </c>
      <c r="L1930" s="77">
        <v>22</v>
      </c>
      <c r="M1930" s="77">
        <v>1200</v>
      </c>
      <c r="N1930" s="80">
        <f>IF('NORMAL OPTION CALLS'!E1930="BUY",('NORMAL OPTION CALLS'!L1930-'NORMAL OPTION CALLS'!G1930)*('NORMAL OPTION CALLS'!M1930),('NORMAL OPTION CALLS'!G1930-'NORMAL OPTION CALLS'!L1930)*('NORMAL OPTION CALLS'!M1930))</f>
        <v>3600</v>
      </c>
      <c r="O1930" s="81">
        <f>'NORMAL OPTION CALLS'!N1930/('NORMAL OPTION CALLS'!M1930)/'NORMAL OPTION CALLS'!G1930%</f>
        <v>15.789473684210526</v>
      </c>
    </row>
    <row r="1931" spans="1:15" ht="16.5" customHeight="1">
      <c r="A1931" s="77">
        <v>50</v>
      </c>
      <c r="B1931" s="78">
        <v>43318</v>
      </c>
      <c r="C1931" s="79">
        <v>300</v>
      </c>
      <c r="D1931" s="77" t="s">
        <v>21</v>
      </c>
      <c r="E1931" s="77" t="s">
        <v>22</v>
      </c>
      <c r="F1931" s="77" t="s">
        <v>49</v>
      </c>
      <c r="G1931" s="77">
        <v>16</v>
      </c>
      <c r="H1931" s="77">
        <v>13</v>
      </c>
      <c r="I1931" s="77">
        <v>17.5</v>
      </c>
      <c r="J1931" s="77">
        <v>19</v>
      </c>
      <c r="K1931" s="77">
        <v>20.5</v>
      </c>
      <c r="L1931" s="77">
        <v>20.5</v>
      </c>
      <c r="M1931" s="77">
        <v>3000</v>
      </c>
      <c r="N1931" s="80">
        <f>IF('NORMAL OPTION CALLS'!E1931="BUY",('NORMAL OPTION CALLS'!L1931-'NORMAL OPTION CALLS'!G1931)*('NORMAL OPTION CALLS'!M1931),('NORMAL OPTION CALLS'!G1931-'NORMAL OPTION CALLS'!L1931)*('NORMAL OPTION CALLS'!M1931))</f>
        <v>13500</v>
      </c>
      <c r="O1931" s="81">
        <f>'NORMAL OPTION CALLS'!N1931/('NORMAL OPTION CALLS'!M1931)/'NORMAL OPTION CALLS'!G1931%</f>
        <v>28.125</v>
      </c>
    </row>
    <row r="1932" spans="1:15" ht="16.5" customHeight="1">
      <c r="A1932" s="77">
        <v>51</v>
      </c>
      <c r="B1932" s="78">
        <v>43315</v>
      </c>
      <c r="C1932" s="79">
        <v>125</v>
      </c>
      <c r="D1932" s="77" t="s">
        <v>21</v>
      </c>
      <c r="E1932" s="77" t="s">
        <v>22</v>
      </c>
      <c r="F1932" s="77" t="s">
        <v>25</v>
      </c>
      <c r="G1932" s="77">
        <v>4.5</v>
      </c>
      <c r="H1932" s="77">
        <v>2.5</v>
      </c>
      <c r="I1932" s="77">
        <v>5.5</v>
      </c>
      <c r="J1932" s="77">
        <v>6.5</v>
      </c>
      <c r="K1932" s="77">
        <v>7.5</v>
      </c>
      <c r="L1932" s="77">
        <v>2.5</v>
      </c>
      <c r="M1932" s="77">
        <v>4000</v>
      </c>
      <c r="N1932" s="80">
        <f>IF('NORMAL OPTION CALLS'!E1932="BUY",('NORMAL OPTION CALLS'!L1932-'NORMAL OPTION CALLS'!G1932)*('NORMAL OPTION CALLS'!M1932),('NORMAL OPTION CALLS'!G1932-'NORMAL OPTION CALLS'!L1932)*('NORMAL OPTION CALLS'!M1932))</f>
        <v>-8000</v>
      </c>
      <c r="O1932" s="81">
        <f>'NORMAL OPTION CALLS'!N1932/('NORMAL OPTION CALLS'!M1932)/'NORMAL OPTION CALLS'!G1932%</f>
        <v>-44.444444444444443</v>
      </c>
    </row>
    <row r="1933" spans="1:15" ht="16.5" customHeight="1">
      <c r="A1933" s="77">
        <v>52</v>
      </c>
      <c r="B1933" s="78">
        <v>43315</v>
      </c>
      <c r="C1933" s="79">
        <v>640</v>
      </c>
      <c r="D1933" s="77" t="s">
        <v>21</v>
      </c>
      <c r="E1933" s="77" t="s">
        <v>22</v>
      </c>
      <c r="F1933" s="77" t="s">
        <v>78</v>
      </c>
      <c r="G1933" s="77">
        <v>24</v>
      </c>
      <c r="H1933" s="77">
        <v>19</v>
      </c>
      <c r="I1933" s="77">
        <v>26.5</v>
      </c>
      <c r="J1933" s="77">
        <v>29</v>
      </c>
      <c r="K1933" s="77">
        <v>31.5</v>
      </c>
      <c r="L1933" s="77">
        <v>26.5</v>
      </c>
      <c r="M1933" s="77">
        <v>1500</v>
      </c>
      <c r="N1933" s="80">
        <f>IF('NORMAL OPTION CALLS'!E1933="BUY",('NORMAL OPTION CALLS'!L1933-'NORMAL OPTION CALLS'!G1933)*('NORMAL OPTION CALLS'!M1933),('NORMAL OPTION CALLS'!G1933-'NORMAL OPTION CALLS'!L1933)*('NORMAL OPTION CALLS'!M1933))</f>
        <v>3750</v>
      </c>
      <c r="O1933" s="81">
        <f>'NORMAL OPTION CALLS'!N1933/('NORMAL OPTION CALLS'!M1933)/'NORMAL OPTION CALLS'!G1933%</f>
        <v>10.416666666666668</v>
      </c>
    </row>
    <row r="1934" spans="1:15" ht="16.5" customHeight="1">
      <c r="A1934" s="77">
        <v>53</v>
      </c>
      <c r="B1934" s="78">
        <v>43315</v>
      </c>
      <c r="C1934" s="79">
        <v>200</v>
      </c>
      <c r="D1934" s="77" t="s">
        <v>21</v>
      </c>
      <c r="E1934" s="77" t="s">
        <v>22</v>
      </c>
      <c r="F1934" s="77" t="s">
        <v>309</v>
      </c>
      <c r="G1934" s="77">
        <v>16</v>
      </c>
      <c r="H1934" s="77">
        <v>14</v>
      </c>
      <c r="I1934" s="77">
        <v>17</v>
      </c>
      <c r="J1934" s="77">
        <v>18</v>
      </c>
      <c r="K1934" s="77">
        <v>19</v>
      </c>
      <c r="L1934" s="77">
        <v>17</v>
      </c>
      <c r="M1934" s="77">
        <v>4000</v>
      </c>
      <c r="N1934" s="80">
        <f>IF('NORMAL OPTION CALLS'!E1934="BUY",('NORMAL OPTION CALLS'!L1934-'NORMAL OPTION CALLS'!G1934)*('NORMAL OPTION CALLS'!M1934),('NORMAL OPTION CALLS'!G1934-'NORMAL OPTION CALLS'!L1934)*('NORMAL OPTION CALLS'!M1934))</f>
        <v>4000</v>
      </c>
      <c r="O1934" s="81">
        <f>'NORMAL OPTION CALLS'!N1934/('NORMAL OPTION CALLS'!M1934)/'NORMAL OPTION CALLS'!G1934%</f>
        <v>6.25</v>
      </c>
    </row>
    <row r="1935" spans="1:15" ht="16.5" customHeight="1">
      <c r="A1935" s="77">
        <v>54</v>
      </c>
      <c r="B1935" s="78">
        <v>43314</v>
      </c>
      <c r="C1935" s="79">
        <v>580</v>
      </c>
      <c r="D1935" s="77" t="s">
        <v>21</v>
      </c>
      <c r="E1935" s="77" t="s">
        <v>22</v>
      </c>
      <c r="F1935" s="77" t="s">
        <v>236</v>
      </c>
      <c r="G1935" s="77">
        <v>25</v>
      </c>
      <c r="H1935" s="77">
        <v>18.5</v>
      </c>
      <c r="I1935" s="77">
        <v>28.5</v>
      </c>
      <c r="J1935" s="77">
        <v>32</v>
      </c>
      <c r="K1935" s="77">
        <v>35.5</v>
      </c>
      <c r="L1935" s="77">
        <v>28.5</v>
      </c>
      <c r="M1935" s="77">
        <v>1100</v>
      </c>
      <c r="N1935" s="80">
        <f>IF('NORMAL OPTION CALLS'!E1935="BUY",('NORMAL OPTION CALLS'!L1935-'NORMAL OPTION CALLS'!G1935)*('NORMAL OPTION CALLS'!M1935),('NORMAL OPTION CALLS'!G1935-'NORMAL OPTION CALLS'!L1935)*('NORMAL OPTION CALLS'!M1935))</f>
        <v>3850</v>
      </c>
      <c r="O1935" s="81">
        <f>'NORMAL OPTION CALLS'!N1935/('NORMAL OPTION CALLS'!M1935)/'NORMAL OPTION CALLS'!G1935%</f>
        <v>14</v>
      </c>
    </row>
    <row r="1936" spans="1:15" ht="15.75" customHeight="1">
      <c r="A1936" s="77">
        <v>55</v>
      </c>
      <c r="B1936" s="78">
        <v>43314</v>
      </c>
      <c r="C1936" s="79">
        <v>620</v>
      </c>
      <c r="D1936" s="77" t="s">
        <v>21</v>
      </c>
      <c r="E1936" s="77" t="s">
        <v>22</v>
      </c>
      <c r="F1936" s="77" t="s">
        <v>212</v>
      </c>
      <c r="G1936" s="77">
        <v>25</v>
      </c>
      <c r="H1936" s="77">
        <v>19</v>
      </c>
      <c r="I1936" s="77">
        <v>29</v>
      </c>
      <c r="J1936" s="77">
        <v>33</v>
      </c>
      <c r="K1936" s="77">
        <v>37</v>
      </c>
      <c r="L1936" s="77">
        <v>29</v>
      </c>
      <c r="M1936" s="77">
        <v>1000</v>
      </c>
      <c r="N1936" s="80">
        <f>IF('NORMAL OPTION CALLS'!E1936="BUY",('NORMAL OPTION CALLS'!L1936-'NORMAL OPTION CALLS'!G1936)*('NORMAL OPTION CALLS'!M1936),('NORMAL OPTION CALLS'!G1936-'NORMAL OPTION CALLS'!L1936)*('NORMAL OPTION CALLS'!M1936))</f>
        <v>4000</v>
      </c>
      <c r="O1936" s="81">
        <f>'NORMAL OPTION CALLS'!N1936/('NORMAL OPTION CALLS'!M1936)/'NORMAL OPTION CALLS'!G1936%</f>
        <v>16</v>
      </c>
    </row>
    <row r="1937" spans="1:15" ht="15" customHeight="1">
      <c r="A1937" s="77">
        <v>56</v>
      </c>
      <c r="B1937" s="78">
        <v>43314</v>
      </c>
      <c r="C1937" s="79">
        <v>340</v>
      </c>
      <c r="D1937" s="77" t="s">
        <v>21</v>
      </c>
      <c r="E1937" s="77" t="s">
        <v>22</v>
      </c>
      <c r="F1937" s="77" t="s">
        <v>213</v>
      </c>
      <c r="G1937" s="77">
        <v>18</v>
      </c>
      <c r="H1937" s="77">
        <v>11</v>
      </c>
      <c r="I1937" s="77">
        <v>21</v>
      </c>
      <c r="J1937" s="77">
        <v>24</v>
      </c>
      <c r="K1937" s="77">
        <v>27</v>
      </c>
      <c r="L1937" s="77">
        <v>21</v>
      </c>
      <c r="M1937" s="77">
        <v>1200</v>
      </c>
      <c r="N1937" s="80">
        <f>IF('NORMAL OPTION CALLS'!E1937="BUY",('NORMAL OPTION CALLS'!L1937-'NORMAL OPTION CALLS'!G1937)*('NORMAL OPTION CALLS'!M1937),('NORMAL OPTION CALLS'!G1937-'NORMAL OPTION CALLS'!L1937)*('NORMAL OPTION CALLS'!M1937))</f>
        <v>3600</v>
      </c>
      <c r="O1937" s="81">
        <f>'NORMAL OPTION CALLS'!N1937/('NORMAL OPTION CALLS'!M1937)/'NORMAL OPTION CALLS'!G1937%</f>
        <v>16.666666666666668</v>
      </c>
    </row>
    <row r="1938" spans="1:15" ht="13.5" customHeight="1">
      <c r="A1938" s="77">
        <v>57</v>
      </c>
      <c r="B1938" s="78">
        <v>43313</v>
      </c>
      <c r="C1938" s="79">
        <v>90</v>
      </c>
      <c r="D1938" s="77" t="s">
        <v>21</v>
      </c>
      <c r="E1938" s="77" t="s">
        <v>22</v>
      </c>
      <c r="F1938" s="77" t="s">
        <v>59</v>
      </c>
      <c r="G1938" s="77">
        <v>3.75</v>
      </c>
      <c r="H1938" s="77">
        <v>2.7</v>
      </c>
      <c r="I1938" s="77">
        <v>4.4000000000000004</v>
      </c>
      <c r="J1938" s="77">
        <v>5</v>
      </c>
      <c r="K1938" s="77">
        <v>5.6</v>
      </c>
      <c r="L1938" s="77">
        <v>2.7</v>
      </c>
      <c r="M1938" s="77">
        <v>6000</v>
      </c>
      <c r="N1938" s="80">
        <f>IF('NORMAL OPTION CALLS'!E1938="BUY",('NORMAL OPTION CALLS'!L1938-'NORMAL OPTION CALLS'!G1938)*('NORMAL OPTION CALLS'!M1938),('NORMAL OPTION CALLS'!G1938-'NORMAL OPTION CALLS'!L1938)*('NORMAL OPTION CALLS'!M1938))</f>
        <v>-6299.9999999999991</v>
      </c>
      <c r="O1938" s="81">
        <f>'NORMAL OPTION CALLS'!N1938/('NORMAL OPTION CALLS'!M1938)/'NORMAL OPTION CALLS'!G1938%</f>
        <v>-27.999999999999996</v>
      </c>
    </row>
    <row r="1939" spans="1:15" ht="13.5" customHeight="1">
      <c r="A1939" s="77">
        <v>58</v>
      </c>
      <c r="B1939" s="78">
        <v>43313</v>
      </c>
      <c r="C1939" s="79">
        <v>300</v>
      </c>
      <c r="D1939" s="77" t="s">
        <v>21</v>
      </c>
      <c r="E1939" s="77" t="s">
        <v>22</v>
      </c>
      <c r="F1939" s="77" t="s">
        <v>87</v>
      </c>
      <c r="G1939" s="77">
        <v>12.5</v>
      </c>
      <c r="H1939" s="77">
        <v>9.5</v>
      </c>
      <c r="I1939" s="77">
        <v>14</v>
      </c>
      <c r="J1939" s="77">
        <v>15.5</v>
      </c>
      <c r="K1939" s="77">
        <v>17</v>
      </c>
      <c r="L1939" s="77">
        <v>9.5</v>
      </c>
      <c r="M1939" s="77">
        <v>3000</v>
      </c>
      <c r="N1939" s="80">
        <f>IF('NORMAL OPTION CALLS'!E1939="BUY",('NORMAL OPTION CALLS'!L1939-'NORMAL OPTION CALLS'!G1939)*('NORMAL OPTION CALLS'!M1939),('NORMAL OPTION CALLS'!G1939-'NORMAL OPTION CALLS'!L1939)*('NORMAL OPTION CALLS'!M1939))</f>
        <v>-9000</v>
      </c>
      <c r="O1939" s="81">
        <f>'NORMAL OPTION CALLS'!N1939/('NORMAL OPTION CALLS'!M1939)/'NORMAL OPTION CALLS'!G1939%</f>
        <v>-24</v>
      </c>
    </row>
    <row r="1940" spans="1:15" ht="13.5" customHeight="1">
      <c r="A1940" s="77">
        <v>59</v>
      </c>
      <c r="B1940" s="78">
        <v>43313</v>
      </c>
      <c r="C1940" s="79">
        <v>115</v>
      </c>
      <c r="D1940" s="77" t="s">
        <v>21</v>
      </c>
      <c r="E1940" s="77" t="s">
        <v>22</v>
      </c>
      <c r="F1940" s="77" t="s">
        <v>25</v>
      </c>
      <c r="G1940" s="77">
        <v>6</v>
      </c>
      <c r="H1940" s="77">
        <v>5</v>
      </c>
      <c r="I1940" s="77">
        <v>6.5</v>
      </c>
      <c r="J1940" s="77">
        <v>7</v>
      </c>
      <c r="K1940" s="77">
        <v>7.5</v>
      </c>
      <c r="L1940" s="77">
        <v>7</v>
      </c>
      <c r="M1940" s="77">
        <v>4000</v>
      </c>
      <c r="N1940" s="80">
        <f>IF('NORMAL OPTION CALLS'!E1940="BUY",('NORMAL OPTION CALLS'!L1940-'NORMAL OPTION CALLS'!G1940)*('NORMAL OPTION CALLS'!M1940),('NORMAL OPTION CALLS'!G1940-'NORMAL OPTION CALLS'!L1940)*('NORMAL OPTION CALLS'!M1940))</f>
        <v>4000</v>
      </c>
      <c r="O1940" s="81">
        <f>'NORMAL OPTION CALLS'!N1940/('NORMAL OPTION CALLS'!M1940)/'NORMAL OPTION CALLS'!G1940%</f>
        <v>16.666666666666668</v>
      </c>
    </row>
    <row r="1941" spans="1:15" ht="12" customHeight="1"/>
    <row r="1942" spans="1:15" ht="16.5">
      <c r="A1942" s="82" t="s">
        <v>95</v>
      </c>
      <c r="B1942" s="83"/>
      <c r="C1942" s="84"/>
      <c r="D1942" s="85"/>
      <c r="E1942" s="86"/>
      <c r="F1942" s="86"/>
      <c r="G1942" s="87"/>
      <c r="H1942" s="88"/>
      <c r="I1942" s="88"/>
      <c r="J1942" s="88"/>
      <c r="K1942" s="86"/>
      <c r="L1942" s="89"/>
      <c r="M1942" s="90"/>
      <c r="O1942" s="90"/>
    </row>
    <row r="1943" spans="1:15" ht="16.5">
      <c r="A1943" s="82" t="s">
        <v>96</v>
      </c>
      <c r="B1943" s="83"/>
      <c r="C1943" s="84"/>
      <c r="D1943" s="85"/>
      <c r="E1943" s="86"/>
      <c r="F1943" s="86"/>
      <c r="G1943" s="87"/>
      <c r="H1943" s="86"/>
      <c r="I1943" s="86"/>
      <c r="J1943" s="86"/>
      <c r="K1943" s="86"/>
      <c r="L1943" s="89"/>
      <c r="M1943" s="90"/>
    </row>
    <row r="1944" spans="1:15" ht="16.5">
      <c r="A1944" s="82" t="s">
        <v>96</v>
      </c>
      <c r="B1944" s="83"/>
      <c r="C1944" s="84"/>
      <c r="D1944" s="85"/>
      <c r="E1944" s="86"/>
      <c r="F1944" s="86"/>
      <c r="G1944" s="87"/>
      <c r="H1944" s="86"/>
      <c r="I1944" s="86"/>
      <c r="J1944" s="86"/>
      <c r="K1944" s="86"/>
      <c r="L1944" s="89"/>
      <c r="M1944" s="89"/>
    </row>
    <row r="1945" spans="1:15" ht="17.25" thickBot="1">
      <c r="A1945" s="91"/>
      <c r="B1945" s="92"/>
      <c r="C1945" s="92"/>
      <c r="D1945" s="93"/>
      <c r="E1945" s="93"/>
      <c r="F1945" s="93"/>
      <c r="G1945" s="94"/>
      <c r="H1945" s="95"/>
      <c r="I1945" s="96" t="s">
        <v>27</v>
      </c>
      <c r="J1945" s="96"/>
      <c r="K1945" s="97"/>
      <c r="L1945" s="97"/>
    </row>
    <row r="1946" spans="1:15" ht="16.5">
      <c r="A1946" s="98"/>
      <c r="B1946" s="92"/>
      <c r="C1946" s="92"/>
      <c r="D1946" s="158" t="s">
        <v>28</v>
      </c>
      <c r="E1946" s="158"/>
      <c r="F1946" s="99">
        <v>59</v>
      </c>
      <c r="G1946" s="100">
        <f>'NORMAL OPTION CALLS'!G1947+'NORMAL OPTION CALLS'!G1948+'NORMAL OPTION CALLS'!G1949+'NORMAL OPTION CALLS'!G1950+'NORMAL OPTION CALLS'!G1951+'NORMAL OPTION CALLS'!G1952</f>
        <v>100</v>
      </c>
      <c r="H1946" s="93">
        <v>59</v>
      </c>
      <c r="I1946" s="101">
        <f>'NORMAL OPTION CALLS'!H1947/'NORMAL OPTION CALLS'!H1946%</f>
        <v>71.186440677966104</v>
      </c>
      <c r="J1946" s="101"/>
      <c r="K1946" s="101"/>
      <c r="L1946" s="102"/>
    </row>
    <row r="1947" spans="1:15" ht="16.5">
      <c r="A1947" s="98"/>
      <c r="B1947" s="92"/>
      <c r="C1947" s="92"/>
      <c r="D1947" s="159" t="s">
        <v>29</v>
      </c>
      <c r="E1947" s="159"/>
      <c r="F1947" s="103">
        <v>42</v>
      </c>
      <c r="G1947" s="104">
        <f>('NORMAL OPTION CALLS'!F1947/'NORMAL OPTION CALLS'!F1946)*100</f>
        <v>71.186440677966104</v>
      </c>
      <c r="H1947" s="93">
        <v>42</v>
      </c>
      <c r="I1947" s="97"/>
      <c r="J1947" s="97"/>
      <c r="K1947" s="93"/>
      <c r="L1947" s="97"/>
      <c r="N1947" s="66"/>
    </row>
    <row r="1948" spans="1:15" ht="16.5">
      <c r="A1948" s="105"/>
      <c r="B1948" s="92"/>
      <c r="C1948" s="92"/>
      <c r="D1948" s="159" t="s">
        <v>31</v>
      </c>
      <c r="E1948" s="159"/>
      <c r="F1948" s="103">
        <v>0</v>
      </c>
      <c r="G1948" s="104">
        <f>('NORMAL OPTION CALLS'!F1948/'NORMAL OPTION CALLS'!F1946)*100</f>
        <v>0</v>
      </c>
      <c r="H1948" s="106"/>
      <c r="I1948" s="93"/>
      <c r="J1948" s="93"/>
      <c r="K1948" s="93"/>
      <c r="L1948" s="97"/>
    </row>
    <row r="1949" spans="1:15" ht="16.5">
      <c r="A1949" s="105"/>
      <c r="B1949" s="92"/>
      <c r="C1949" s="92"/>
      <c r="D1949" s="159" t="s">
        <v>32</v>
      </c>
      <c r="E1949" s="159"/>
      <c r="F1949" s="103">
        <v>0</v>
      </c>
      <c r="G1949" s="104">
        <f>('NORMAL OPTION CALLS'!F1949/'NORMAL OPTION CALLS'!F1946)*100</f>
        <v>0</v>
      </c>
      <c r="H1949" s="106"/>
      <c r="I1949" s="93"/>
      <c r="J1949" s="93"/>
      <c r="K1949" s="93"/>
      <c r="L1949" s="97"/>
    </row>
    <row r="1950" spans="1:15" ht="16.5">
      <c r="A1950" s="105"/>
      <c r="B1950" s="92"/>
      <c r="C1950" s="92"/>
      <c r="D1950" s="159" t="s">
        <v>33</v>
      </c>
      <c r="E1950" s="159"/>
      <c r="F1950" s="103">
        <v>17</v>
      </c>
      <c r="G1950" s="104">
        <f>('NORMAL OPTION CALLS'!F1950/'NORMAL OPTION CALLS'!F1946)*100</f>
        <v>28.8135593220339</v>
      </c>
      <c r="H1950" s="106"/>
      <c r="I1950" s="93" t="s">
        <v>34</v>
      </c>
      <c r="J1950" s="93"/>
      <c r="K1950" s="97"/>
      <c r="L1950" s="97"/>
    </row>
    <row r="1951" spans="1:15" ht="16.5">
      <c r="A1951" s="105"/>
      <c r="B1951" s="92"/>
      <c r="C1951" s="92"/>
      <c r="D1951" s="159" t="s">
        <v>35</v>
      </c>
      <c r="E1951" s="159"/>
      <c r="F1951" s="103">
        <v>0</v>
      </c>
      <c r="G1951" s="104">
        <f>('NORMAL OPTION CALLS'!F1951/'NORMAL OPTION CALLS'!F1946)*100</f>
        <v>0</v>
      </c>
      <c r="H1951" s="106"/>
      <c r="I1951" s="93"/>
      <c r="J1951" s="93"/>
      <c r="K1951" s="97"/>
      <c r="L1951" s="97"/>
    </row>
    <row r="1952" spans="1:15" ht="17.25" thickBot="1">
      <c r="A1952" s="105"/>
      <c r="B1952" s="92"/>
      <c r="C1952" s="92"/>
      <c r="D1952" s="160" t="s">
        <v>36</v>
      </c>
      <c r="E1952" s="160"/>
      <c r="F1952" s="107"/>
      <c r="G1952" s="108">
        <f>('NORMAL OPTION CALLS'!F1952/'NORMAL OPTION CALLS'!F1946)*100</f>
        <v>0</v>
      </c>
      <c r="H1952" s="106"/>
      <c r="I1952" s="93"/>
      <c r="J1952" s="93"/>
      <c r="K1952" s="102"/>
      <c r="L1952" s="102"/>
    </row>
    <row r="1953" spans="1:15" ht="16.5">
      <c r="A1953" s="109" t="s">
        <v>37</v>
      </c>
      <c r="B1953" s="92"/>
      <c r="C1953" s="92"/>
      <c r="D1953" s="98"/>
      <c r="E1953" s="98"/>
      <c r="F1953" s="93"/>
      <c r="G1953" s="93"/>
      <c r="H1953" s="110"/>
      <c r="I1953" s="111"/>
      <c r="J1953" s="111"/>
      <c r="K1953" s="111"/>
      <c r="L1953" s="93"/>
    </row>
    <row r="1954" spans="1:15" ht="16.5">
      <c r="A1954" s="112" t="s">
        <v>38</v>
      </c>
      <c r="B1954" s="92"/>
      <c r="C1954" s="92"/>
      <c r="D1954" s="113"/>
      <c r="E1954" s="114"/>
      <c r="F1954" s="98"/>
      <c r="G1954" s="111"/>
      <c r="H1954" s="110"/>
      <c r="I1954" s="111"/>
      <c r="J1954" s="111"/>
      <c r="K1954" s="111"/>
      <c r="L1954" s="93"/>
      <c r="N1954" s="115"/>
    </row>
    <row r="1955" spans="1:15" ht="16.5">
      <c r="A1955" s="112" t="s">
        <v>39</v>
      </c>
      <c r="B1955" s="92"/>
      <c r="C1955" s="92"/>
      <c r="D1955" s="98"/>
      <c r="E1955" s="114"/>
      <c r="F1955" s="98"/>
      <c r="G1955" s="111"/>
      <c r="H1955" s="110"/>
      <c r="I1955" s="97"/>
      <c r="J1955" s="97"/>
      <c r="K1955" s="97"/>
      <c r="L1955" s="93"/>
      <c r="N1955" s="98"/>
    </row>
    <row r="1956" spans="1:15" ht="16.5">
      <c r="A1956" s="112" t="s">
        <v>40</v>
      </c>
      <c r="B1956" s="113"/>
      <c r="C1956" s="92"/>
      <c r="D1956" s="98"/>
      <c r="E1956" s="114"/>
      <c r="F1956" s="98"/>
      <c r="G1956" s="111"/>
      <c r="H1956" s="95"/>
      <c r="I1956" s="97"/>
      <c r="J1956" s="97"/>
      <c r="K1956" s="97"/>
      <c r="L1956" s="93"/>
    </row>
    <row r="1957" spans="1:15" ht="16.5">
      <c r="A1957" s="112" t="s">
        <v>41</v>
      </c>
      <c r="B1957" s="105"/>
      <c r="C1957" s="113"/>
      <c r="D1957" s="98"/>
      <c r="E1957" s="116"/>
      <c r="F1957" s="111"/>
      <c r="G1957" s="111"/>
      <c r="H1957" s="95"/>
      <c r="I1957" s="97"/>
      <c r="J1957" s="97"/>
      <c r="K1957" s="97"/>
      <c r="L1957" s="111"/>
    </row>
    <row r="1959" spans="1:15">
      <c r="A1959" s="161" t="s">
        <v>0</v>
      </c>
      <c r="B1959" s="161"/>
      <c r="C1959" s="161"/>
      <c r="D1959" s="161"/>
      <c r="E1959" s="161"/>
      <c r="F1959" s="161"/>
      <c r="G1959" s="161"/>
      <c r="H1959" s="161"/>
      <c r="I1959" s="161"/>
      <c r="J1959" s="161"/>
      <c r="K1959" s="161"/>
      <c r="L1959" s="161"/>
      <c r="M1959" s="161"/>
      <c r="N1959" s="161"/>
      <c r="O1959" s="161"/>
    </row>
    <row r="1960" spans="1:15">
      <c r="A1960" s="161"/>
      <c r="B1960" s="161"/>
      <c r="C1960" s="161"/>
      <c r="D1960" s="161"/>
      <c r="E1960" s="161"/>
      <c r="F1960" s="161"/>
      <c r="G1960" s="161"/>
      <c r="H1960" s="161"/>
      <c r="I1960" s="161"/>
      <c r="J1960" s="161"/>
      <c r="K1960" s="161"/>
      <c r="L1960" s="161"/>
      <c r="M1960" s="161"/>
      <c r="N1960" s="161"/>
      <c r="O1960" s="161"/>
    </row>
    <row r="1961" spans="1:15">
      <c r="A1961" s="161"/>
      <c r="B1961" s="161"/>
      <c r="C1961" s="161"/>
      <c r="D1961" s="161"/>
      <c r="E1961" s="161"/>
      <c r="F1961" s="161"/>
      <c r="G1961" s="161"/>
      <c r="H1961" s="161"/>
      <c r="I1961" s="161"/>
      <c r="J1961" s="161"/>
      <c r="K1961" s="161"/>
      <c r="L1961" s="161"/>
      <c r="M1961" s="161"/>
      <c r="N1961" s="161"/>
      <c r="O1961" s="161"/>
    </row>
    <row r="1962" spans="1:15">
      <c r="A1962" s="172" t="s">
        <v>1</v>
      </c>
      <c r="B1962" s="172"/>
      <c r="C1962" s="172"/>
      <c r="D1962" s="172"/>
      <c r="E1962" s="172"/>
      <c r="F1962" s="172"/>
      <c r="G1962" s="172"/>
      <c r="H1962" s="172"/>
      <c r="I1962" s="172"/>
      <c r="J1962" s="172"/>
      <c r="K1962" s="172"/>
      <c r="L1962" s="172"/>
      <c r="M1962" s="172"/>
      <c r="N1962" s="172"/>
      <c r="O1962" s="172"/>
    </row>
    <row r="1963" spans="1:15">
      <c r="A1963" s="172" t="s">
        <v>2</v>
      </c>
      <c r="B1963" s="172"/>
      <c r="C1963" s="172"/>
      <c r="D1963" s="172"/>
      <c r="E1963" s="172"/>
      <c r="F1963" s="172"/>
      <c r="G1963" s="172"/>
      <c r="H1963" s="172"/>
      <c r="I1963" s="172"/>
      <c r="J1963" s="172"/>
      <c r="K1963" s="172"/>
      <c r="L1963" s="172"/>
      <c r="M1963" s="172"/>
      <c r="N1963" s="172"/>
      <c r="O1963" s="172"/>
    </row>
    <row r="1964" spans="1:15">
      <c r="A1964" s="165" t="s">
        <v>3</v>
      </c>
      <c r="B1964" s="165"/>
      <c r="C1964" s="165"/>
      <c r="D1964" s="165"/>
      <c r="E1964" s="165"/>
      <c r="F1964" s="165"/>
      <c r="G1964" s="165"/>
      <c r="H1964" s="165"/>
      <c r="I1964" s="165"/>
      <c r="J1964" s="165"/>
      <c r="K1964" s="165"/>
      <c r="L1964" s="165"/>
      <c r="M1964" s="165"/>
      <c r="N1964" s="165"/>
      <c r="O1964" s="165"/>
    </row>
    <row r="1965" spans="1:15" ht="16.5">
      <c r="A1965" s="171" t="s">
        <v>305</v>
      </c>
      <c r="B1965" s="171"/>
      <c r="C1965" s="171"/>
      <c r="D1965" s="171"/>
      <c r="E1965" s="171"/>
      <c r="F1965" s="171"/>
      <c r="G1965" s="171"/>
      <c r="H1965" s="171"/>
      <c r="I1965" s="171"/>
      <c r="J1965" s="171"/>
      <c r="K1965" s="171"/>
      <c r="L1965" s="171"/>
      <c r="M1965" s="171"/>
      <c r="N1965" s="171"/>
      <c r="O1965" s="171"/>
    </row>
    <row r="1966" spans="1:15" ht="16.5">
      <c r="A1966" s="166" t="s">
        <v>5</v>
      </c>
      <c r="B1966" s="166"/>
      <c r="C1966" s="166"/>
      <c r="D1966" s="166"/>
      <c r="E1966" s="166"/>
      <c r="F1966" s="166"/>
      <c r="G1966" s="166"/>
      <c r="H1966" s="166"/>
      <c r="I1966" s="166"/>
      <c r="J1966" s="166"/>
      <c r="K1966" s="166"/>
      <c r="L1966" s="166"/>
      <c r="M1966" s="166"/>
      <c r="N1966" s="166"/>
      <c r="O1966" s="166"/>
    </row>
    <row r="1967" spans="1:15">
      <c r="A1967" s="167" t="s">
        <v>6</v>
      </c>
      <c r="B1967" s="168" t="s">
        <v>7</v>
      </c>
      <c r="C1967" s="169" t="s">
        <v>8</v>
      </c>
      <c r="D1967" s="168" t="s">
        <v>9</v>
      </c>
      <c r="E1967" s="167" t="s">
        <v>10</v>
      </c>
      <c r="F1967" s="167" t="s">
        <v>11</v>
      </c>
      <c r="G1967" s="169" t="s">
        <v>12</v>
      </c>
      <c r="H1967" s="169" t="s">
        <v>13</v>
      </c>
      <c r="I1967" s="169" t="s">
        <v>14</v>
      </c>
      <c r="J1967" s="169" t="s">
        <v>15</v>
      </c>
      <c r="K1967" s="169" t="s">
        <v>16</v>
      </c>
      <c r="L1967" s="170" t="s">
        <v>17</v>
      </c>
      <c r="M1967" s="168" t="s">
        <v>18</v>
      </c>
      <c r="N1967" s="168" t="s">
        <v>19</v>
      </c>
      <c r="O1967" s="168" t="s">
        <v>20</v>
      </c>
    </row>
    <row r="1968" spans="1:15">
      <c r="A1968" s="167"/>
      <c r="B1968" s="168"/>
      <c r="C1968" s="169"/>
      <c r="D1968" s="168"/>
      <c r="E1968" s="167"/>
      <c r="F1968" s="167"/>
      <c r="G1968" s="169"/>
      <c r="H1968" s="169"/>
      <c r="I1968" s="169"/>
      <c r="J1968" s="169"/>
      <c r="K1968" s="169"/>
      <c r="L1968" s="170"/>
      <c r="M1968" s="168"/>
      <c r="N1968" s="168"/>
      <c r="O1968" s="168"/>
    </row>
    <row r="1969" spans="1:15" ht="15.75" customHeight="1">
      <c r="A1969" s="77">
        <v>1</v>
      </c>
      <c r="B1969" s="78">
        <v>43312</v>
      </c>
      <c r="C1969" s="79">
        <v>390</v>
      </c>
      <c r="D1969" s="77" t="s">
        <v>21</v>
      </c>
      <c r="E1969" s="77" t="s">
        <v>22</v>
      </c>
      <c r="F1969" s="77" t="s">
        <v>172</v>
      </c>
      <c r="G1969" s="77">
        <v>13.5</v>
      </c>
      <c r="H1969" s="77">
        <v>8.5</v>
      </c>
      <c r="I1969" s="77">
        <v>16</v>
      </c>
      <c r="J1969" s="77">
        <v>18.5</v>
      </c>
      <c r="K1969" s="77">
        <v>21</v>
      </c>
      <c r="L1969" s="77">
        <v>16</v>
      </c>
      <c r="M1969" s="77">
        <v>1600</v>
      </c>
      <c r="N1969" s="80">
        <f>IF('NORMAL OPTION CALLS'!E1969="BUY",('NORMAL OPTION CALLS'!L1969-'NORMAL OPTION CALLS'!G1969)*('NORMAL OPTION CALLS'!M1969),('NORMAL OPTION CALLS'!G1969-'NORMAL OPTION CALLS'!L1969)*('NORMAL OPTION CALLS'!M1969))</f>
        <v>4000</v>
      </c>
      <c r="O1969" s="81">
        <f>'NORMAL OPTION CALLS'!N1969/('NORMAL OPTION CALLS'!M1969)/'NORMAL OPTION CALLS'!G1969%</f>
        <v>18.518518518518519</v>
      </c>
    </row>
    <row r="1970" spans="1:15" ht="15.75" customHeight="1">
      <c r="A1970" s="77">
        <v>2</v>
      </c>
      <c r="B1970" s="78">
        <v>43312</v>
      </c>
      <c r="C1970" s="79">
        <v>1180</v>
      </c>
      <c r="D1970" s="77" t="s">
        <v>21</v>
      </c>
      <c r="E1970" s="77" t="s">
        <v>22</v>
      </c>
      <c r="F1970" s="77" t="s">
        <v>225</v>
      </c>
      <c r="G1970" s="77">
        <v>30</v>
      </c>
      <c r="H1970" s="77">
        <v>22</v>
      </c>
      <c r="I1970" s="77">
        <v>34</v>
      </c>
      <c r="J1970" s="77">
        <v>38</v>
      </c>
      <c r="K1970" s="77">
        <v>42</v>
      </c>
      <c r="L1970" s="77">
        <v>34</v>
      </c>
      <c r="M1970" s="77">
        <v>1000</v>
      </c>
      <c r="N1970" s="80">
        <f>IF('NORMAL OPTION CALLS'!E1970="BUY",('NORMAL OPTION CALLS'!L1970-'NORMAL OPTION CALLS'!G1970)*('NORMAL OPTION CALLS'!M1970),('NORMAL OPTION CALLS'!G1970-'NORMAL OPTION CALLS'!L1970)*('NORMAL OPTION CALLS'!M1970))</f>
        <v>4000</v>
      </c>
      <c r="O1970" s="81">
        <f>'NORMAL OPTION CALLS'!N1970/('NORMAL OPTION CALLS'!M1970)/'NORMAL OPTION CALLS'!G1970%</f>
        <v>13.333333333333334</v>
      </c>
    </row>
    <row r="1971" spans="1:15" ht="15.75" customHeight="1">
      <c r="A1971" s="77">
        <v>3</v>
      </c>
      <c r="B1971" s="78">
        <v>43312</v>
      </c>
      <c r="C1971" s="79">
        <v>300</v>
      </c>
      <c r="D1971" s="77" t="s">
        <v>21</v>
      </c>
      <c r="E1971" s="77" t="s">
        <v>22</v>
      </c>
      <c r="F1971" s="77" t="s">
        <v>49</v>
      </c>
      <c r="G1971" s="77">
        <v>13.5</v>
      </c>
      <c r="H1971" s="77">
        <v>11</v>
      </c>
      <c r="I1971" s="77">
        <v>15</v>
      </c>
      <c r="J1971" s="77">
        <v>16.5</v>
      </c>
      <c r="K1971" s="77">
        <v>18</v>
      </c>
      <c r="L1971" s="77">
        <v>11</v>
      </c>
      <c r="M1971" s="77">
        <v>3000</v>
      </c>
      <c r="N1971" s="80">
        <f>IF('NORMAL OPTION CALLS'!E1971="BUY",('NORMAL OPTION CALLS'!L1971-'NORMAL OPTION CALLS'!G1971)*('NORMAL OPTION CALLS'!M1971),('NORMAL OPTION CALLS'!G1971-'NORMAL OPTION CALLS'!L1971)*('NORMAL OPTION CALLS'!M1971))</f>
        <v>-7500</v>
      </c>
      <c r="O1971" s="81">
        <f>'NORMAL OPTION CALLS'!N1971/('NORMAL OPTION CALLS'!M1971)/'NORMAL OPTION CALLS'!G1971%</f>
        <v>-18.518518518518519</v>
      </c>
    </row>
    <row r="1972" spans="1:15" ht="15.75" customHeight="1">
      <c r="A1972" s="77">
        <v>4</v>
      </c>
      <c r="B1972" s="78">
        <v>43311</v>
      </c>
      <c r="C1972" s="79">
        <v>600</v>
      </c>
      <c r="D1972" s="77" t="s">
        <v>21</v>
      </c>
      <c r="E1972" s="77" t="s">
        <v>22</v>
      </c>
      <c r="F1972" s="77" t="s">
        <v>238</v>
      </c>
      <c r="G1972" s="77">
        <v>35</v>
      </c>
      <c r="H1972" s="77">
        <v>27</v>
      </c>
      <c r="I1972" s="77">
        <v>39</v>
      </c>
      <c r="J1972" s="77">
        <v>43</v>
      </c>
      <c r="K1972" s="77">
        <v>47</v>
      </c>
      <c r="L1972" s="77">
        <v>38.75</v>
      </c>
      <c r="M1972" s="77">
        <v>900</v>
      </c>
      <c r="N1972" s="80">
        <f>IF('NORMAL OPTION CALLS'!E1972="BUY",('NORMAL OPTION CALLS'!L1972-'NORMAL OPTION CALLS'!G1972)*('NORMAL OPTION CALLS'!M1972),('NORMAL OPTION CALLS'!G1972-'NORMAL OPTION CALLS'!L1972)*('NORMAL OPTION CALLS'!M1972))</f>
        <v>3375</v>
      </c>
      <c r="O1972" s="81">
        <f>'NORMAL OPTION CALLS'!N1972/('NORMAL OPTION CALLS'!M1972)/'NORMAL OPTION CALLS'!G1972%</f>
        <v>10.714285714285715</v>
      </c>
    </row>
    <row r="1973" spans="1:15" ht="15.75" customHeight="1">
      <c r="A1973" s="77">
        <v>5</v>
      </c>
      <c r="B1973" s="78">
        <v>43311</v>
      </c>
      <c r="C1973" s="79">
        <v>1160</v>
      </c>
      <c r="D1973" s="77" t="s">
        <v>21</v>
      </c>
      <c r="E1973" s="77" t="s">
        <v>22</v>
      </c>
      <c r="F1973" s="77" t="s">
        <v>155</v>
      </c>
      <c r="G1973" s="77">
        <v>51</v>
      </c>
      <c r="H1973" s="77">
        <v>42</v>
      </c>
      <c r="I1973" s="77">
        <v>56</v>
      </c>
      <c r="J1973" s="77">
        <v>61</v>
      </c>
      <c r="K1973" s="77">
        <v>56</v>
      </c>
      <c r="L1973" s="77">
        <v>56</v>
      </c>
      <c r="M1973" s="77">
        <v>800</v>
      </c>
      <c r="N1973" s="80">
        <f>IF('NORMAL OPTION CALLS'!E1973="BUY",('NORMAL OPTION CALLS'!L1973-'NORMAL OPTION CALLS'!G1973)*('NORMAL OPTION CALLS'!M1973),('NORMAL OPTION CALLS'!G1973-'NORMAL OPTION CALLS'!L1973)*('NORMAL OPTION CALLS'!M1973))</f>
        <v>4000</v>
      </c>
      <c r="O1973" s="81">
        <f>'NORMAL OPTION CALLS'!N1973/('NORMAL OPTION CALLS'!M1973)/'NORMAL OPTION CALLS'!G1973%</f>
        <v>9.8039215686274517</v>
      </c>
    </row>
    <row r="1974" spans="1:15" ht="15.75" customHeight="1">
      <c r="A1974" s="77">
        <v>6</v>
      </c>
      <c r="B1974" s="78">
        <v>43311</v>
      </c>
      <c r="C1974" s="79">
        <v>100</v>
      </c>
      <c r="D1974" s="77" t="s">
        <v>21</v>
      </c>
      <c r="E1974" s="77" t="s">
        <v>22</v>
      </c>
      <c r="F1974" s="77" t="s">
        <v>270</v>
      </c>
      <c r="G1974" s="77">
        <v>8</v>
      </c>
      <c r="H1974" s="77">
        <v>4</v>
      </c>
      <c r="I1974" s="77">
        <v>10.5</v>
      </c>
      <c r="J1974" s="77">
        <v>13</v>
      </c>
      <c r="K1974" s="77">
        <v>15.5</v>
      </c>
      <c r="L1974" s="77">
        <v>10.5</v>
      </c>
      <c r="M1974" s="77">
        <v>1500</v>
      </c>
      <c r="N1974" s="80">
        <f>IF('NORMAL OPTION CALLS'!E1974="BUY",('NORMAL OPTION CALLS'!L1974-'NORMAL OPTION CALLS'!G1974)*('NORMAL OPTION CALLS'!M1974),('NORMAL OPTION CALLS'!G1974-'NORMAL OPTION CALLS'!L1974)*('NORMAL OPTION CALLS'!M1974))</f>
        <v>3750</v>
      </c>
      <c r="O1974" s="81">
        <f>'NORMAL OPTION CALLS'!N1974/('NORMAL OPTION CALLS'!M1974)/'NORMAL OPTION CALLS'!G1974%</f>
        <v>31.25</v>
      </c>
    </row>
    <row r="1975" spans="1:15" ht="15.75" customHeight="1">
      <c r="A1975" s="77">
        <v>7</v>
      </c>
      <c r="B1975" s="78">
        <v>43308</v>
      </c>
      <c r="C1975" s="79">
        <v>560</v>
      </c>
      <c r="D1975" s="77" t="s">
        <v>21</v>
      </c>
      <c r="E1975" s="77" t="s">
        <v>22</v>
      </c>
      <c r="F1975" s="77" t="s">
        <v>99</v>
      </c>
      <c r="G1975" s="77">
        <v>21</v>
      </c>
      <c r="H1975" s="77">
        <v>16</v>
      </c>
      <c r="I1975" s="77">
        <v>24.5</v>
      </c>
      <c r="J1975" s="77">
        <v>28</v>
      </c>
      <c r="K1975" s="77">
        <v>31.5</v>
      </c>
      <c r="L1975" s="77">
        <v>24.5</v>
      </c>
      <c r="M1975" s="77">
        <v>1060</v>
      </c>
      <c r="N1975" s="80">
        <f>IF('NORMAL OPTION CALLS'!E1975="BUY",('NORMAL OPTION CALLS'!L1975-'NORMAL OPTION CALLS'!G1975)*('NORMAL OPTION CALLS'!M1975),('NORMAL OPTION CALLS'!G1975-'NORMAL OPTION CALLS'!L1975)*('NORMAL OPTION CALLS'!M1975))</f>
        <v>3710</v>
      </c>
      <c r="O1975" s="81">
        <f>'NORMAL OPTION CALLS'!N1975/('NORMAL OPTION CALLS'!M1975)/'NORMAL OPTION CALLS'!G1975%</f>
        <v>16.666666666666668</v>
      </c>
    </row>
    <row r="1976" spans="1:15" ht="15.75" customHeight="1">
      <c r="A1976" s="77">
        <v>8</v>
      </c>
      <c r="B1976" s="78">
        <v>43308</v>
      </c>
      <c r="C1976" s="79">
        <v>110</v>
      </c>
      <c r="D1976" s="77" t="s">
        <v>21</v>
      </c>
      <c r="E1976" s="77" t="s">
        <v>22</v>
      </c>
      <c r="F1976" s="77" t="s">
        <v>64</v>
      </c>
      <c r="G1976" s="77">
        <v>6.8</v>
      </c>
      <c r="H1976" s="77">
        <v>5.6</v>
      </c>
      <c r="I1976" s="77">
        <v>7.5</v>
      </c>
      <c r="J1976" s="77">
        <v>8.1999999999999993</v>
      </c>
      <c r="K1976" s="77">
        <v>8.8000000000000007</v>
      </c>
      <c r="L1976" s="77">
        <v>8.1999999999999993</v>
      </c>
      <c r="M1976" s="77">
        <v>6000</v>
      </c>
      <c r="N1976" s="80">
        <f>IF('NORMAL OPTION CALLS'!E1976="BUY",('NORMAL OPTION CALLS'!L1976-'NORMAL OPTION CALLS'!G1976)*('NORMAL OPTION CALLS'!M1976),('NORMAL OPTION CALLS'!G1976-'NORMAL OPTION CALLS'!L1976)*('NORMAL OPTION CALLS'!M1976))</f>
        <v>8399.9999999999964</v>
      </c>
      <c r="O1976" s="81">
        <f>'NORMAL OPTION CALLS'!N1976/('NORMAL OPTION CALLS'!M1976)/'NORMAL OPTION CALLS'!G1976%</f>
        <v>20.588235294117638</v>
      </c>
    </row>
    <row r="1977" spans="1:15" ht="15.75" customHeight="1">
      <c r="A1977" s="77">
        <v>9</v>
      </c>
      <c r="B1977" s="78">
        <v>43308</v>
      </c>
      <c r="C1977" s="79">
        <v>85</v>
      </c>
      <c r="D1977" s="77" t="s">
        <v>21</v>
      </c>
      <c r="E1977" s="77" t="s">
        <v>22</v>
      </c>
      <c r="F1977" s="77" t="s">
        <v>116</v>
      </c>
      <c r="G1977" s="77">
        <v>5.8</v>
      </c>
      <c r="H1977" s="77">
        <v>3.8</v>
      </c>
      <c r="I1977" s="77">
        <v>6.8</v>
      </c>
      <c r="J1977" s="77">
        <v>7.8</v>
      </c>
      <c r="K1977" s="77">
        <v>8.8000000000000007</v>
      </c>
      <c r="L1977" s="77">
        <v>6.8</v>
      </c>
      <c r="M1977" s="77">
        <v>5500</v>
      </c>
      <c r="N1977" s="80">
        <f>IF('NORMAL OPTION CALLS'!E1977="BUY",('NORMAL OPTION CALLS'!L1977-'NORMAL OPTION CALLS'!G1977)*('NORMAL OPTION CALLS'!M1977),('NORMAL OPTION CALLS'!G1977-'NORMAL OPTION CALLS'!L1977)*('NORMAL OPTION CALLS'!M1977))</f>
        <v>5500</v>
      </c>
      <c r="O1977" s="81">
        <f>'NORMAL OPTION CALLS'!N1977/('NORMAL OPTION CALLS'!M1977)/'NORMAL OPTION CALLS'!G1977%</f>
        <v>17.241379310344829</v>
      </c>
    </row>
    <row r="1978" spans="1:15" ht="15.75" customHeight="1">
      <c r="A1978" s="77">
        <v>10</v>
      </c>
      <c r="B1978" s="78">
        <v>43308</v>
      </c>
      <c r="C1978" s="79">
        <v>300</v>
      </c>
      <c r="D1978" s="77" t="s">
        <v>21</v>
      </c>
      <c r="E1978" s="77" t="s">
        <v>22</v>
      </c>
      <c r="F1978" s="77" t="s">
        <v>49</v>
      </c>
      <c r="G1978" s="77">
        <v>10.5</v>
      </c>
      <c r="H1978" s="77">
        <v>7.5</v>
      </c>
      <c r="I1978" s="77">
        <v>12</v>
      </c>
      <c r="J1978" s="77">
        <v>13.5</v>
      </c>
      <c r="K1978" s="77">
        <v>15</v>
      </c>
      <c r="L1978" s="77">
        <v>12</v>
      </c>
      <c r="M1978" s="77">
        <v>3000</v>
      </c>
      <c r="N1978" s="80">
        <f>IF('NORMAL OPTION CALLS'!E1978="BUY",('NORMAL OPTION CALLS'!L1978-'NORMAL OPTION CALLS'!G1978)*('NORMAL OPTION CALLS'!M1978),('NORMAL OPTION CALLS'!G1978-'NORMAL OPTION CALLS'!L1978)*('NORMAL OPTION CALLS'!M1978))</f>
        <v>4500</v>
      </c>
      <c r="O1978" s="81">
        <f>'NORMAL OPTION CALLS'!N1978/('NORMAL OPTION CALLS'!M1978)/'NORMAL OPTION CALLS'!G1978%</f>
        <v>14.285714285714286</v>
      </c>
    </row>
    <row r="1979" spans="1:15" ht="15.75" customHeight="1">
      <c r="A1979" s="77">
        <v>11</v>
      </c>
      <c r="B1979" s="78">
        <v>43307</v>
      </c>
      <c r="C1979" s="79">
        <v>140</v>
      </c>
      <c r="D1979" s="77" t="s">
        <v>21</v>
      </c>
      <c r="E1979" s="77" t="s">
        <v>22</v>
      </c>
      <c r="F1979" s="77" t="s">
        <v>124</v>
      </c>
      <c r="G1979" s="77">
        <v>8.5</v>
      </c>
      <c r="H1979" s="77">
        <v>6.5</v>
      </c>
      <c r="I1979" s="77">
        <v>9.5</v>
      </c>
      <c r="J1979" s="77">
        <v>10.5</v>
      </c>
      <c r="K1979" s="77">
        <v>11.5</v>
      </c>
      <c r="L1979" s="77">
        <v>9.5</v>
      </c>
      <c r="M1979" s="77">
        <v>4000</v>
      </c>
      <c r="N1979" s="80">
        <f>IF('NORMAL OPTION CALLS'!E1979="BUY",('NORMAL OPTION CALLS'!L1979-'NORMAL OPTION CALLS'!G1979)*('NORMAL OPTION CALLS'!M1979),('NORMAL OPTION CALLS'!G1979-'NORMAL OPTION CALLS'!L1979)*('NORMAL OPTION CALLS'!M1979))</f>
        <v>4000</v>
      </c>
      <c r="O1979" s="81">
        <f>'NORMAL OPTION CALLS'!N1979/('NORMAL OPTION CALLS'!M1979)/'NORMAL OPTION CALLS'!G1979%</f>
        <v>11.76470588235294</v>
      </c>
    </row>
    <row r="1980" spans="1:15" ht="15.75" customHeight="1">
      <c r="A1980" s="77">
        <v>12</v>
      </c>
      <c r="B1980" s="78">
        <v>43307</v>
      </c>
      <c r="C1980" s="79">
        <v>105</v>
      </c>
      <c r="D1980" s="77" t="s">
        <v>21</v>
      </c>
      <c r="E1980" s="77" t="s">
        <v>22</v>
      </c>
      <c r="F1980" s="77" t="s">
        <v>64</v>
      </c>
      <c r="G1980" s="77">
        <v>5</v>
      </c>
      <c r="H1980" s="77">
        <v>2.6</v>
      </c>
      <c r="I1980" s="77">
        <v>5.7</v>
      </c>
      <c r="J1980" s="77">
        <v>6.3</v>
      </c>
      <c r="K1980" s="77">
        <v>7</v>
      </c>
      <c r="L1980" s="77">
        <v>7</v>
      </c>
      <c r="M1980" s="77">
        <v>6000</v>
      </c>
      <c r="N1980" s="80">
        <f>IF('NORMAL OPTION CALLS'!E1980="BUY",('NORMAL OPTION CALLS'!L1980-'NORMAL OPTION CALLS'!G1980)*('NORMAL OPTION CALLS'!M1980),('NORMAL OPTION CALLS'!G1980-'NORMAL OPTION CALLS'!L1980)*('NORMAL OPTION CALLS'!M1980))</f>
        <v>12000</v>
      </c>
      <c r="O1980" s="81">
        <f>'NORMAL OPTION CALLS'!N1980/('NORMAL OPTION CALLS'!M1980)/'NORMAL OPTION CALLS'!G1980%</f>
        <v>40</v>
      </c>
    </row>
    <row r="1981" spans="1:15" ht="15.75" customHeight="1">
      <c r="A1981" s="77">
        <v>13</v>
      </c>
      <c r="B1981" s="78">
        <v>43307</v>
      </c>
      <c r="C1981" s="79">
        <v>280</v>
      </c>
      <c r="D1981" s="77" t="s">
        <v>21</v>
      </c>
      <c r="E1981" s="77" t="s">
        <v>22</v>
      </c>
      <c r="F1981" s="77" t="s">
        <v>49</v>
      </c>
      <c r="G1981" s="77">
        <v>13</v>
      </c>
      <c r="H1981" s="77">
        <v>10</v>
      </c>
      <c r="I1981" s="77">
        <v>14.5</v>
      </c>
      <c r="J1981" s="77">
        <v>16</v>
      </c>
      <c r="K1981" s="77">
        <v>17.5</v>
      </c>
      <c r="L1981" s="77">
        <v>16</v>
      </c>
      <c r="M1981" s="77">
        <v>3000</v>
      </c>
      <c r="N1981" s="80">
        <f>IF('NORMAL OPTION CALLS'!E1981="BUY",('NORMAL OPTION CALLS'!L1981-'NORMAL OPTION CALLS'!G1981)*('NORMAL OPTION CALLS'!M1981),('NORMAL OPTION CALLS'!G1981-'NORMAL OPTION CALLS'!L1981)*('NORMAL OPTION CALLS'!M1981))</f>
        <v>9000</v>
      </c>
      <c r="O1981" s="81">
        <f>'NORMAL OPTION CALLS'!N1981/('NORMAL OPTION CALLS'!M1981)/'NORMAL OPTION CALLS'!G1981%</f>
        <v>23.076923076923077</v>
      </c>
    </row>
    <row r="1982" spans="1:15" ht="15.75" customHeight="1">
      <c r="A1982" s="77">
        <v>14</v>
      </c>
      <c r="B1982" s="78">
        <v>43307</v>
      </c>
      <c r="C1982" s="79">
        <v>280</v>
      </c>
      <c r="D1982" s="77" t="s">
        <v>21</v>
      </c>
      <c r="E1982" s="77" t="s">
        <v>22</v>
      </c>
      <c r="F1982" s="77" t="s">
        <v>87</v>
      </c>
      <c r="G1982" s="77">
        <v>13.5</v>
      </c>
      <c r="H1982" s="77">
        <v>10.5</v>
      </c>
      <c r="I1982" s="77">
        <v>15</v>
      </c>
      <c r="J1982" s="77">
        <v>15.5</v>
      </c>
      <c r="K1982" s="77">
        <v>18</v>
      </c>
      <c r="L1982" s="77">
        <v>18</v>
      </c>
      <c r="M1982" s="77">
        <v>3000</v>
      </c>
      <c r="N1982" s="80">
        <f>IF('NORMAL OPTION CALLS'!E1982="BUY",('NORMAL OPTION CALLS'!L1982-'NORMAL OPTION CALLS'!G1982)*('NORMAL OPTION CALLS'!M1982),('NORMAL OPTION CALLS'!G1982-'NORMAL OPTION CALLS'!L1982)*('NORMAL OPTION CALLS'!M1982))</f>
        <v>13500</v>
      </c>
      <c r="O1982" s="81">
        <f>'NORMAL OPTION CALLS'!N1982/('NORMAL OPTION CALLS'!M1982)/'NORMAL OPTION CALLS'!G1982%</f>
        <v>33.333333333333329</v>
      </c>
    </row>
    <row r="1983" spans="1:15" ht="15.75" customHeight="1">
      <c r="A1983" s="77">
        <v>15</v>
      </c>
      <c r="B1983" s="78">
        <v>43306</v>
      </c>
      <c r="C1983" s="79">
        <v>270</v>
      </c>
      <c r="D1983" s="77" t="s">
        <v>21</v>
      </c>
      <c r="E1983" s="77" t="s">
        <v>22</v>
      </c>
      <c r="F1983" s="77" t="s">
        <v>49</v>
      </c>
      <c r="G1983" s="77">
        <v>13</v>
      </c>
      <c r="H1983" s="77">
        <v>10</v>
      </c>
      <c r="I1983" s="77">
        <v>14.5</v>
      </c>
      <c r="J1983" s="77">
        <v>16</v>
      </c>
      <c r="K1983" s="77">
        <v>17.5</v>
      </c>
      <c r="L1983" s="77">
        <v>16</v>
      </c>
      <c r="M1983" s="77">
        <v>3000</v>
      </c>
      <c r="N1983" s="80">
        <f>IF('NORMAL OPTION CALLS'!E1983="BUY",('NORMAL OPTION CALLS'!L1983-'NORMAL OPTION CALLS'!G1983)*('NORMAL OPTION CALLS'!M1983),('NORMAL OPTION CALLS'!G1983-'NORMAL OPTION CALLS'!L1983)*('NORMAL OPTION CALLS'!M1983))</f>
        <v>9000</v>
      </c>
      <c r="O1983" s="81">
        <f>'NORMAL OPTION CALLS'!N1983/('NORMAL OPTION CALLS'!M1983)/'NORMAL OPTION CALLS'!G1983%</f>
        <v>23.076923076923077</v>
      </c>
    </row>
    <row r="1984" spans="1:15" ht="15.75" customHeight="1">
      <c r="A1984" s="77">
        <v>16</v>
      </c>
      <c r="B1984" s="78">
        <v>43306</v>
      </c>
      <c r="C1984" s="79">
        <v>1480</v>
      </c>
      <c r="D1984" s="77" t="s">
        <v>21</v>
      </c>
      <c r="E1984" s="77" t="s">
        <v>22</v>
      </c>
      <c r="F1984" s="77" t="s">
        <v>310</v>
      </c>
      <c r="G1984" s="77">
        <v>63</v>
      </c>
      <c r="H1984" s="77">
        <v>53</v>
      </c>
      <c r="I1984" s="77">
        <v>68</v>
      </c>
      <c r="J1984" s="77">
        <v>73</v>
      </c>
      <c r="K1984" s="77">
        <v>78</v>
      </c>
      <c r="L1984" s="77">
        <v>67.400000000000006</v>
      </c>
      <c r="M1984" s="77">
        <v>800</v>
      </c>
      <c r="N1984" s="80">
        <f>IF('NORMAL OPTION CALLS'!E1984="BUY",('NORMAL OPTION CALLS'!L1984-'NORMAL OPTION CALLS'!G1984)*('NORMAL OPTION CALLS'!M1984),('NORMAL OPTION CALLS'!G1984-'NORMAL OPTION CALLS'!L1984)*('NORMAL OPTION CALLS'!M1984))</f>
        <v>3520.0000000000045</v>
      </c>
      <c r="O1984" s="81">
        <f>'NORMAL OPTION CALLS'!N1984/('NORMAL OPTION CALLS'!M1984)/'NORMAL OPTION CALLS'!G1984%</f>
        <v>6.9841269841269931</v>
      </c>
    </row>
    <row r="1985" spans="1:15" ht="15.75" customHeight="1">
      <c r="A1985" s="77">
        <v>17</v>
      </c>
      <c r="B1985" s="78">
        <v>43306</v>
      </c>
      <c r="C1985" s="79">
        <v>190</v>
      </c>
      <c r="D1985" s="77" t="s">
        <v>21</v>
      </c>
      <c r="E1985" s="77" t="s">
        <v>22</v>
      </c>
      <c r="F1985" s="77" t="s">
        <v>309</v>
      </c>
      <c r="G1985" s="77">
        <v>8</v>
      </c>
      <c r="H1985" s="77">
        <v>6</v>
      </c>
      <c r="I1985" s="77">
        <v>9</v>
      </c>
      <c r="J1985" s="77">
        <v>10</v>
      </c>
      <c r="K1985" s="77">
        <v>11</v>
      </c>
      <c r="L1985" s="77">
        <v>11</v>
      </c>
      <c r="M1985" s="77">
        <v>4000</v>
      </c>
      <c r="N1985" s="80">
        <f>IF('NORMAL OPTION CALLS'!E1985="BUY",('NORMAL OPTION CALLS'!L1985-'NORMAL OPTION CALLS'!G1985)*('NORMAL OPTION CALLS'!M1985),('NORMAL OPTION CALLS'!G1985-'NORMAL OPTION CALLS'!L1985)*('NORMAL OPTION CALLS'!M1985))</f>
        <v>12000</v>
      </c>
      <c r="O1985" s="81">
        <f>'NORMAL OPTION CALLS'!N1985/('NORMAL OPTION CALLS'!M1985)/'NORMAL OPTION CALLS'!G1985%</f>
        <v>37.5</v>
      </c>
    </row>
    <row r="1986" spans="1:15" ht="15.75" customHeight="1">
      <c r="A1986" s="77">
        <v>18</v>
      </c>
      <c r="B1986" s="78">
        <v>43305</v>
      </c>
      <c r="C1986" s="79">
        <v>220</v>
      </c>
      <c r="D1986" s="77" t="s">
        <v>21</v>
      </c>
      <c r="E1986" s="77" t="s">
        <v>22</v>
      </c>
      <c r="F1986" s="77" t="s">
        <v>74</v>
      </c>
      <c r="G1986" s="77">
        <v>3</v>
      </c>
      <c r="H1986" s="77">
        <v>0.4</v>
      </c>
      <c r="I1986" s="77">
        <v>5.5</v>
      </c>
      <c r="J1986" s="77">
        <v>7</v>
      </c>
      <c r="K1986" s="77">
        <v>8.5</v>
      </c>
      <c r="L1986" s="77">
        <v>0.4</v>
      </c>
      <c r="M1986" s="77">
        <v>1750</v>
      </c>
      <c r="N1986" s="80">
        <f>IF('NORMAL OPTION CALLS'!E1986="BUY",('NORMAL OPTION CALLS'!L1986-'NORMAL OPTION CALLS'!G1986)*('NORMAL OPTION CALLS'!M1986),('NORMAL OPTION CALLS'!G1986-'NORMAL OPTION CALLS'!L1986)*('NORMAL OPTION CALLS'!M1986))</f>
        <v>-4550</v>
      </c>
      <c r="O1986" s="81">
        <f>'NORMAL OPTION CALLS'!N1986/('NORMAL OPTION CALLS'!M1986)/'NORMAL OPTION CALLS'!G1986%</f>
        <v>-86.666666666666671</v>
      </c>
    </row>
    <row r="1987" spans="1:15" ht="15.75" customHeight="1">
      <c r="A1987" s="77">
        <v>19</v>
      </c>
      <c r="B1987" s="78">
        <v>43305</v>
      </c>
      <c r="C1987" s="79">
        <v>180</v>
      </c>
      <c r="D1987" s="77" t="s">
        <v>21</v>
      </c>
      <c r="E1987" s="77" t="s">
        <v>22</v>
      </c>
      <c r="F1987" s="77" t="s">
        <v>309</v>
      </c>
      <c r="G1987" s="77">
        <v>6.5</v>
      </c>
      <c r="H1987" s="77">
        <v>4.5</v>
      </c>
      <c r="I1987" s="77">
        <v>7.5</v>
      </c>
      <c r="J1987" s="77">
        <v>8.5</v>
      </c>
      <c r="K1987" s="77">
        <v>9.5</v>
      </c>
      <c r="L1987" s="77">
        <v>9.5</v>
      </c>
      <c r="M1987" s="77">
        <v>4000</v>
      </c>
      <c r="N1987" s="80">
        <f>IF('NORMAL OPTION CALLS'!E1987="BUY",('NORMAL OPTION CALLS'!L1987-'NORMAL OPTION CALLS'!G1987)*('NORMAL OPTION CALLS'!M1987),('NORMAL OPTION CALLS'!G1987-'NORMAL OPTION CALLS'!L1987)*('NORMAL OPTION CALLS'!M1987))</f>
        <v>12000</v>
      </c>
      <c r="O1987" s="81">
        <f>'NORMAL OPTION CALLS'!N1987/('NORMAL OPTION CALLS'!M1987)/'NORMAL OPTION CALLS'!G1987%</f>
        <v>46.153846153846153</v>
      </c>
    </row>
    <row r="1988" spans="1:15" ht="15.75" customHeight="1">
      <c r="A1988" s="77">
        <v>20</v>
      </c>
      <c r="B1988" s="78">
        <v>43305</v>
      </c>
      <c r="C1988" s="79">
        <v>60</v>
      </c>
      <c r="D1988" s="77" t="s">
        <v>21</v>
      </c>
      <c r="E1988" s="77" t="s">
        <v>22</v>
      </c>
      <c r="F1988" s="77" t="s">
        <v>46</v>
      </c>
      <c r="G1988" s="77">
        <v>1.5</v>
      </c>
      <c r="H1988" s="77">
        <v>0.5</v>
      </c>
      <c r="I1988" s="77">
        <v>2</v>
      </c>
      <c r="J1988" s="77">
        <v>2.5</v>
      </c>
      <c r="K1988" s="77">
        <v>3</v>
      </c>
      <c r="L1988" s="77">
        <v>3</v>
      </c>
      <c r="M1988" s="77">
        <v>7000</v>
      </c>
      <c r="N1988" s="80">
        <f>IF('NORMAL OPTION CALLS'!E1988="BUY",('NORMAL OPTION CALLS'!L1988-'NORMAL OPTION CALLS'!G1988)*('NORMAL OPTION CALLS'!M1988),('NORMAL OPTION CALLS'!G1988-'NORMAL OPTION CALLS'!L1988)*('NORMAL OPTION CALLS'!M1988))</f>
        <v>10500</v>
      </c>
      <c r="O1988" s="81">
        <f>'NORMAL OPTION CALLS'!N1988/('NORMAL OPTION CALLS'!M1988)/'NORMAL OPTION CALLS'!G1988%</f>
        <v>100</v>
      </c>
    </row>
    <row r="1989" spans="1:15" ht="15.75" customHeight="1">
      <c r="A1989" s="77">
        <v>21</v>
      </c>
      <c r="B1989" s="78">
        <v>43305</v>
      </c>
      <c r="C1989" s="79">
        <v>200</v>
      </c>
      <c r="D1989" s="77" t="s">
        <v>21</v>
      </c>
      <c r="E1989" s="77" t="s">
        <v>22</v>
      </c>
      <c r="F1989" s="77" t="s">
        <v>301</v>
      </c>
      <c r="G1989" s="77">
        <v>2.5</v>
      </c>
      <c r="H1989" s="77">
        <v>0.4</v>
      </c>
      <c r="I1989" s="77">
        <v>4</v>
      </c>
      <c r="J1989" s="77">
        <v>5.5</v>
      </c>
      <c r="K1989" s="77">
        <v>7</v>
      </c>
      <c r="L1989" s="77">
        <v>4</v>
      </c>
      <c r="M1989" s="77">
        <v>2250</v>
      </c>
      <c r="N1989" s="80">
        <f>IF('NORMAL OPTION CALLS'!E1989="BUY",('NORMAL OPTION CALLS'!L1989-'NORMAL OPTION CALLS'!G1989)*('NORMAL OPTION CALLS'!M1989),('NORMAL OPTION CALLS'!G1989-'NORMAL OPTION CALLS'!L1989)*('NORMAL OPTION CALLS'!M1989))</f>
        <v>3375</v>
      </c>
      <c r="O1989" s="81">
        <f>'NORMAL OPTION CALLS'!N1989/('NORMAL OPTION CALLS'!M1989)/'NORMAL OPTION CALLS'!G1989%</f>
        <v>60</v>
      </c>
    </row>
    <row r="1990" spans="1:15" ht="15.75" customHeight="1">
      <c r="A1990" s="77">
        <v>22</v>
      </c>
      <c r="B1990" s="78">
        <v>43304</v>
      </c>
      <c r="C1990" s="79">
        <v>600</v>
      </c>
      <c r="D1990" s="77" t="s">
        <v>21</v>
      </c>
      <c r="E1990" s="77" t="s">
        <v>22</v>
      </c>
      <c r="F1990" s="77" t="s">
        <v>92</v>
      </c>
      <c r="G1990" s="77">
        <v>20</v>
      </c>
      <c r="H1990" s="77">
        <v>12</v>
      </c>
      <c r="I1990" s="77">
        <v>24</v>
      </c>
      <c r="J1990" s="77">
        <v>28</v>
      </c>
      <c r="K1990" s="77">
        <v>32</v>
      </c>
      <c r="L1990" s="77">
        <v>24</v>
      </c>
      <c r="M1990" s="77">
        <v>1000</v>
      </c>
      <c r="N1990" s="80">
        <f>IF('NORMAL OPTION CALLS'!E1990="BUY",('NORMAL OPTION CALLS'!L1990-'NORMAL OPTION CALLS'!G1990)*('NORMAL OPTION CALLS'!M1990),('NORMAL OPTION CALLS'!G1990-'NORMAL OPTION CALLS'!L1990)*('NORMAL OPTION CALLS'!M1990))</f>
        <v>4000</v>
      </c>
      <c r="O1990" s="81">
        <f>'NORMAL OPTION CALLS'!N1990/('NORMAL OPTION CALLS'!M1990)/'NORMAL OPTION CALLS'!G1990%</f>
        <v>20</v>
      </c>
    </row>
    <row r="1991" spans="1:15" ht="15.75" customHeight="1">
      <c r="A1991" s="77">
        <v>23</v>
      </c>
      <c r="B1991" s="78">
        <v>43304</v>
      </c>
      <c r="C1991" s="79">
        <v>165</v>
      </c>
      <c r="D1991" s="77" t="s">
        <v>21</v>
      </c>
      <c r="E1991" s="77" t="s">
        <v>22</v>
      </c>
      <c r="F1991" s="77" t="s">
        <v>309</v>
      </c>
      <c r="G1991" s="77">
        <v>6</v>
      </c>
      <c r="H1991" s="77">
        <v>4</v>
      </c>
      <c r="I1991" s="77">
        <v>7</v>
      </c>
      <c r="J1991" s="77">
        <v>8</v>
      </c>
      <c r="K1991" s="77">
        <v>9</v>
      </c>
      <c r="L1991" s="77">
        <v>9</v>
      </c>
      <c r="M1991" s="77">
        <v>4000</v>
      </c>
      <c r="N1991" s="80">
        <f>IF('NORMAL OPTION CALLS'!E1991="BUY",('NORMAL OPTION CALLS'!L1991-'NORMAL OPTION CALLS'!G1991)*('NORMAL OPTION CALLS'!M1991),('NORMAL OPTION CALLS'!G1991-'NORMAL OPTION CALLS'!L1991)*('NORMAL OPTION CALLS'!M1991))</f>
        <v>12000</v>
      </c>
      <c r="O1991" s="81">
        <f>'NORMAL OPTION CALLS'!N1991/('NORMAL OPTION CALLS'!M1991)/'NORMAL OPTION CALLS'!G1991%</f>
        <v>50</v>
      </c>
    </row>
    <row r="1992" spans="1:15" ht="15.75" customHeight="1">
      <c r="A1992" s="77">
        <v>24</v>
      </c>
      <c r="B1992" s="78">
        <v>43304</v>
      </c>
      <c r="C1992" s="79">
        <v>120</v>
      </c>
      <c r="D1992" s="77" t="s">
        <v>21</v>
      </c>
      <c r="E1992" s="77" t="s">
        <v>22</v>
      </c>
      <c r="F1992" s="77" t="s">
        <v>124</v>
      </c>
      <c r="G1992" s="77">
        <v>4</v>
      </c>
      <c r="H1992" s="77">
        <v>2</v>
      </c>
      <c r="I1992" s="77">
        <v>5</v>
      </c>
      <c r="J1992" s="77">
        <v>6</v>
      </c>
      <c r="K1992" s="77">
        <v>7</v>
      </c>
      <c r="L1992" s="77">
        <v>7</v>
      </c>
      <c r="M1992" s="77">
        <v>4000</v>
      </c>
      <c r="N1992" s="80">
        <f>IF('NORMAL OPTION CALLS'!E1992="BUY",('NORMAL OPTION CALLS'!L1992-'NORMAL OPTION CALLS'!G1992)*('NORMAL OPTION CALLS'!M1992),('NORMAL OPTION CALLS'!G1992-'NORMAL OPTION CALLS'!L1992)*('NORMAL OPTION CALLS'!M1992))</f>
        <v>12000</v>
      </c>
      <c r="O1992" s="81">
        <f>'NORMAL OPTION CALLS'!N1992/('NORMAL OPTION CALLS'!M1992)/'NORMAL OPTION CALLS'!G1992%</f>
        <v>75</v>
      </c>
    </row>
    <row r="1993" spans="1:15" ht="15.75" customHeight="1">
      <c r="A1993" s="77">
        <v>25</v>
      </c>
      <c r="B1993" s="78">
        <v>43301</v>
      </c>
      <c r="C1993" s="79">
        <v>2700</v>
      </c>
      <c r="D1993" s="77" t="s">
        <v>21</v>
      </c>
      <c r="E1993" s="77" t="s">
        <v>22</v>
      </c>
      <c r="F1993" s="77" t="s">
        <v>50</v>
      </c>
      <c r="G1993" s="77">
        <v>50</v>
      </c>
      <c r="H1993" s="77">
        <v>36</v>
      </c>
      <c r="I1993" s="77">
        <v>58</v>
      </c>
      <c r="J1993" s="77">
        <v>66</v>
      </c>
      <c r="K1993" s="77">
        <v>74</v>
      </c>
      <c r="L1993" s="77">
        <v>74</v>
      </c>
      <c r="M1993" s="77">
        <v>750</v>
      </c>
      <c r="N1993" s="80">
        <f>IF('NORMAL OPTION CALLS'!E1993="BUY",('NORMAL OPTION CALLS'!L1993-'NORMAL OPTION CALLS'!G1993)*('NORMAL OPTION CALLS'!M1993),('NORMAL OPTION CALLS'!G1993-'NORMAL OPTION CALLS'!L1993)*('NORMAL OPTION CALLS'!M1993))</f>
        <v>18000</v>
      </c>
      <c r="O1993" s="81">
        <f>'NORMAL OPTION CALLS'!N1993/('NORMAL OPTION CALLS'!M1993)/'NORMAL OPTION CALLS'!G1993%</f>
        <v>48</v>
      </c>
    </row>
    <row r="1994" spans="1:15" ht="15.75" customHeight="1">
      <c r="A1994" s="77">
        <v>26</v>
      </c>
      <c r="B1994" s="78">
        <v>43301</v>
      </c>
      <c r="C1994" s="79">
        <v>160</v>
      </c>
      <c r="D1994" s="77" t="s">
        <v>21</v>
      </c>
      <c r="E1994" s="77" t="s">
        <v>22</v>
      </c>
      <c r="F1994" s="77" t="s">
        <v>309</v>
      </c>
      <c r="G1994" s="77">
        <v>5.5</v>
      </c>
      <c r="H1994" s="77">
        <v>3.5</v>
      </c>
      <c r="I1994" s="77">
        <v>6.5</v>
      </c>
      <c r="J1994" s="77">
        <v>7.5</v>
      </c>
      <c r="K1994" s="77">
        <v>8.5</v>
      </c>
      <c r="L1994" s="77">
        <v>7.5</v>
      </c>
      <c r="M1994" s="77">
        <v>4000</v>
      </c>
      <c r="N1994" s="80">
        <f>IF('NORMAL OPTION CALLS'!E1994="BUY",('NORMAL OPTION CALLS'!L1994-'NORMAL OPTION CALLS'!G1994)*('NORMAL OPTION CALLS'!M1994),('NORMAL OPTION CALLS'!G1994-'NORMAL OPTION CALLS'!L1994)*('NORMAL OPTION CALLS'!M1994))</f>
        <v>8000</v>
      </c>
      <c r="O1994" s="81">
        <f>'NORMAL OPTION CALLS'!N1994/('NORMAL OPTION CALLS'!M1994)/'NORMAL OPTION CALLS'!G1994%</f>
        <v>36.363636363636367</v>
      </c>
    </row>
    <row r="1995" spans="1:15" ht="15.75" customHeight="1">
      <c r="A1995" s="77">
        <v>27</v>
      </c>
      <c r="B1995" s="78">
        <v>43301</v>
      </c>
      <c r="C1995" s="79">
        <v>1475</v>
      </c>
      <c r="D1995" s="77" t="s">
        <v>21</v>
      </c>
      <c r="E1995" s="77" t="s">
        <v>22</v>
      </c>
      <c r="F1995" s="77" t="s">
        <v>265</v>
      </c>
      <c r="G1995" s="77">
        <v>48</v>
      </c>
      <c r="H1995" s="77">
        <v>33</v>
      </c>
      <c r="I1995" s="77">
        <v>56</v>
      </c>
      <c r="J1995" s="77">
        <v>64</v>
      </c>
      <c r="K1995" s="77">
        <v>72</v>
      </c>
      <c r="L1995" s="77">
        <v>64</v>
      </c>
      <c r="M1995" s="77">
        <v>500</v>
      </c>
      <c r="N1995" s="80">
        <f>IF('NORMAL OPTION CALLS'!E1995="BUY",('NORMAL OPTION CALLS'!L1995-'NORMAL OPTION CALLS'!G1995)*('NORMAL OPTION CALLS'!M1995),('NORMAL OPTION CALLS'!G1995-'NORMAL OPTION CALLS'!L1995)*('NORMAL OPTION CALLS'!M1995))</f>
        <v>8000</v>
      </c>
      <c r="O1995" s="81">
        <f>'NORMAL OPTION CALLS'!N1995/('NORMAL OPTION CALLS'!M1995)/'NORMAL OPTION CALLS'!G1995%</f>
        <v>33.333333333333336</v>
      </c>
    </row>
    <row r="1996" spans="1:15" ht="15.75" customHeight="1">
      <c r="A1996" s="77">
        <v>28</v>
      </c>
      <c r="B1996" s="78">
        <v>43300</v>
      </c>
      <c r="C1996" s="79">
        <v>860</v>
      </c>
      <c r="D1996" s="77" t="s">
        <v>21</v>
      </c>
      <c r="E1996" s="77" t="s">
        <v>22</v>
      </c>
      <c r="F1996" s="77" t="s">
        <v>169</v>
      </c>
      <c r="G1996" s="77">
        <v>16.5</v>
      </c>
      <c r="H1996" s="77">
        <v>6</v>
      </c>
      <c r="I1996" s="77">
        <v>23</v>
      </c>
      <c r="J1996" s="77">
        <v>29</v>
      </c>
      <c r="K1996" s="77">
        <v>35</v>
      </c>
      <c r="L1996" s="77">
        <v>21.95</v>
      </c>
      <c r="M1996" s="77">
        <v>750</v>
      </c>
      <c r="N1996" s="80">
        <f>IF('NORMAL OPTION CALLS'!E1996="BUY",('NORMAL OPTION CALLS'!L1996-'NORMAL OPTION CALLS'!G1996)*('NORMAL OPTION CALLS'!M1996),('NORMAL OPTION CALLS'!G1996-'NORMAL OPTION CALLS'!L1996)*('NORMAL OPTION CALLS'!M1996))</f>
        <v>4087.4999999999995</v>
      </c>
      <c r="O1996" s="81">
        <f>'NORMAL OPTION CALLS'!N1996/('NORMAL OPTION CALLS'!M1996)/'NORMAL OPTION CALLS'!G1996%</f>
        <v>33.030303030303024</v>
      </c>
    </row>
    <row r="1997" spans="1:15" ht="15.75" customHeight="1">
      <c r="A1997" s="77">
        <v>29</v>
      </c>
      <c r="B1997" s="78">
        <v>43300</v>
      </c>
      <c r="C1997" s="79">
        <v>1100</v>
      </c>
      <c r="D1997" s="77" t="s">
        <v>21</v>
      </c>
      <c r="E1997" s="77" t="s">
        <v>22</v>
      </c>
      <c r="F1997" s="77" t="s">
        <v>225</v>
      </c>
      <c r="G1997" s="77">
        <v>22</v>
      </c>
      <c r="H1997" s="77">
        <v>14</v>
      </c>
      <c r="I1997" s="77">
        <v>26</v>
      </c>
      <c r="J1997" s="77">
        <v>30</v>
      </c>
      <c r="K1997" s="77">
        <v>34</v>
      </c>
      <c r="L1997" s="77">
        <v>26</v>
      </c>
      <c r="M1997" s="77">
        <v>1000</v>
      </c>
      <c r="N1997" s="80">
        <f>IF('NORMAL OPTION CALLS'!E1997="BUY",('NORMAL OPTION CALLS'!L1997-'NORMAL OPTION CALLS'!G1997)*('NORMAL OPTION CALLS'!M1997),('NORMAL OPTION CALLS'!G1997-'NORMAL OPTION CALLS'!L1997)*('NORMAL OPTION CALLS'!M1997))</f>
        <v>4000</v>
      </c>
      <c r="O1997" s="81">
        <f>'NORMAL OPTION CALLS'!N1997/('NORMAL OPTION CALLS'!M1997)/'NORMAL OPTION CALLS'!G1997%</f>
        <v>18.181818181818183</v>
      </c>
    </row>
    <row r="1998" spans="1:15" ht="15.75" customHeight="1">
      <c r="A1998" s="77">
        <v>30</v>
      </c>
      <c r="B1998" s="78">
        <v>43300</v>
      </c>
      <c r="C1998" s="79">
        <v>145</v>
      </c>
      <c r="D1998" s="77" t="s">
        <v>21</v>
      </c>
      <c r="E1998" s="77" t="s">
        <v>22</v>
      </c>
      <c r="F1998" s="77" t="s">
        <v>309</v>
      </c>
      <c r="G1998" s="77">
        <v>5</v>
      </c>
      <c r="H1998" s="77">
        <v>3</v>
      </c>
      <c r="I1998" s="77">
        <v>6</v>
      </c>
      <c r="J1998" s="77">
        <v>7</v>
      </c>
      <c r="K1998" s="77">
        <v>8</v>
      </c>
      <c r="L1998" s="77">
        <v>8</v>
      </c>
      <c r="M1998" s="77">
        <v>4000</v>
      </c>
      <c r="N1998" s="80">
        <f>IF('NORMAL OPTION CALLS'!E1998="BUY",('NORMAL OPTION CALLS'!L1998-'NORMAL OPTION CALLS'!G1998)*('NORMAL OPTION CALLS'!M1998),('NORMAL OPTION CALLS'!G1998-'NORMAL OPTION CALLS'!L1998)*('NORMAL OPTION CALLS'!M1998))</f>
        <v>12000</v>
      </c>
      <c r="O1998" s="81">
        <f>'NORMAL OPTION CALLS'!N1998/('NORMAL OPTION CALLS'!M1998)/'NORMAL OPTION CALLS'!G1998%</f>
        <v>60</v>
      </c>
    </row>
    <row r="1999" spans="1:15" ht="15.75" customHeight="1">
      <c r="A1999" s="77">
        <v>31</v>
      </c>
      <c r="B1999" s="78">
        <v>43299</v>
      </c>
      <c r="C1999" s="79">
        <v>390</v>
      </c>
      <c r="D1999" s="77" t="s">
        <v>21</v>
      </c>
      <c r="E1999" s="77" t="s">
        <v>22</v>
      </c>
      <c r="F1999" s="77" t="s">
        <v>55</v>
      </c>
      <c r="G1999" s="77">
        <v>10</v>
      </c>
      <c r="H1999" s="77">
        <v>5</v>
      </c>
      <c r="I1999" s="77">
        <v>12.5</v>
      </c>
      <c r="J1999" s="77">
        <v>15</v>
      </c>
      <c r="K1999" s="77">
        <v>17.5</v>
      </c>
      <c r="L1999" s="77">
        <v>12.5</v>
      </c>
      <c r="M1999" s="77">
        <v>1750</v>
      </c>
      <c r="N1999" s="80">
        <f>IF('NORMAL OPTION CALLS'!E1999="BUY",('NORMAL OPTION CALLS'!L1999-'NORMAL OPTION CALLS'!G1999)*('NORMAL OPTION CALLS'!M1999),('NORMAL OPTION CALLS'!G1999-'NORMAL OPTION CALLS'!L1999)*('NORMAL OPTION CALLS'!M1999))</f>
        <v>4375</v>
      </c>
      <c r="O1999" s="81">
        <f>'NORMAL OPTION CALLS'!N1999/('NORMAL OPTION CALLS'!M1999)/'NORMAL OPTION CALLS'!G1999%</f>
        <v>25</v>
      </c>
    </row>
    <row r="2000" spans="1:15" ht="15.75" customHeight="1">
      <c r="A2000" s="77">
        <v>32</v>
      </c>
      <c r="B2000" s="78">
        <v>43299</v>
      </c>
      <c r="C2000" s="79">
        <v>400</v>
      </c>
      <c r="D2000" s="77" t="s">
        <v>21</v>
      </c>
      <c r="E2000" s="77" t="s">
        <v>22</v>
      </c>
      <c r="F2000" s="77" t="s">
        <v>76</v>
      </c>
      <c r="G2000" s="77">
        <v>10</v>
      </c>
      <c r="H2000" s="77">
        <v>6</v>
      </c>
      <c r="I2000" s="77">
        <v>12</v>
      </c>
      <c r="J2000" s="77">
        <v>14</v>
      </c>
      <c r="K2000" s="77">
        <v>16</v>
      </c>
      <c r="L2000" s="77">
        <v>6</v>
      </c>
      <c r="M2000" s="77">
        <v>1800</v>
      </c>
      <c r="N2000" s="80">
        <f>IF('NORMAL OPTION CALLS'!E2000="BUY",('NORMAL OPTION CALLS'!L2000-'NORMAL OPTION CALLS'!G2000)*('NORMAL OPTION CALLS'!M2000),('NORMAL OPTION CALLS'!G2000-'NORMAL OPTION CALLS'!L2000)*('NORMAL OPTION CALLS'!M2000))</f>
        <v>-7200</v>
      </c>
      <c r="O2000" s="81">
        <f>'NORMAL OPTION CALLS'!N2000/('NORMAL OPTION CALLS'!M2000)/'NORMAL OPTION CALLS'!G2000%</f>
        <v>-40</v>
      </c>
    </row>
    <row r="2001" spans="1:15" ht="15.75" customHeight="1">
      <c r="A2001" s="77">
        <v>33</v>
      </c>
      <c r="B2001" s="78">
        <v>43299</v>
      </c>
      <c r="C2001" s="79">
        <v>300</v>
      </c>
      <c r="D2001" s="77" t="s">
        <v>21</v>
      </c>
      <c r="E2001" s="77" t="s">
        <v>22</v>
      </c>
      <c r="F2001" s="77" t="s">
        <v>247</v>
      </c>
      <c r="G2001" s="77">
        <v>6.5</v>
      </c>
      <c r="H2001" s="77">
        <v>5</v>
      </c>
      <c r="I2001" s="77">
        <v>7.3</v>
      </c>
      <c r="J2001" s="77">
        <v>8.1</v>
      </c>
      <c r="K2001" s="77">
        <v>9</v>
      </c>
      <c r="L2001" s="77">
        <v>8.1</v>
      </c>
      <c r="M2001" s="77">
        <v>4500</v>
      </c>
      <c r="N2001" s="80">
        <f>IF('NORMAL OPTION CALLS'!E2001="BUY",('NORMAL OPTION CALLS'!L2001-'NORMAL OPTION CALLS'!G2001)*('NORMAL OPTION CALLS'!M2001),('NORMAL OPTION CALLS'!G2001-'NORMAL OPTION CALLS'!L2001)*('NORMAL OPTION CALLS'!M2001))</f>
        <v>7199.9999999999982</v>
      </c>
      <c r="O2001" s="81">
        <f>'NORMAL OPTION CALLS'!N2001/('NORMAL OPTION CALLS'!M2001)/'NORMAL OPTION CALLS'!G2001%</f>
        <v>24.61538461538461</v>
      </c>
    </row>
    <row r="2002" spans="1:15" ht="15.75" customHeight="1">
      <c r="A2002" s="77">
        <v>34</v>
      </c>
      <c r="B2002" s="78">
        <v>43299</v>
      </c>
      <c r="C2002" s="79">
        <v>160</v>
      </c>
      <c r="D2002" s="77" t="s">
        <v>21</v>
      </c>
      <c r="E2002" s="77" t="s">
        <v>22</v>
      </c>
      <c r="F2002" s="77" t="s">
        <v>208</v>
      </c>
      <c r="G2002" s="77">
        <v>4.5</v>
      </c>
      <c r="H2002" s="77">
        <v>2.5</v>
      </c>
      <c r="I2002" s="77">
        <v>5.5</v>
      </c>
      <c r="J2002" s="77">
        <v>6.5</v>
      </c>
      <c r="K2002" s="77">
        <v>7.5</v>
      </c>
      <c r="L2002" s="77">
        <v>5.5</v>
      </c>
      <c r="M2002" s="77">
        <v>3750</v>
      </c>
      <c r="N2002" s="80">
        <f>IF('NORMAL OPTION CALLS'!E2002="BUY",('NORMAL OPTION CALLS'!L2002-'NORMAL OPTION CALLS'!G2002)*('NORMAL OPTION CALLS'!M2002),('NORMAL OPTION CALLS'!G2002-'NORMAL OPTION CALLS'!L2002)*('NORMAL OPTION CALLS'!M2002))</f>
        <v>3750</v>
      </c>
      <c r="O2002" s="81">
        <f>'NORMAL OPTION CALLS'!N2002/('NORMAL OPTION CALLS'!M2002)/'NORMAL OPTION CALLS'!G2002%</f>
        <v>22.222222222222221</v>
      </c>
    </row>
    <row r="2003" spans="1:15" ht="15.75" customHeight="1">
      <c r="A2003" s="77">
        <v>35</v>
      </c>
      <c r="B2003" s="78">
        <v>43299</v>
      </c>
      <c r="C2003" s="79">
        <v>150</v>
      </c>
      <c r="D2003" s="77" t="s">
        <v>21</v>
      </c>
      <c r="E2003" s="77" t="s">
        <v>22</v>
      </c>
      <c r="F2003" s="77" t="s">
        <v>184</v>
      </c>
      <c r="G2003" s="77">
        <v>4.8</v>
      </c>
      <c r="H2003" s="77">
        <v>3.2</v>
      </c>
      <c r="I2003" s="77">
        <v>5.6</v>
      </c>
      <c r="J2003" s="77">
        <v>6.4</v>
      </c>
      <c r="K2003" s="77">
        <v>7.2</v>
      </c>
      <c r="L2003" s="77">
        <v>5.6</v>
      </c>
      <c r="M2003" s="77">
        <v>4500</v>
      </c>
      <c r="N2003" s="80">
        <f>IF('NORMAL OPTION CALLS'!E2003="BUY",('NORMAL OPTION CALLS'!L2003-'NORMAL OPTION CALLS'!G2003)*('NORMAL OPTION CALLS'!M2003),('NORMAL OPTION CALLS'!G2003-'NORMAL OPTION CALLS'!L2003)*('NORMAL OPTION CALLS'!M2003))</f>
        <v>3599.9999999999991</v>
      </c>
      <c r="O2003" s="81">
        <f>'NORMAL OPTION CALLS'!N2003/('NORMAL OPTION CALLS'!M2003)/'NORMAL OPTION CALLS'!G2003%</f>
        <v>16.666666666666664</v>
      </c>
    </row>
    <row r="2004" spans="1:15" ht="15.75" customHeight="1">
      <c r="A2004" s="77">
        <v>36</v>
      </c>
      <c r="B2004" s="78">
        <v>43298</v>
      </c>
      <c r="C2004" s="79">
        <v>640</v>
      </c>
      <c r="D2004" s="77" t="s">
        <v>21</v>
      </c>
      <c r="E2004" s="77" t="s">
        <v>22</v>
      </c>
      <c r="F2004" s="77" t="s">
        <v>205</v>
      </c>
      <c r="G2004" s="77">
        <v>11.5</v>
      </c>
      <c r="H2004" s="77">
        <v>5</v>
      </c>
      <c r="I2004" s="77">
        <v>15.5</v>
      </c>
      <c r="J2004" s="77">
        <v>19</v>
      </c>
      <c r="K2004" s="77">
        <v>22.5</v>
      </c>
      <c r="L2004" s="77">
        <v>15.5</v>
      </c>
      <c r="M2004" s="77">
        <v>1000</v>
      </c>
      <c r="N2004" s="80">
        <f>IF('NORMAL OPTION CALLS'!E2004="BUY",('NORMAL OPTION CALLS'!L2004-'NORMAL OPTION CALLS'!G2004)*('NORMAL OPTION CALLS'!M2004),('NORMAL OPTION CALLS'!G2004-'NORMAL OPTION CALLS'!L2004)*('NORMAL OPTION CALLS'!M2004))</f>
        <v>4000</v>
      </c>
      <c r="O2004" s="81">
        <f>'NORMAL OPTION CALLS'!N2004/('NORMAL OPTION CALLS'!M2004)/'NORMAL OPTION CALLS'!G2004%</f>
        <v>34.782608695652172</v>
      </c>
    </row>
    <row r="2005" spans="1:15" ht="15.75" customHeight="1">
      <c r="A2005" s="77">
        <v>37</v>
      </c>
      <c r="B2005" s="78">
        <v>43298</v>
      </c>
      <c r="C2005" s="79">
        <v>840</v>
      </c>
      <c r="D2005" s="77" t="s">
        <v>21</v>
      </c>
      <c r="E2005" s="77" t="s">
        <v>22</v>
      </c>
      <c r="F2005" s="77" t="s">
        <v>169</v>
      </c>
      <c r="G2005" s="77">
        <v>19</v>
      </c>
      <c r="H2005" s="77">
        <v>10</v>
      </c>
      <c r="I2005" s="77">
        <v>24</v>
      </c>
      <c r="J2005" s="77">
        <v>29</v>
      </c>
      <c r="K2005" s="77">
        <v>34</v>
      </c>
      <c r="L2005" s="77">
        <v>24</v>
      </c>
      <c r="M2005" s="77">
        <v>750</v>
      </c>
      <c r="N2005" s="80">
        <f>IF('NORMAL OPTION CALLS'!E2005="BUY",('NORMAL OPTION CALLS'!L2005-'NORMAL OPTION CALLS'!G2005)*('NORMAL OPTION CALLS'!M2005),('NORMAL OPTION CALLS'!G2005-'NORMAL OPTION CALLS'!L2005)*('NORMAL OPTION CALLS'!M2005))</f>
        <v>3750</v>
      </c>
      <c r="O2005" s="81">
        <f>'NORMAL OPTION CALLS'!N2005/('NORMAL OPTION CALLS'!M2005)/'NORMAL OPTION CALLS'!G2005%</f>
        <v>26.315789473684209</v>
      </c>
    </row>
    <row r="2006" spans="1:15" ht="15.75" customHeight="1">
      <c r="A2006" s="77">
        <v>38</v>
      </c>
      <c r="B2006" s="78">
        <v>43297</v>
      </c>
      <c r="C2006" s="79">
        <v>95</v>
      </c>
      <c r="D2006" s="77" t="s">
        <v>47</v>
      </c>
      <c r="E2006" s="77" t="s">
        <v>22</v>
      </c>
      <c r="F2006" s="77" t="s">
        <v>64</v>
      </c>
      <c r="G2006" s="77">
        <v>3.35</v>
      </c>
      <c r="H2006" s="77">
        <v>2.1</v>
      </c>
      <c r="I2006" s="77">
        <v>4</v>
      </c>
      <c r="J2006" s="77">
        <v>4.5999999999999996</v>
      </c>
      <c r="K2006" s="77">
        <v>5.2</v>
      </c>
      <c r="L2006" s="77">
        <v>2.1</v>
      </c>
      <c r="M2006" s="77">
        <v>6000</v>
      </c>
      <c r="N2006" s="80">
        <f>IF('NORMAL OPTION CALLS'!E2006="BUY",('NORMAL OPTION CALLS'!L2006-'NORMAL OPTION CALLS'!G2006)*('NORMAL OPTION CALLS'!M2006),('NORMAL OPTION CALLS'!G2006-'NORMAL OPTION CALLS'!L2006)*('NORMAL OPTION CALLS'!M2006))</f>
        <v>-7500</v>
      </c>
      <c r="O2006" s="81">
        <f>'NORMAL OPTION CALLS'!N2006/('NORMAL OPTION CALLS'!M2006)/'NORMAL OPTION CALLS'!G2006%</f>
        <v>-37.31343283582089</v>
      </c>
    </row>
    <row r="2007" spans="1:15" ht="15.75" customHeight="1">
      <c r="A2007" s="77">
        <v>39</v>
      </c>
      <c r="B2007" s="78">
        <v>43297</v>
      </c>
      <c r="C2007" s="79">
        <v>135</v>
      </c>
      <c r="D2007" s="77" t="s">
        <v>21</v>
      </c>
      <c r="E2007" s="77" t="s">
        <v>22</v>
      </c>
      <c r="F2007" s="77" t="s">
        <v>309</v>
      </c>
      <c r="G2007" s="77">
        <v>6</v>
      </c>
      <c r="H2007" s="77">
        <v>4</v>
      </c>
      <c r="I2007" s="77">
        <v>7</v>
      </c>
      <c r="J2007" s="77">
        <v>8</v>
      </c>
      <c r="K2007" s="77">
        <v>9</v>
      </c>
      <c r="L2007" s="77">
        <v>8</v>
      </c>
      <c r="M2007" s="77">
        <v>4000</v>
      </c>
      <c r="N2007" s="80">
        <f>IF('NORMAL OPTION CALLS'!E2007="BUY",('NORMAL OPTION CALLS'!L2007-'NORMAL OPTION CALLS'!G2007)*('NORMAL OPTION CALLS'!M2007),('NORMAL OPTION CALLS'!G2007-'NORMAL OPTION CALLS'!L2007)*('NORMAL OPTION CALLS'!M2007))</f>
        <v>8000</v>
      </c>
      <c r="O2007" s="81">
        <f>'NORMAL OPTION CALLS'!N2007/('NORMAL OPTION CALLS'!M2007)/'NORMAL OPTION CALLS'!G2007%</f>
        <v>33.333333333333336</v>
      </c>
    </row>
    <row r="2008" spans="1:15" ht="15.75" customHeight="1">
      <c r="A2008" s="77">
        <v>40</v>
      </c>
      <c r="B2008" s="78">
        <v>43297</v>
      </c>
      <c r="C2008" s="79">
        <v>1300</v>
      </c>
      <c r="D2008" s="77" t="s">
        <v>21</v>
      </c>
      <c r="E2008" s="77" t="s">
        <v>22</v>
      </c>
      <c r="F2008" s="77" t="s">
        <v>156</v>
      </c>
      <c r="G2008" s="77">
        <v>24</v>
      </c>
      <c r="H2008" s="77">
        <v>12</v>
      </c>
      <c r="I2008" s="77">
        <v>30</v>
      </c>
      <c r="J2008" s="77">
        <v>36</v>
      </c>
      <c r="K2008" s="77">
        <v>42</v>
      </c>
      <c r="L2008" s="77">
        <v>12</v>
      </c>
      <c r="M2008" s="77">
        <v>600</v>
      </c>
      <c r="N2008" s="80">
        <f>IF('NORMAL OPTION CALLS'!E2008="BUY",('NORMAL OPTION CALLS'!L2008-'NORMAL OPTION CALLS'!G2008)*('NORMAL OPTION CALLS'!M2008),('NORMAL OPTION CALLS'!G2008-'NORMAL OPTION CALLS'!L2008)*('NORMAL OPTION CALLS'!M2008))</f>
        <v>-7200</v>
      </c>
      <c r="O2008" s="81">
        <f>'NORMAL OPTION CALLS'!N2008/('NORMAL OPTION CALLS'!M2008)/'NORMAL OPTION CALLS'!G2008%</f>
        <v>-50</v>
      </c>
    </row>
    <row r="2009" spans="1:15" ht="15.75" customHeight="1">
      <c r="A2009" s="77">
        <v>41</v>
      </c>
      <c r="B2009" s="78">
        <v>43294</v>
      </c>
      <c r="C2009" s="79">
        <v>840</v>
      </c>
      <c r="D2009" s="77" t="s">
        <v>21</v>
      </c>
      <c r="E2009" s="77" t="s">
        <v>22</v>
      </c>
      <c r="F2009" s="77" t="s">
        <v>169</v>
      </c>
      <c r="G2009" s="77">
        <v>20</v>
      </c>
      <c r="H2009" s="77">
        <v>15</v>
      </c>
      <c r="I2009" s="77">
        <v>22.5</v>
      </c>
      <c r="J2009" s="77">
        <v>25</v>
      </c>
      <c r="K2009" s="77">
        <v>27.5</v>
      </c>
      <c r="L2009" s="77">
        <v>22.5</v>
      </c>
      <c r="M2009" s="77">
        <v>1500</v>
      </c>
      <c r="N2009" s="80">
        <f>IF('NORMAL OPTION CALLS'!E2009="BUY",('NORMAL OPTION CALLS'!L2009-'NORMAL OPTION CALLS'!G2009)*('NORMAL OPTION CALLS'!M2009),('NORMAL OPTION CALLS'!G2009-'NORMAL OPTION CALLS'!L2009)*('NORMAL OPTION CALLS'!M2009))</f>
        <v>3750</v>
      </c>
      <c r="O2009" s="81">
        <f>'NORMAL OPTION CALLS'!N2009/('NORMAL OPTION CALLS'!M2009)/'NORMAL OPTION CALLS'!G2009%</f>
        <v>12.5</v>
      </c>
    </row>
    <row r="2010" spans="1:15" ht="15.75" customHeight="1">
      <c r="A2010" s="77">
        <v>42</v>
      </c>
      <c r="B2010" s="78">
        <v>43294</v>
      </c>
      <c r="C2010" s="79">
        <v>130</v>
      </c>
      <c r="D2010" s="77" t="s">
        <v>21</v>
      </c>
      <c r="E2010" s="77" t="s">
        <v>22</v>
      </c>
      <c r="F2010" s="77" t="s">
        <v>309</v>
      </c>
      <c r="G2010" s="77">
        <v>5.5</v>
      </c>
      <c r="H2010" s="77">
        <v>3.5</v>
      </c>
      <c r="I2010" s="77">
        <v>6.5</v>
      </c>
      <c r="J2010" s="77">
        <v>7.5</v>
      </c>
      <c r="K2010" s="77">
        <v>8.5</v>
      </c>
      <c r="L2010" s="77">
        <v>6.5</v>
      </c>
      <c r="M2010" s="77">
        <v>4000</v>
      </c>
      <c r="N2010" s="80">
        <f>IF('NORMAL OPTION CALLS'!E2010="BUY",('NORMAL OPTION CALLS'!L2010-'NORMAL OPTION CALLS'!G2010)*('NORMAL OPTION CALLS'!M2010),('NORMAL OPTION CALLS'!G2010-'NORMAL OPTION CALLS'!L2010)*('NORMAL OPTION CALLS'!M2010))</f>
        <v>4000</v>
      </c>
      <c r="O2010" s="81">
        <f>'NORMAL OPTION CALLS'!N2010/('NORMAL OPTION CALLS'!M2010)/'NORMAL OPTION CALLS'!G2010%</f>
        <v>18.181818181818183</v>
      </c>
    </row>
    <row r="2011" spans="1:15" ht="15.75" customHeight="1">
      <c r="A2011" s="77">
        <v>43</v>
      </c>
      <c r="B2011" s="78">
        <v>43294</v>
      </c>
      <c r="C2011" s="79">
        <v>1250</v>
      </c>
      <c r="D2011" s="77" t="s">
        <v>21</v>
      </c>
      <c r="E2011" s="77" t="s">
        <v>22</v>
      </c>
      <c r="F2011" s="77" t="s">
        <v>156</v>
      </c>
      <c r="G2011" s="77">
        <v>35</v>
      </c>
      <c r="H2011" s="77">
        <v>22</v>
      </c>
      <c r="I2011" s="77">
        <v>42</v>
      </c>
      <c r="J2011" s="77">
        <v>50</v>
      </c>
      <c r="K2011" s="77">
        <v>57</v>
      </c>
      <c r="L2011" s="77">
        <v>42</v>
      </c>
      <c r="M2011" s="77">
        <v>600</v>
      </c>
      <c r="N2011" s="80">
        <f>IF('NORMAL OPTION CALLS'!E2011="BUY",('NORMAL OPTION CALLS'!L2011-'NORMAL OPTION CALLS'!G2011)*('NORMAL OPTION CALLS'!M2011),('NORMAL OPTION CALLS'!G2011-'NORMAL OPTION CALLS'!L2011)*('NORMAL OPTION CALLS'!M2011))</f>
        <v>4200</v>
      </c>
      <c r="O2011" s="81">
        <f>'NORMAL OPTION CALLS'!N2011/('NORMAL OPTION CALLS'!M2011)/'NORMAL OPTION CALLS'!G2011%</f>
        <v>20</v>
      </c>
    </row>
    <row r="2012" spans="1:15" ht="15.75" customHeight="1">
      <c r="A2012" s="77">
        <v>44</v>
      </c>
      <c r="B2012" s="78">
        <v>43293</v>
      </c>
      <c r="C2012" s="79">
        <v>300</v>
      </c>
      <c r="D2012" s="77" t="s">
        <v>21</v>
      </c>
      <c r="E2012" s="77" t="s">
        <v>22</v>
      </c>
      <c r="F2012" s="77" t="s">
        <v>247</v>
      </c>
      <c r="G2012" s="77">
        <v>7.5</v>
      </c>
      <c r="H2012" s="77">
        <v>5.8</v>
      </c>
      <c r="I2012" s="77">
        <v>8.5</v>
      </c>
      <c r="J2012" s="77">
        <v>9.5</v>
      </c>
      <c r="K2012" s="77">
        <v>10.5</v>
      </c>
      <c r="L2012" s="77">
        <v>8.4</v>
      </c>
      <c r="M2012" s="77">
        <v>4500</v>
      </c>
      <c r="N2012" s="80">
        <f>IF('NORMAL OPTION CALLS'!E2012="BUY",('NORMAL OPTION CALLS'!L2012-'NORMAL OPTION CALLS'!G2012)*('NORMAL OPTION CALLS'!M2012),('NORMAL OPTION CALLS'!G2012-'NORMAL OPTION CALLS'!L2012)*('NORMAL OPTION CALLS'!M2012))</f>
        <v>4050.0000000000018</v>
      </c>
      <c r="O2012" s="81">
        <f>'NORMAL OPTION CALLS'!N2012/('NORMAL OPTION CALLS'!M2012)/'NORMAL OPTION CALLS'!G2012%</f>
        <v>12.000000000000005</v>
      </c>
    </row>
    <row r="2013" spans="1:15" ht="15.75" customHeight="1">
      <c r="A2013" s="77">
        <v>45</v>
      </c>
      <c r="B2013" s="78">
        <v>43293</v>
      </c>
      <c r="C2013" s="79">
        <v>380</v>
      </c>
      <c r="D2013" s="77" t="s">
        <v>21</v>
      </c>
      <c r="E2013" s="77" t="s">
        <v>22</v>
      </c>
      <c r="F2013" s="77" t="s">
        <v>55</v>
      </c>
      <c r="G2013" s="77">
        <v>13</v>
      </c>
      <c r="H2013" s="77">
        <v>9</v>
      </c>
      <c r="I2013" s="77">
        <v>15.5</v>
      </c>
      <c r="J2013" s="77">
        <v>18</v>
      </c>
      <c r="K2013" s="77">
        <v>20.5</v>
      </c>
      <c r="L2013" s="77">
        <v>15.5</v>
      </c>
      <c r="M2013" s="77">
        <v>1750</v>
      </c>
      <c r="N2013" s="80">
        <f>IF('NORMAL OPTION CALLS'!E2013="BUY",('NORMAL OPTION CALLS'!L2013-'NORMAL OPTION CALLS'!G2013)*('NORMAL OPTION CALLS'!M2013),('NORMAL OPTION CALLS'!G2013-'NORMAL OPTION CALLS'!L2013)*('NORMAL OPTION CALLS'!M2013))</f>
        <v>4375</v>
      </c>
      <c r="O2013" s="81">
        <f>'NORMAL OPTION CALLS'!N2013/('NORMAL OPTION CALLS'!M2013)/'NORMAL OPTION CALLS'!G2013%</f>
        <v>19.23076923076923</v>
      </c>
    </row>
    <row r="2014" spans="1:15" ht="15.75" customHeight="1">
      <c r="A2014" s="77">
        <v>46</v>
      </c>
      <c r="B2014" s="78">
        <v>43292</v>
      </c>
      <c r="C2014" s="79">
        <v>1340</v>
      </c>
      <c r="D2014" s="77" t="s">
        <v>21</v>
      </c>
      <c r="E2014" s="77" t="s">
        <v>22</v>
      </c>
      <c r="F2014" s="77" t="s">
        <v>151</v>
      </c>
      <c r="G2014" s="77">
        <v>32</v>
      </c>
      <c r="H2014" s="77">
        <v>19</v>
      </c>
      <c r="I2014" s="77">
        <v>39</v>
      </c>
      <c r="J2014" s="77">
        <v>46</v>
      </c>
      <c r="K2014" s="77">
        <v>53</v>
      </c>
      <c r="L2014" s="77">
        <v>39</v>
      </c>
      <c r="M2014" s="77">
        <v>600</v>
      </c>
      <c r="N2014" s="80">
        <f>IF('NORMAL OPTION CALLS'!E2014="BUY",('NORMAL OPTION CALLS'!L2014-'NORMAL OPTION CALLS'!G2014)*('NORMAL OPTION CALLS'!M2014),('NORMAL OPTION CALLS'!G2014-'NORMAL OPTION CALLS'!L2014)*('NORMAL OPTION CALLS'!M2014))</f>
        <v>4200</v>
      </c>
      <c r="O2014" s="81">
        <f>'NORMAL OPTION CALLS'!N2014/('NORMAL OPTION CALLS'!M2014)/'NORMAL OPTION CALLS'!G2014%</f>
        <v>21.875</v>
      </c>
    </row>
    <row r="2015" spans="1:15" ht="15.75" customHeight="1">
      <c r="A2015" s="77">
        <v>47</v>
      </c>
      <c r="B2015" s="78">
        <v>43292</v>
      </c>
      <c r="C2015" s="79">
        <v>2000</v>
      </c>
      <c r="D2015" s="77" t="s">
        <v>21</v>
      </c>
      <c r="E2015" s="77" t="s">
        <v>22</v>
      </c>
      <c r="F2015" s="77" t="s">
        <v>52</v>
      </c>
      <c r="G2015" s="77">
        <v>21</v>
      </c>
      <c r="H2015" s="77">
        <v>5</v>
      </c>
      <c r="I2015" s="77">
        <v>29</v>
      </c>
      <c r="J2015" s="77">
        <v>37</v>
      </c>
      <c r="K2015" s="77">
        <v>45</v>
      </c>
      <c r="L2015" s="77">
        <v>29</v>
      </c>
      <c r="M2015" s="77">
        <v>500</v>
      </c>
      <c r="N2015" s="80">
        <f>IF('NORMAL OPTION CALLS'!E2015="BUY",('NORMAL OPTION CALLS'!L2015-'NORMAL OPTION CALLS'!G2015)*('NORMAL OPTION CALLS'!M2015),('NORMAL OPTION CALLS'!G2015-'NORMAL OPTION CALLS'!L2015)*('NORMAL OPTION CALLS'!M2015))</f>
        <v>4000</v>
      </c>
      <c r="O2015" s="81">
        <f>'NORMAL OPTION CALLS'!N2015/('NORMAL OPTION CALLS'!M2015)/'NORMAL OPTION CALLS'!G2015%</f>
        <v>38.095238095238095</v>
      </c>
    </row>
    <row r="2016" spans="1:15" ht="15.75" customHeight="1">
      <c r="A2016" s="77">
        <v>48</v>
      </c>
      <c r="B2016" s="78">
        <v>43292</v>
      </c>
      <c r="C2016" s="79">
        <v>380</v>
      </c>
      <c r="D2016" s="77" t="s">
        <v>21</v>
      </c>
      <c r="E2016" s="77" t="s">
        <v>22</v>
      </c>
      <c r="F2016" s="77" t="s">
        <v>308</v>
      </c>
      <c r="G2016" s="77">
        <v>8</v>
      </c>
      <c r="H2016" s="77">
        <v>5</v>
      </c>
      <c r="I2016" s="77">
        <v>9.5</v>
      </c>
      <c r="J2016" s="77">
        <v>11</v>
      </c>
      <c r="K2016" s="77">
        <v>12.5</v>
      </c>
      <c r="L2016" s="77">
        <v>9.4</v>
      </c>
      <c r="M2016" s="77">
        <v>2500</v>
      </c>
      <c r="N2016" s="80">
        <f>IF('NORMAL OPTION CALLS'!E2016="BUY",('NORMAL OPTION CALLS'!L2016-'NORMAL OPTION CALLS'!G2016)*('NORMAL OPTION CALLS'!M2016),('NORMAL OPTION CALLS'!G2016-'NORMAL OPTION CALLS'!L2016)*('NORMAL OPTION CALLS'!M2016))</f>
        <v>3500.0000000000009</v>
      </c>
      <c r="O2016" s="81">
        <f>'NORMAL OPTION CALLS'!N2016/('NORMAL OPTION CALLS'!M2016)/'NORMAL OPTION CALLS'!G2016%</f>
        <v>17.500000000000004</v>
      </c>
    </row>
    <row r="2017" spans="1:15" ht="15.75" customHeight="1">
      <c r="A2017" s="77">
        <v>49</v>
      </c>
      <c r="B2017" s="78">
        <v>43291</v>
      </c>
      <c r="C2017" s="79">
        <v>230</v>
      </c>
      <c r="D2017" s="77" t="s">
        <v>21</v>
      </c>
      <c r="E2017" s="77" t="s">
        <v>22</v>
      </c>
      <c r="F2017" s="77" t="s">
        <v>301</v>
      </c>
      <c r="G2017" s="77">
        <v>8</v>
      </c>
      <c r="H2017" s="77">
        <v>4</v>
      </c>
      <c r="I2017" s="77">
        <v>10</v>
      </c>
      <c r="J2017" s="77">
        <v>12</v>
      </c>
      <c r="K2017" s="77">
        <v>14</v>
      </c>
      <c r="L2017" s="77">
        <v>4</v>
      </c>
      <c r="M2017" s="77">
        <v>3000</v>
      </c>
      <c r="N2017" s="80">
        <f>IF('NORMAL OPTION CALLS'!E2017="BUY",('NORMAL OPTION CALLS'!L2017-'NORMAL OPTION CALLS'!G2017)*('NORMAL OPTION CALLS'!M2017),('NORMAL OPTION CALLS'!G2017-'NORMAL OPTION CALLS'!L2017)*('NORMAL OPTION CALLS'!M2017))</f>
        <v>-12000</v>
      </c>
      <c r="O2017" s="81">
        <f>'NORMAL OPTION CALLS'!N2017/('NORMAL OPTION CALLS'!M2017)/'NORMAL OPTION CALLS'!G2017%</f>
        <v>-50</v>
      </c>
    </row>
    <row r="2018" spans="1:15" ht="15.75" customHeight="1">
      <c r="A2018" s="77">
        <v>50</v>
      </c>
      <c r="B2018" s="78">
        <v>43291</v>
      </c>
      <c r="C2018" s="79">
        <v>540</v>
      </c>
      <c r="D2018" s="77" t="s">
        <v>21</v>
      </c>
      <c r="E2018" s="77" t="s">
        <v>22</v>
      </c>
      <c r="F2018" s="77" t="s">
        <v>94</v>
      </c>
      <c r="G2018" s="77">
        <v>15</v>
      </c>
      <c r="H2018" s="77">
        <v>8</v>
      </c>
      <c r="I2018" s="77">
        <v>19</v>
      </c>
      <c r="J2018" s="77">
        <v>23</v>
      </c>
      <c r="K2018" s="77">
        <v>27</v>
      </c>
      <c r="L2018" s="77">
        <v>19</v>
      </c>
      <c r="M2018" s="77">
        <v>1000</v>
      </c>
      <c r="N2018" s="80">
        <f>IF('NORMAL OPTION CALLS'!E2018="BUY",('NORMAL OPTION CALLS'!L2018-'NORMAL OPTION CALLS'!G2018)*('NORMAL OPTION CALLS'!M2018),('NORMAL OPTION CALLS'!G2018-'NORMAL OPTION CALLS'!L2018)*('NORMAL OPTION CALLS'!M2018))</f>
        <v>4000</v>
      </c>
      <c r="O2018" s="81">
        <f>'NORMAL OPTION CALLS'!N2018/('NORMAL OPTION CALLS'!M2018)/'NORMAL OPTION CALLS'!G2018%</f>
        <v>26.666666666666668</v>
      </c>
    </row>
    <row r="2019" spans="1:15" ht="18" customHeight="1">
      <c r="A2019" s="77">
        <v>51</v>
      </c>
      <c r="B2019" s="78">
        <v>43290</v>
      </c>
      <c r="C2019" s="79">
        <v>1380</v>
      </c>
      <c r="D2019" s="77" t="s">
        <v>21</v>
      </c>
      <c r="E2019" s="77" t="s">
        <v>22</v>
      </c>
      <c r="F2019" s="77" t="s">
        <v>201</v>
      </c>
      <c r="G2019" s="77">
        <v>23</v>
      </c>
      <c r="H2019" s="77">
        <v>11</v>
      </c>
      <c r="I2019" s="77">
        <v>29</v>
      </c>
      <c r="J2019" s="77">
        <v>35</v>
      </c>
      <c r="K2019" s="77">
        <v>41</v>
      </c>
      <c r="L2019" s="77">
        <v>29</v>
      </c>
      <c r="M2019" s="77">
        <v>600</v>
      </c>
      <c r="N2019" s="80">
        <f>IF('NORMAL OPTION CALLS'!E2019="BUY",('NORMAL OPTION CALLS'!L2019-'NORMAL OPTION CALLS'!G2019)*('NORMAL OPTION CALLS'!M2019),('NORMAL OPTION CALLS'!G2019-'NORMAL OPTION CALLS'!L2019)*('NORMAL OPTION CALLS'!M2019))</f>
        <v>3600</v>
      </c>
      <c r="O2019" s="81">
        <f>'NORMAL OPTION CALLS'!N2019/('NORMAL OPTION CALLS'!M2019)/'NORMAL OPTION CALLS'!G2019%</f>
        <v>26.086956521739129</v>
      </c>
    </row>
    <row r="2020" spans="1:15" ht="18" customHeight="1">
      <c r="A2020" s="77">
        <v>52</v>
      </c>
      <c r="B2020" s="78">
        <v>43290</v>
      </c>
      <c r="C2020" s="79">
        <v>600</v>
      </c>
      <c r="D2020" s="77" t="s">
        <v>21</v>
      </c>
      <c r="E2020" s="77" t="s">
        <v>22</v>
      </c>
      <c r="F2020" s="77" t="s">
        <v>227</v>
      </c>
      <c r="G2020" s="77">
        <v>31</v>
      </c>
      <c r="H2020" s="77">
        <v>25</v>
      </c>
      <c r="I2020" s="77">
        <v>34</v>
      </c>
      <c r="J2020" s="77">
        <v>37</v>
      </c>
      <c r="K2020" s="77">
        <v>40</v>
      </c>
      <c r="L2020" s="77">
        <v>25</v>
      </c>
      <c r="M2020" s="77">
        <v>1400</v>
      </c>
      <c r="N2020" s="80">
        <f>IF('NORMAL OPTION CALLS'!E2020="BUY",('NORMAL OPTION CALLS'!L2020-'NORMAL OPTION CALLS'!G2020)*('NORMAL OPTION CALLS'!M2020),('NORMAL OPTION CALLS'!G2020-'NORMAL OPTION CALLS'!L2020)*('NORMAL OPTION CALLS'!M2020))</f>
        <v>-8400</v>
      </c>
      <c r="O2020" s="81">
        <f>'NORMAL OPTION CALLS'!N2020/('NORMAL OPTION CALLS'!M2020)/'NORMAL OPTION CALLS'!G2020%</f>
        <v>-19.35483870967742</v>
      </c>
    </row>
    <row r="2021" spans="1:15" ht="18" customHeight="1">
      <c r="A2021" s="77">
        <v>53</v>
      </c>
      <c r="B2021" s="78">
        <v>43287</v>
      </c>
      <c r="C2021" s="79">
        <v>270</v>
      </c>
      <c r="D2021" s="77" t="s">
        <v>21</v>
      </c>
      <c r="E2021" s="77" t="s">
        <v>22</v>
      </c>
      <c r="F2021" s="77" t="s">
        <v>23</v>
      </c>
      <c r="G2021" s="77">
        <v>11</v>
      </c>
      <c r="H2021" s="77">
        <v>6.5</v>
      </c>
      <c r="I2021" s="77">
        <v>13.5</v>
      </c>
      <c r="J2021" s="77">
        <v>16</v>
      </c>
      <c r="K2021" s="77">
        <v>18.5</v>
      </c>
      <c r="L2021" s="77">
        <v>16</v>
      </c>
      <c r="M2021" s="77">
        <v>1575</v>
      </c>
      <c r="N2021" s="80">
        <f>IF('NORMAL OPTION CALLS'!E2021="BUY",('NORMAL OPTION CALLS'!L2021-'NORMAL OPTION CALLS'!G2021)*('NORMAL OPTION CALLS'!M2021),('NORMAL OPTION CALLS'!G2021-'NORMAL OPTION CALLS'!L2021)*('NORMAL OPTION CALLS'!M2021))</f>
        <v>7875</v>
      </c>
      <c r="O2021" s="81">
        <f>'NORMAL OPTION CALLS'!N2021/('NORMAL OPTION CALLS'!M2021)/'NORMAL OPTION CALLS'!G2021%</f>
        <v>45.454545454545453</v>
      </c>
    </row>
    <row r="2022" spans="1:15">
      <c r="A2022" s="77">
        <v>54</v>
      </c>
      <c r="B2022" s="78">
        <v>43287</v>
      </c>
      <c r="C2022" s="79">
        <v>490</v>
      </c>
      <c r="D2022" s="77" t="s">
        <v>21</v>
      </c>
      <c r="E2022" s="77" t="s">
        <v>22</v>
      </c>
      <c r="F2022" s="77" t="s">
        <v>77</v>
      </c>
      <c r="G2022" s="77">
        <v>13</v>
      </c>
      <c r="H2022" s="77">
        <v>5</v>
      </c>
      <c r="I2022" s="77">
        <v>17</v>
      </c>
      <c r="J2022" s="77">
        <v>21</v>
      </c>
      <c r="K2022" s="77">
        <v>25</v>
      </c>
      <c r="L2022" s="77">
        <v>16.5</v>
      </c>
      <c r="M2022" s="77">
        <v>1100</v>
      </c>
      <c r="N2022" s="80">
        <f>IF('NORMAL OPTION CALLS'!E2022="BUY",('NORMAL OPTION CALLS'!L2022-'NORMAL OPTION CALLS'!G2022)*('NORMAL OPTION CALLS'!M2022),('NORMAL OPTION CALLS'!G2022-'NORMAL OPTION CALLS'!L2022)*('NORMAL OPTION CALLS'!M2022))</f>
        <v>3850</v>
      </c>
      <c r="O2022" s="81">
        <f>'NORMAL OPTION CALLS'!N2022/('NORMAL OPTION CALLS'!M2022)/'NORMAL OPTION CALLS'!G2022%</f>
        <v>26.923076923076923</v>
      </c>
    </row>
    <row r="2023" spans="1:15">
      <c r="A2023" s="77">
        <v>55</v>
      </c>
      <c r="B2023" s="78">
        <v>43287</v>
      </c>
      <c r="C2023" s="79">
        <v>380</v>
      </c>
      <c r="D2023" s="77" t="s">
        <v>21</v>
      </c>
      <c r="E2023" s="77" t="s">
        <v>22</v>
      </c>
      <c r="F2023" s="77" t="s">
        <v>76</v>
      </c>
      <c r="G2023" s="77">
        <v>14</v>
      </c>
      <c r="H2023" s="77">
        <v>10</v>
      </c>
      <c r="I2023" s="77">
        <v>16</v>
      </c>
      <c r="J2023" s="77">
        <v>18</v>
      </c>
      <c r="K2023" s="77">
        <v>20</v>
      </c>
      <c r="L2023" s="77">
        <v>10</v>
      </c>
      <c r="M2023" s="77">
        <v>1800</v>
      </c>
      <c r="N2023" s="80">
        <f>IF('NORMAL OPTION CALLS'!E2023="BUY",('NORMAL OPTION CALLS'!L2023-'NORMAL OPTION CALLS'!G2023)*('NORMAL OPTION CALLS'!M2023),('NORMAL OPTION CALLS'!G2023-'NORMAL OPTION CALLS'!L2023)*('NORMAL OPTION CALLS'!M2023))</f>
        <v>-7200</v>
      </c>
      <c r="O2023" s="81">
        <f>'NORMAL OPTION CALLS'!N2023/('NORMAL OPTION CALLS'!M2023)/'NORMAL OPTION CALLS'!G2023%</f>
        <v>-28.571428571428569</v>
      </c>
    </row>
    <row r="2024" spans="1:15">
      <c r="A2024" s="77">
        <v>56</v>
      </c>
      <c r="B2024" s="78">
        <v>43286</v>
      </c>
      <c r="C2024" s="79">
        <v>1900</v>
      </c>
      <c r="D2024" s="77" t="s">
        <v>21</v>
      </c>
      <c r="E2024" s="77" t="s">
        <v>22</v>
      </c>
      <c r="F2024" s="77" t="s">
        <v>52</v>
      </c>
      <c r="G2024" s="77">
        <v>41</v>
      </c>
      <c r="H2024" s="77">
        <v>26</v>
      </c>
      <c r="I2024" s="77">
        <v>49</v>
      </c>
      <c r="J2024" s="77">
        <v>57</v>
      </c>
      <c r="K2024" s="77">
        <v>65</v>
      </c>
      <c r="L2024" s="77">
        <v>49</v>
      </c>
      <c r="M2024" s="77">
        <v>500</v>
      </c>
      <c r="N2024" s="80">
        <f>IF('NORMAL OPTION CALLS'!E2024="BUY",('NORMAL OPTION CALLS'!L2024-'NORMAL OPTION CALLS'!G2024)*('NORMAL OPTION CALLS'!M2024),('NORMAL OPTION CALLS'!G2024-'NORMAL OPTION CALLS'!L2024)*('NORMAL OPTION CALLS'!M2024))</f>
        <v>4000</v>
      </c>
      <c r="O2024" s="81">
        <f>'NORMAL OPTION CALLS'!N2024/('NORMAL OPTION CALLS'!M2024)/'NORMAL OPTION CALLS'!G2024%</f>
        <v>19.512195121951219</v>
      </c>
    </row>
    <row r="2025" spans="1:15">
      <c r="A2025" s="77">
        <v>57</v>
      </c>
      <c r="B2025" s="78">
        <v>43285</v>
      </c>
      <c r="C2025" s="79">
        <v>600</v>
      </c>
      <c r="D2025" s="77" t="s">
        <v>21</v>
      </c>
      <c r="E2025" s="77" t="s">
        <v>22</v>
      </c>
      <c r="F2025" s="77" t="s">
        <v>236</v>
      </c>
      <c r="G2025" s="77">
        <v>14</v>
      </c>
      <c r="H2025" s="77">
        <v>7</v>
      </c>
      <c r="I2025" s="77">
        <v>18</v>
      </c>
      <c r="J2025" s="77">
        <v>22</v>
      </c>
      <c r="K2025" s="77">
        <v>26</v>
      </c>
      <c r="L2025" s="77">
        <v>7</v>
      </c>
      <c r="M2025" s="77">
        <v>1100</v>
      </c>
      <c r="N2025" s="80">
        <f>IF('NORMAL OPTION CALLS'!E2025="BUY",('NORMAL OPTION CALLS'!L2025-'NORMAL OPTION CALLS'!G2025)*('NORMAL OPTION CALLS'!M2025),('NORMAL OPTION CALLS'!G2025-'NORMAL OPTION CALLS'!L2025)*('NORMAL OPTION CALLS'!M2025))</f>
        <v>-7700</v>
      </c>
      <c r="O2025" s="81">
        <f>'NORMAL OPTION CALLS'!N2025/('NORMAL OPTION CALLS'!M2025)/'NORMAL OPTION CALLS'!G2025%</f>
        <v>-49.999999999999993</v>
      </c>
    </row>
    <row r="2026" spans="1:15">
      <c r="A2026" s="77">
        <v>58</v>
      </c>
      <c r="B2026" s="78">
        <v>43284</v>
      </c>
      <c r="C2026" s="79">
        <v>470</v>
      </c>
      <c r="D2026" s="77" t="s">
        <v>21</v>
      </c>
      <c r="E2026" s="77" t="s">
        <v>22</v>
      </c>
      <c r="F2026" s="77" t="s">
        <v>307</v>
      </c>
      <c r="G2026" s="77">
        <v>15</v>
      </c>
      <c r="H2026" s="77">
        <v>10</v>
      </c>
      <c r="I2026" s="77">
        <v>17.5</v>
      </c>
      <c r="J2026" s="77">
        <v>20</v>
      </c>
      <c r="K2026" s="77">
        <v>22.5</v>
      </c>
      <c r="L2026" s="77">
        <v>10</v>
      </c>
      <c r="M2026" s="77">
        <v>1500</v>
      </c>
      <c r="N2026" s="80">
        <f>IF('NORMAL OPTION CALLS'!E2026="BUY",('NORMAL OPTION CALLS'!L2026-'NORMAL OPTION CALLS'!G2026)*('NORMAL OPTION CALLS'!M2026),('NORMAL OPTION CALLS'!G2026-'NORMAL OPTION CALLS'!L2026)*('NORMAL OPTION CALLS'!M2026))</f>
        <v>-7500</v>
      </c>
      <c r="O2026" s="81">
        <f>'NORMAL OPTION CALLS'!N2026/('NORMAL OPTION CALLS'!M2026)/'NORMAL OPTION CALLS'!G2026%</f>
        <v>-33.333333333333336</v>
      </c>
    </row>
    <row r="2027" spans="1:15">
      <c r="A2027" s="77">
        <v>59</v>
      </c>
      <c r="B2027" s="78">
        <v>43284</v>
      </c>
      <c r="C2027" s="79">
        <v>2300</v>
      </c>
      <c r="D2027" s="77" t="s">
        <v>21</v>
      </c>
      <c r="E2027" s="77" t="s">
        <v>22</v>
      </c>
      <c r="F2027" s="77" t="s">
        <v>306</v>
      </c>
      <c r="G2027" s="77">
        <v>75</v>
      </c>
      <c r="H2027" s="77">
        <v>49</v>
      </c>
      <c r="I2027" s="77">
        <v>90</v>
      </c>
      <c r="J2027" s="77">
        <v>105</v>
      </c>
      <c r="K2027" s="77">
        <v>120</v>
      </c>
      <c r="L2027" s="77">
        <v>90</v>
      </c>
      <c r="M2027" s="77">
        <v>250</v>
      </c>
      <c r="N2027" s="80">
        <f>IF('NORMAL OPTION CALLS'!E2027="BUY",('NORMAL OPTION CALLS'!L2027-'NORMAL OPTION CALLS'!G2027)*('NORMAL OPTION CALLS'!M2027),('NORMAL OPTION CALLS'!G2027-'NORMAL OPTION CALLS'!L2027)*('NORMAL OPTION CALLS'!M2027))</f>
        <v>3750</v>
      </c>
      <c r="O2027" s="81">
        <f>'NORMAL OPTION CALLS'!N2027/('NORMAL OPTION CALLS'!M2027)/'NORMAL OPTION CALLS'!G2027%</f>
        <v>20</v>
      </c>
    </row>
    <row r="2028" spans="1:15">
      <c r="A2028" s="77">
        <v>60</v>
      </c>
      <c r="B2028" s="78">
        <v>43284</v>
      </c>
      <c r="C2028" s="79">
        <v>640</v>
      </c>
      <c r="D2028" s="77" t="s">
        <v>21</v>
      </c>
      <c r="E2028" s="77" t="s">
        <v>22</v>
      </c>
      <c r="F2028" s="77" t="s">
        <v>143</v>
      </c>
      <c r="G2028" s="77">
        <v>15</v>
      </c>
      <c r="H2028" s="77">
        <v>8</v>
      </c>
      <c r="I2028" s="77">
        <v>19</v>
      </c>
      <c r="J2028" s="77">
        <v>23</v>
      </c>
      <c r="K2028" s="77">
        <v>27</v>
      </c>
      <c r="L2028" s="77">
        <v>18.7</v>
      </c>
      <c r="M2028" s="77">
        <v>900</v>
      </c>
      <c r="N2028" s="80">
        <f>IF('NORMAL OPTION CALLS'!E2028="BUY",('NORMAL OPTION CALLS'!L2028-'NORMAL OPTION CALLS'!G2028)*('NORMAL OPTION CALLS'!M2028),('NORMAL OPTION CALLS'!G2028-'NORMAL OPTION CALLS'!L2028)*('NORMAL OPTION CALLS'!M2028))</f>
        <v>3329.9999999999995</v>
      </c>
      <c r="O2028" s="81">
        <f>'NORMAL OPTION CALLS'!N2028/('NORMAL OPTION CALLS'!M2028)/'NORMAL OPTION CALLS'!G2028%</f>
        <v>24.666666666666664</v>
      </c>
    </row>
    <row r="2029" spans="1:15">
      <c r="A2029" s="77">
        <v>61</v>
      </c>
      <c r="B2029" s="78">
        <v>43283</v>
      </c>
      <c r="C2029" s="79">
        <v>1340</v>
      </c>
      <c r="D2029" s="77" t="s">
        <v>21</v>
      </c>
      <c r="E2029" s="77" t="s">
        <v>22</v>
      </c>
      <c r="F2029" s="77" t="s">
        <v>151</v>
      </c>
      <c r="G2029" s="77">
        <v>38</v>
      </c>
      <c r="H2029" s="77">
        <v>26</v>
      </c>
      <c r="I2029" s="77">
        <v>46</v>
      </c>
      <c r="J2029" s="77">
        <v>54</v>
      </c>
      <c r="K2029" s="77">
        <v>60</v>
      </c>
      <c r="L2029" s="77">
        <v>45.9</v>
      </c>
      <c r="M2029" s="77">
        <v>600</v>
      </c>
      <c r="N2029" s="80">
        <f>IF('NORMAL OPTION CALLS'!E2029="BUY",('NORMAL OPTION CALLS'!L2029-'NORMAL OPTION CALLS'!G2029)*('NORMAL OPTION CALLS'!M2029),('NORMAL OPTION CALLS'!G2029-'NORMAL OPTION CALLS'!L2029)*('NORMAL OPTION CALLS'!M2029))</f>
        <v>4739.9999999999991</v>
      </c>
      <c r="O2029" s="81">
        <f>'NORMAL OPTION CALLS'!N2029/('NORMAL OPTION CALLS'!M2029)/'NORMAL OPTION CALLS'!G2029%</f>
        <v>20.789473684210524</v>
      </c>
    </row>
    <row r="2030" spans="1:15">
      <c r="A2030" s="77">
        <v>62</v>
      </c>
      <c r="B2030" s="78">
        <v>43283</v>
      </c>
      <c r="C2030" s="79">
        <v>900</v>
      </c>
      <c r="D2030" s="77" t="s">
        <v>21</v>
      </c>
      <c r="E2030" s="77" t="s">
        <v>22</v>
      </c>
      <c r="F2030" s="77" t="s">
        <v>169</v>
      </c>
      <c r="G2030" s="77">
        <v>29</v>
      </c>
      <c r="H2030" s="77">
        <v>19</v>
      </c>
      <c r="I2030" s="77">
        <v>35</v>
      </c>
      <c r="J2030" s="77">
        <v>41</v>
      </c>
      <c r="K2030" s="77">
        <v>47</v>
      </c>
      <c r="L2030" s="77">
        <v>19</v>
      </c>
      <c r="M2030" s="77">
        <v>750</v>
      </c>
      <c r="N2030" s="80">
        <f>IF('NORMAL OPTION CALLS'!E2030="BUY",('NORMAL OPTION CALLS'!L2030-'NORMAL OPTION CALLS'!G2030)*('NORMAL OPTION CALLS'!M2030),('NORMAL OPTION CALLS'!G2030-'NORMAL OPTION CALLS'!L2030)*('NORMAL OPTION CALLS'!M2030))</f>
        <v>-7500</v>
      </c>
      <c r="O2030" s="81">
        <f>'NORMAL OPTION CALLS'!N2030/('NORMAL OPTION CALLS'!M2030)/'NORMAL OPTION CALLS'!G2030%</f>
        <v>-34.482758620689658</v>
      </c>
    </row>
    <row r="2031" spans="1:15" ht="16.5">
      <c r="A2031" s="82" t="s">
        <v>95</v>
      </c>
      <c r="B2031" s="83"/>
      <c r="C2031" s="84"/>
      <c r="D2031" s="85"/>
      <c r="E2031" s="86"/>
      <c r="F2031" s="86"/>
      <c r="G2031" s="87"/>
      <c r="H2031" s="88"/>
      <c r="I2031" s="88"/>
      <c r="J2031" s="88"/>
      <c r="K2031" s="86"/>
      <c r="L2031" s="89"/>
      <c r="M2031" s="90"/>
      <c r="O2031" s="90"/>
    </row>
    <row r="2032" spans="1:15" ht="16.5">
      <c r="A2032" s="82" t="s">
        <v>96</v>
      </c>
      <c r="B2032" s="83"/>
      <c r="C2032" s="84"/>
      <c r="D2032" s="85"/>
      <c r="E2032" s="86"/>
      <c r="F2032" s="86"/>
      <c r="G2032" s="87"/>
      <c r="H2032" s="86"/>
      <c r="I2032" s="86"/>
      <c r="J2032" s="86"/>
      <c r="K2032" s="86"/>
      <c r="L2032" s="89"/>
      <c r="M2032" s="90"/>
      <c r="N2032" s="66"/>
    </row>
    <row r="2033" spans="1:15" ht="16.5">
      <c r="A2033" s="82" t="s">
        <v>96</v>
      </c>
      <c r="B2033" s="83"/>
      <c r="C2033" s="84"/>
      <c r="D2033" s="85"/>
      <c r="E2033" s="86"/>
      <c r="F2033" s="86"/>
      <c r="G2033" s="87"/>
      <c r="H2033" s="86"/>
      <c r="I2033" s="86"/>
      <c r="J2033" s="86"/>
      <c r="K2033" s="86"/>
      <c r="L2033" s="89"/>
      <c r="M2033" s="89"/>
    </row>
    <row r="2034" spans="1:15" ht="17.25" thickBot="1">
      <c r="A2034" s="91"/>
      <c r="B2034" s="92"/>
      <c r="C2034" s="92"/>
      <c r="D2034" s="93"/>
      <c r="E2034" s="93"/>
      <c r="F2034" s="93"/>
      <c r="G2034" s="94"/>
      <c r="H2034" s="95"/>
      <c r="I2034" s="96" t="s">
        <v>27</v>
      </c>
      <c r="J2034" s="96"/>
      <c r="K2034" s="97"/>
      <c r="L2034" s="97"/>
    </row>
    <row r="2035" spans="1:15" ht="16.5">
      <c r="A2035" s="98"/>
      <c r="B2035" s="92"/>
      <c r="C2035" s="92"/>
      <c r="D2035" s="158" t="s">
        <v>28</v>
      </c>
      <c r="E2035" s="158"/>
      <c r="F2035" s="99">
        <v>62</v>
      </c>
      <c r="G2035" s="100">
        <f>'NORMAL OPTION CALLS'!G2036+'NORMAL OPTION CALLS'!G2037+'NORMAL OPTION CALLS'!G2038+'NORMAL OPTION CALLS'!G2039+'NORMAL OPTION CALLS'!G2040+'NORMAL OPTION CALLS'!G2041</f>
        <v>100</v>
      </c>
      <c r="H2035" s="93">
        <v>62</v>
      </c>
      <c r="I2035" s="101">
        <f>'NORMAL OPTION CALLS'!H2036/'NORMAL OPTION CALLS'!H2035%</f>
        <v>82.258064516129039</v>
      </c>
      <c r="J2035" s="101"/>
      <c r="K2035" s="101"/>
      <c r="L2035" s="102"/>
    </row>
    <row r="2036" spans="1:15" ht="16.5">
      <c r="A2036" s="98"/>
      <c r="B2036" s="92"/>
      <c r="C2036" s="92"/>
      <c r="D2036" s="159" t="s">
        <v>29</v>
      </c>
      <c r="E2036" s="159"/>
      <c r="F2036" s="103">
        <v>51</v>
      </c>
      <c r="G2036" s="104">
        <f>('NORMAL OPTION CALLS'!F2036/'NORMAL OPTION CALLS'!F2035)*100</f>
        <v>82.258064516129039</v>
      </c>
      <c r="H2036" s="93">
        <v>51</v>
      </c>
      <c r="I2036" s="97"/>
      <c r="J2036" s="97"/>
      <c r="K2036" s="93"/>
      <c r="L2036" s="97"/>
    </row>
    <row r="2037" spans="1:15" ht="16.5">
      <c r="A2037" s="105"/>
      <c r="B2037" s="92"/>
      <c r="C2037" s="92"/>
      <c r="D2037" s="159" t="s">
        <v>31</v>
      </c>
      <c r="E2037" s="159"/>
      <c r="F2037" s="103">
        <v>0</v>
      </c>
      <c r="G2037" s="104">
        <f>('NORMAL OPTION CALLS'!F2037/'NORMAL OPTION CALLS'!F2035)*100</f>
        <v>0</v>
      </c>
      <c r="H2037" s="106"/>
      <c r="I2037" s="93"/>
      <c r="J2037" s="93"/>
      <c r="K2037" s="93"/>
      <c r="L2037" s="97"/>
    </row>
    <row r="2038" spans="1:15" ht="16.5">
      <c r="A2038" s="105"/>
      <c r="B2038" s="92"/>
      <c r="C2038" s="92"/>
      <c r="D2038" s="159" t="s">
        <v>32</v>
      </c>
      <c r="E2038" s="159"/>
      <c r="F2038" s="103">
        <v>0</v>
      </c>
      <c r="G2038" s="104">
        <f>('NORMAL OPTION CALLS'!F2038/'NORMAL OPTION CALLS'!F2035)*100</f>
        <v>0</v>
      </c>
      <c r="H2038" s="106"/>
      <c r="I2038" s="93"/>
      <c r="J2038" s="93"/>
      <c r="K2038" s="93"/>
      <c r="L2038" s="97"/>
    </row>
    <row r="2039" spans="1:15" ht="16.5">
      <c r="A2039" s="105"/>
      <c r="B2039" s="92"/>
      <c r="C2039" s="92"/>
      <c r="D2039" s="159" t="s">
        <v>33</v>
      </c>
      <c r="E2039" s="159"/>
      <c r="F2039" s="103">
        <v>11</v>
      </c>
      <c r="G2039" s="104">
        <f>('NORMAL OPTION CALLS'!F2039/'NORMAL OPTION CALLS'!F2035)*100</f>
        <v>17.741935483870968</v>
      </c>
      <c r="H2039" s="106"/>
      <c r="I2039" s="93" t="s">
        <v>34</v>
      </c>
      <c r="J2039" s="93"/>
      <c r="K2039" s="97"/>
      <c r="L2039" s="97"/>
    </row>
    <row r="2040" spans="1:15" ht="16.5">
      <c r="A2040" s="105"/>
      <c r="B2040" s="92"/>
      <c r="C2040" s="92"/>
      <c r="D2040" s="159" t="s">
        <v>35</v>
      </c>
      <c r="E2040" s="159"/>
      <c r="F2040" s="103">
        <v>0</v>
      </c>
      <c r="G2040" s="104">
        <f>('NORMAL OPTION CALLS'!F2040/'NORMAL OPTION CALLS'!F2035)*100</f>
        <v>0</v>
      </c>
      <c r="H2040" s="106"/>
      <c r="I2040" s="93"/>
      <c r="J2040" s="93"/>
      <c r="K2040" s="97"/>
      <c r="L2040" s="97"/>
    </row>
    <row r="2041" spans="1:15" ht="17.25" thickBot="1">
      <c r="A2041" s="105"/>
      <c r="B2041" s="92"/>
      <c r="C2041" s="92"/>
      <c r="D2041" s="160" t="s">
        <v>36</v>
      </c>
      <c r="E2041" s="160"/>
      <c r="F2041" s="107"/>
      <c r="G2041" s="108">
        <f>('NORMAL OPTION CALLS'!F2041/'NORMAL OPTION CALLS'!F2035)*100</f>
        <v>0</v>
      </c>
      <c r="H2041" s="106"/>
      <c r="I2041" s="93"/>
      <c r="J2041" s="93"/>
      <c r="K2041" s="102"/>
      <c r="L2041" s="102"/>
    </row>
    <row r="2042" spans="1:15" ht="16.5">
      <c r="A2042" s="109" t="s">
        <v>37</v>
      </c>
      <c r="B2042" s="92"/>
      <c r="C2042" s="92"/>
      <c r="D2042" s="98"/>
      <c r="E2042" s="98"/>
      <c r="F2042" s="93"/>
      <c r="G2042" s="93"/>
      <c r="H2042" s="110"/>
      <c r="I2042" s="111"/>
      <c r="J2042" s="111"/>
      <c r="K2042" s="111"/>
      <c r="L2042" s="93"/>
    </row>
    <row r="2043" spans="1:15" ht="16.5">
      <c r="A2043" s="112" t="s">
        <v>38</v>
      </c>
      <c r="B2043" s="92"/>
      <c r="C2043" s="92"/>
      <c r="D2043" s="113"/>
      <c r="E2043" s="114"/>
      <c r="F2043" s="98"/>
      <c r="G2043" s="111"/>
      <c r="H2043" s="110"/>
      <c r="I2043" s="111"/>
      <c r="J2043" s="111"/>
      <c r="K2043" s="111"/>
      <c r="L2043" s="93"/>
    </row>
    <row r="2044" spans="1:15" ht="16.5">
      <c r="A2044" s="112" t="s">
        <v>39</v>
      </c>
      <c r="B2044" s="92"/>
      <c r="C2044" s="92"/>
      <c r="D2044" s="98"/>
      <c r="E2044" s="114"/>
      <c r="F2044" s="98"/>
      <c r="G2044" s="111"/>
      <c r="H2044" s="110"/>
      <c r="I2044" s="97"/>
      <c r="J2044" s="97"/>
      <c r="K2044" s="97"/>
      <c r="L2044" s="93"/>
      <c r="N2044" s="98"/>
    </row>
    <row r="2045" spans="1:15" ht="16.5">
      <c r="A2045" s="112" t="s">
        <v>40</v>
      </c>
      <c r="B2045" s="113"/>
      <c r="C2045" s="92"/>
      <c r="D2045" s="98"/>
      <c r="E2045" s="114"/>
      <c r="F2045" s="98"/>
      <c r="G2045" s="111"/>
      <c r="H2045" s="95"/>
      <c r="I2045" s="97"/>
      <c r="J2045" s="97"/>
      <c r="K2045" s="97"/>
      <c r="L2045" s="93"/>
    </row>
    <row r="2046" spans="1:15" ht="16.5">
      <c r="A2046" s="112" t="s">
        <v>41</v>
      </c>
      <c r="B2046" s="105"/>
      <c r="C2046" s="113"/>
      <c r="D2046" s="98"/>
      <c r="E2046" s="116"/>
      <c r="F2046" s="111"/>
      <c r="G2046" s="111"/>
      <c r="H2046" s="95"/>
      <c r="I2046" s="97"/>
      <c r="J2046" s="97"/>
      <c r="K2046" s="97"/>
      <c r="L2046" s="111"/>
    </row>
    <row r="2047" spans="1:15">
      <c r="A2047" s="161" t="s">
        <v>0</v>
      </c>
      <c r="B2047" s="161"/>
      <c r="C2047" s="161"/>
      <c r="D2047" s="161"/>
      <c r="E2047" s="161"/>
      <c r="F2047" s="161"/>
      <c r="G2047" s="161"/>
      <c r="H2047" s="161"/>
      <c r="I2047" s="161"/>
      <c r="J2047" s="161"/>
      <c r="K2047" s="161"/>
      <c r="L2047" s="161"/>
      <c r="M2047" s="161"/>
      <c r="N2047" s="161"/>
      <c r="O2047" s="161"/>
    </row>
    <row r="2048" spans="1:15">
      <c r="A2048" s="161"/>
      <c r="B2048" s="161"/>
      <c r="C2048" s="161"/>
      <c r="D2048" s="161"/>
      <c r="E2048" s="161"/>
      <c r="F2048" s="161"/>
      <c r="G2048" s="161"/>
      <c r="H2048" s="161"/>
      <c r="I2048" s="161"/>
      <c r="J2048" s="161"/>
      <c r="K2048" s="161"/>
      <c r="L2048" s="161"/>
      <c r="M2048" s="161"/>
      <c r="N2048" s="161"/>
      <c r="O2048" s="161"/>
    </row>
    <row r="2049" spans="1:15">
      <c r="A2049" s="161"/>
      <c r="B2049" s="161"/>
      <c r="C2049" s="161"/>
      <c r="D2049" s="161"/>
      <c r="E2049" s="161"/>
      <c r="F2049" s="161"/>
      <c r="G2049" s="161"/>
      <c r="H2049" s="161"/>
      <c r="I2049" s="161"/>
      <c r="J2049" s="161"/>
      <c r="K2049" s="161"/>
      <c r="L2049" s="161"/>
      <c r="M2049" s="161"/>
      <c r="N2049" s="161"/>
      <c r="O2049" s="161"/>
    </row>
    <row r="2050" spans="1:15">
      <c r="A2050" s="172" t="s">
        <v>1</v>
      </c>
      <c r="B2050" s="172"/>
      <c r="C2050" s="172"/>
      <c r="D2050" s="172"/>
      <c r="E2050" s="172"/>
      <c r="F2050" s="172"/>
      <c r="G2050" s="172"/>
      <c r="H2050" s="172"/>
      <c r="I2050" s="172"/>
      <c r="J2050" s="172"/>
      <c r="K2050" s="172"/>
      <c r="L2050" s="172"/>
      <c r="M2050" s="172"/>
      <c r="N2050" s="172"/>
      <c r="O2050" s="172"/>
    </row>
    <row r="2051" spans="1:15">
      <c r="A2051" s="172" t="s">
        <v>2</v>
      </c>
      <c r="B2051" s="172"/>
      <c r="C2051" s="172"/>
      <c r="D2051" s="172"/>
      <c r="E2051" s="172"/>
      <c r="F2051" s="172"/>
      <c r="G2051" s="172"/>
      <c r="H2051" s="172"/>
      <c r="I2051" s="172"/>
      <c r="J2051" s="172"/>
      <c r="K2051" s="172"/>
      <c r="L2051" s="172"/>
      <c r="M2051" s="172"/>
      <c r="N2051" s="172"/>
      <c r="O2051" s="172"/>
    </row>
    <row r="2052" spans="1:15">
      <c r="A2052" s="165" t="s">
        <v>3</v>
      </c>
      <c r="B2052" s="165"/>
      <c r="C2052" s="165"/>
      <c r="D2052" s="165"/>
      <c r="E2052" s="165"/>
      <c r="F2052" s="165"/>
      <c r="G2052" s="165"/>
      <c r="H2052" s="165"/>
      <c r="I2052" s="165"/>
      <c r="J2052" s="165"/>
      <c r="K2052" s="165"/>
      <c r="L2052" s="165"/>
      <c r="M2052" s="165"/>
      <c r="N2052" s="165"/>
      <c r="O2052" s="165"/>
    </row>
    <row r="2053" spans="1:15" ht="16.5">
      <c r="A2053" s="171" t="s">
        <v>299</v>
      </c>
      <c r="B2053" s="171"/>
      <c r="C2053" s="171"/>
      <c r="D2053" s="171"/>
      <c r="E2053" s="171"/>
      <c r="F2053" s="171"/>
      <c r="G2053" s="171"/>
      <c r="H2053" s="171"/>
      <c r="I2053" s="171"/>
      <c r="J2053" s="171"/>
      <c r="K2053" s="171"/>
      <c r="L2053" s="171"/>
      <c r="M2053" s="171"/>
      <c r="N2053" s="171"/>
      <c r="O2053" s="171"/>
    </row>
    <row r="2054" spans="1:15" ht="16.5">
      <c r="A2054" s="166" t="s">
        <v>5</v>
      </c>
      <c r="B2054" s="166"/>
      <c r="C2054" s="166"/>
      <c r="D2054" s="166"/>
      <c r="E2054" s="166"/>
      <c r="F2054" s="166"/>
      <c r="G2054" s="166"/>
      <c r="H2054" s="166"/>
      <c r="I2054" s="166"/>
      <c r="J2054" s="166"/>
      <c r="K2054" s="166"/>
      <c r="L2054" s="166"/>
      <c r="M2054" s="166"/>
      <c r="N2054" s="166"/>
      <c r="O2054" s="166"/>
    </row>
    <row r="2055" spans="1:15">
      <c r="A2055" s="167" t="s">
        <v>6</v>
      </c>
      <c r="B2055" s="168" t="s">
        <v>7</v>
      </c>
      <c r="C2055" s="169" t="s">
        <v>8</v>
      </c>
      <c r="D2055" s="168" t="s">
        <v>9</v>
      </c>
      <c r="E2055" s="167" t="s">
        <v>10</v>
      </c>
      <c r="F2055" s="167" t="s">
        <v>11</v>
      </c>
      <c r="G2055" s="169" t="s">
        <v>12</v>
      </c>
      <c r="H2055" s="169" t="s">
        <v>13</v>
      </c>
      <c r="I2055" s="169" t="s">
        <v>14</v>
      </c>
      <c r="J2055" s="169" t="s">
        <v>15</v>
      </c>
      <c r="K2055" s="169" t="s">
        <v>16</v>
      </c>
      <c r="L2055" s="170" t="s">
        <v>17</v>
      </c>
      <c r="M2055" s="168" t="s">
        <v>18</v>
      </c>
      <c r="N2055" s="168" t="s">
        <v>19</v>
      </c>
      <c r="O2055" s="168" t="s">
        <v>20</v>
      </c>
    </row>
    <row r="2056" spans="1:15">
      <c r="A2056" s="167"/>
      <c r="B2056" s="168"/>
      <c r="C2056" s="169"/>
      <c r="D2056" s="168"/>
      <c r="E2056" s="167"/>
      <c r="F2056" s="167"/>
      <c r="G2056" s="169"/>
      <c r="H2056" s="169"/>
      <c r="I2056" s="169"/>
      <c r="J2056" s="169"/>
      <c r="K2056" s="169"/>
      <c r="L2056" s="170"/>
      <c r="M2056" s="168"/>
      <c r="N2056" s="168"/>
      <c r="O2056" s="168"/>
    </row>
    <row r="2057" spans="1:15" ht="17.25" customHeight="1">
      <c r="A2057" s="77">
        <v>1</v>
      </c>
      <c r="B2057" s="78">
        <v>43280</v>
      </c>
      <c r="C2057" s="79">
        <v>230</v>
      </c>
      <c r="D2057" s="77" t="s">
        <v>21</v>
      </c>
      <c r="E2057" s="77" t="s">
        <v>22</v>
      </c>
      <c r="F2057" s="77" t="s">
        <v>24</v>
      </c>
      <c r="G2057" s="77">
        <v>8.3000000000000007</v>
      </c>
      <c r="H2057" s="77">
        <v>6</v>
      </c>
      <c r="I2057" s="77">
        <v>9.5</v>
      </c>
      <c r="J2057" s="77">
        <v>10.5</v>
      </c>
      <c r="K2057" s="77">
        <v>11.5</v>
      </c>
      <c r="L2057" s="77">
        <v>9.5</v>
      </c>
      <c r="M2057" s="77">
        <v>3500</v>
      </c>
      <c r="N2057" s="80">
        <f>IF('NORMAL OPTION CALLS'!E2057="BUY",('NORMAL OPTION CALLS'!L2057-'NORMAL OPTION CALLS'!G2057)*('NORMAL OPTION CALLS'!M2057),('NORMAL OPTION CALLS'!G2057-'NORMAL OPTION CALLS'!L2057)*('NORMAL OPTION CALLS'!M2057))</f>
        <v>4199.9999999999973</v>
      </c>
      <c r="O2057" s="81">
        <f>'NORMAL OPTION CALLS'!N2057/('NORMAL OPTION CALLS'!M2057)/'NORMAL OPTION CALLS'!G2057%</f>
        <v>14.457831325301196</v>
      </c>
    </row>
    <row r="2058" spans="1:15" ht="17.25" customHeight="1">
      <c r="A2058" s="77">
        <v>2</v>
      </c>
      <c r="B2058" s="78">
        <v>43279</v>
      </c>
      <c r="C2058" s="79">
        <v>180</v>
      </c>
      <c r="D2058" s="77" t="s">
        <v>47</v>
      </c>
      <c r="E2058" s="77" t="s">
        <v>22</v>
      </c>
      <c r="F2058" s="77" t="s">
        <v>69</v>
      </c>
      <c r="G2058" s="77">
        <v>6</v>
      </c>
      <c r="H2058" s="77">
        <v>3</v>
      </c>
      <c r="I2058" s="77">
        <v>7.5</v>
      </c>
      <c r="J2058" s="77">
        <v>9</v>
      </c>
      <c r="K2058" s="77">
        <v>10.5</v>
      </c>
      <c r="L2058" s="77">
        <v>7.4</v>
      </c>
      <c r="M2058" s="77">
        <v>2500</v>
      </c>
      <c r="N2058" s="80">
        <f>IF('NORMAL OPTION CALLS'!E2058="BUY",('NORMAL OPTION CALLS'!L2058-'NORMAL OPTION CALLS'!G2058)*('NORMAL OPTION CALLS'!M2058),('NORMAL OPTION CALLS'!G2058-'NORMAL OPTION CALLS'!L2058)*('NORMAL OPTION CALLS'!M2058))</f>
        <v>3500.0000000000009</v>
      </c>
      <c r="O2058" s="81">
        <f>'NORMAL OPTION CALLS'!N2058/('NORMAL OPTION CALLS'!M2058)/'NORMAL OPTION CALLS'!G2058%</f>
        <v>23.333333333333339</v>
      </c>
    </row>
    <row r="2059" spans="1:15" ht="17.25" customHeight="1">
      <c r="A2059" s="77">
        <v>3</v>
      </c>
      <c r="B2059" s="78">
        <v>43279</v>
      </c>
      <c r="C2059" s="79">
        <v>90</v>
      </c>
      <c r="D2059" s="77" t="s">
        <v>47</v>
      </c>
      <c r="E2059" s="77" t="s">
        <v>22</v>
      </c>
      <c r="F2059" s="77" t="s">
        <v>296</v>
      </c>
      <c r="G2059" s="77">
        <v>4.2</v>
      </c>
      <c r="H2059" s="77">
        <v>3.2</v>
      </c>
      <c r="I2059" s="77">
        <v>4.7</v>
      </c>
      <c r="J2059" s="77">
        <v>5.2</v>
      </c>
      <c r="K2059" s="77">
        <v>5.7</v>
      </c>
      <c r="L2059" s="77">
        <v>4.7</v>
      </c>
      <c r="M2059" s="77">
        <v>8000</v>
      </c>
      <c r="N2059" s="80">
        <f>IF('NORMAL OPTION CALLS'!E2059="BUY",('NORMAL OPTION CALLS'!L2059-'NORMAL OPTION CALLS'!G2059)*('NORMAL OPTION CALLS'!M2059),('NORMAL OPTION CALLS'!G2059-'NORMAL OPTION CALLS'!L2059)*('NORMAL OPTION CALLS'!M2059))</f>
        <v>4000</v>
      </c>
      <c r="O2059" s="81">
        <f>'NORMAL OPTION CALLS'!N2059/('NORMAL OPTION CALLS'!M2059)/'NORMAL OPTION CALLS'!G2059%</f>
        <v>11.904761904761903</v>
      </c>
    </row>
    <row r="2060" spans="1:15" ht="17.25" customHeight="1">
      <c r="A2060" s="77">
        <v>4</v>
      </c>
      <c r="B2060" s="78">
        <v>43278</v>
      </c>
      <c r="C2060" s="79">
        <v>270</v>
      </c>
      <c r="D2060" s="77" t="s">
        <v>47</v>
      </c>
      <c r="E2060" s="77" t="s">
        <v>22</v>
      </c>
      <c r="F2060" s="77" t="s">
        <v>75</v>
      </c>
      <c r="G2060" s="77">
        <v>10.5</v>
      </c>
      <c r="H2060" s="77">
        <v>6</v>
      </c>
      <c r="I2060" s="77">
        <v>13</v>
      </c>
      <c r="J2060" s="77">
        <v>15.5</v>
      </c>
      <c r="K2060" s="77">
        <v>18</v>
      </c>
      <c r="L2060" s="77">
        <v>13</v>
      </c>
      <c r="M2060" s="77">
        <v>1500</v>
      </c>
      <c r="N2060" s="80">
        <f>IF('NORMAL OPTION CALLS'!E2060="BUY",('NORMAL OPTION CALLS'!L2060-'NORMAL OPTION CALLS'!G2060)*('NORMAL OPTION CALLS'!M2060),('NORMAL OPTION CALLS'!G2060-'NORMAL OPTION CALLS'!L2060)*('NORMAL OPTION CALLS'!M2060))</f>
        <v>3750</v>
      </c>
      <c r="O2060" s="81">
        <f>'NORMAL OPTION CALLS'!N2060/('NORMAL OPTION CALLS'!M2060)/'NORMAL OPTION CALLS'!G2060%</f>
        <v>23.80952380952381</v>
      </c>
    </row>
    <row r="2061" spans="1:15" ht="17.25" customHeight="1">
      <c r="A2061" s="77">
        <v>5</v>
      </c>
      <c r="B2061" s="78">
        <v>43278</v>
      </c>
      <c r="C2061" s="79">
        <v>160</v>
      </c>
      <c r="D2061" s="77" t="s">
        <v>47</v>
      </c>
      <c r="E2061" s="77" t="s">
        <v>22</v>
      </c>
      <c r="F2061" s="77" t="s">
        <v>56</v>
      </c>
      <c r="G2061" s="77">
        <v>7</v>
      </c>
      <c r="H2061" s="77">
        <v>4</v>
      </c>
      <c r="I2061" s="77">
        <v>8.5</v>
      </c>
      <c r="J2061" s="77">
        <v>10</v>
      </c>
      <c r="K2061" s="77">
        <v>11.5</v>
      </c>
      <c r="L2061" s="77">
        <v>8.5</v>
      </c>
      <c r="M2061" s="77">
        <v>3000</v>
      </c>
      <c r="N2061" s="80">
        <f>IF('NORMAL OPTION CALLS'!E2061="BUY",('NORMAL OPTION CALLS'!L2061-'NORMAL OPTION CALLS'!G2061)*('NORMAL OPTION CALLS'!M2061),('NORMAL OPTION CALLS'!G2061-'NORMAL OPTION CALLS'!L2061)*('NORMAL OPTION CALLS'!M2061))</f>
        <v>4500</v>
      </c>
      <c r="O2061" s="81">
        <f>'NORMAL OPTION CALLS'!N2061/('NORMAL OPTION CALLS'!M2061)/'NORMAL OPTION CALLS'!G2061%</f>
        <v>21.428571428571427</v>
      </c>
    </row>
    <row r="2062" spans="1:15" ht="17.25" customHeight="1">
      <c r="A2062" s="77">
        <v>6</v>
      </c>
      <c r="B2062" s="78">
        <v>43277</v>
      </c>
      <c r="C2062" s="79">
        <v>260</v>
      </c>
      <c r="D2062" s="77" t="s">
        <v>21</v>
      </c>
      <c r="E2062" s="77" t="s">
        <v>22</v>
      </c>
      <c r="F2062" s="77" t="s">
        <v>249</v>
      </c>
      <c r="G2062" s="77">
        <v>10</v>
      </c>
      <c r="H2062" s="77">
        <v>7</v>
      </c>
      <c r="I2062" s="77">
        <v>11.5</v>
      </c>
      <c r="J2062" s="77">
        <v>13</v>
      </c>
      <c r="K2062" s="77">
        <v>14.5</v>
      </c>
      <c r="L2062" s="77">
        <v>11.3</v>
      </c>
      <c r="M2062" s="77">
        <v>2750</v>
      </c>
      <c r="N2062" s="80">
        <f>IF('NORMAL OPTION CALLS'!E2062="BUY",('NORMAL OPTION CALLS'!L2062-'NORMAL OPTION CALLS'!G2062)*('NORMAL OPTION CALLS'!M2062),('NORMAL OPTION CALLS'!G2062-'NORMAL OPTION CALLS'!L2062)*('NORMAL OPTION CALLS'!M2062))</f>
        <v>3575.0000000000018</v>
      </c>
      <c r="O2062" s="81">
        <f>'NORMAL OPTION CALLS'!N2062/('NORMAL OPTION CALLS'!M2062)/'NORMAL OPTION CALLS'!G2062%</f>
        <v>13.000000000000007</v>
      </c>
    </row>
    <row r="2063" spans="1:15">
      <c r="A2063" s="77">
        <v>7</v>
      </c>
      <c r="B2063" s="78">
        <v>43276</v>
      </c>
      <c r="C2063" s="79">
        <v>560</v>
      </c>
      <c r="D2063" s="77" t="s">
        <v>47</v>
      </c>
      <c r="E2063" s="77" t="s">
        <v>22</v>
      </c>
      <c r="F2063" s="77" t="s">
        <v>124</v>
      </c>
      <c r="G2063" s="77">
        <v>1.3</v>
      </c>
      <c r="H2063" s="77">
        <v>0.25</v>
      </c>
      <c r="I2063" s="77">
        <v>2.2999999999999998</v>
      </c>
      <c r="J2063" s="77">
        <v>3.3</v>
      </c>
      <c r="K2063" s="77">
        <v>4.3</v>
      </c>
      <c r="L2063" s="77">
        <v>2.2999999999999998</v>
      </c>
      <c r="M2063" s="77">
        <v>4000</v>
      </c>
      <c r="N2063" s="80">
        <f>IF('NORMAL OPTION CALLS'!E2063="BUY",('NORMAL OPTION CALLS'!L2063-'NORMAL OPTION CALLS'!G2063)*('NORMAL OPTION CALLS'!M2063),('NORMAL OPTION CALLS'!G2063-'NORMAL OPTION CALLS'!L2063)*('NORMAL OPTION CALLS'!M2063))</f>
        <v>3999.9999999999991</v>
      </c>
      <c r="O2063" s="81">
        <f>'NORMAL OPTION CALLS'!N2063/('NORMAL OPTION CALLS'!M2063)/'NORMAL OPTION CALLS'!G2063%</f>
        <v>76.923076923076906</v>
      </c>
    </row>
    <row r="2064" spans="1:15" ht="17.25" customHeight="1">
      <c r="A2064" s="77">
        <v>8</v>
      </c>
      <c r="B2064" s="78">
        <v>43276</v>
      </c>
      <c r="C2064" s="79">
        <v>2400</v>
      </c>
      <c r="D2064" s="77" t="s">
        <v>21</v>
      </c>
      <c r="E2064" s="77" t="s">
        <v>22</v>
      </c>
      <c r="F2064" s="77" t="s">
        <v>50</v>
      </c>
      <c r="G2064" s="77">
        <v>22</v>
      </c>
      <c r="H2064" s="77">
        <v>9</v>
      </c>
      <c r="I2064" s="77">
        <v>30</v>
      </c>
      <c r="J2064" s="77">
        <v>38</v>
      </c>
      <c r="K2064" s="77">
        <v>46</v>
      </c>
      <c r="L2064" s="77">
        <v>38</v>
      </c>
      <c r="M2064" s="77">
        <v>500</v>
      </c>
      <c r="N2064" s="80">
        <f>IF('NORMAL OPTION CALLS'!E2064="BUY",('NORMAL OPTION CALLS'!L2064-'NORMAL OPTION CALLS'!G2064)*('NORMAL OPTION CALLS'!M2064),('NORMAL OPTION CALLS'!G2064-'NORMAL OPTION CALLS'!L2064)*('NORMAL OPTION CALLS'!M2064))</f>
        <v>8000</v>
      </c>
      <c r="O2064" s="81">
        <f>'NORMAL OPTION CALLS'!N2064/('NORMAL OPTION CALLS'!M2064)/'NORMAL OPTION CALLS'!G2064%</f>
        <v>72.727272727272734</v>
      </c>
    </row>
    <row r="2065" spans="1:15">
      <c r="A2065" s="77">
        <v>9</v>
      </c>
      <c r="B2065" s="78">
        <v>43273</v>
      </c>
      <c r="C2065" s="79">
        <v>580</v>
      </c>
      <c r="D2065" s="77" t="s">
        <v>21</v>
      </c>
      <c r="E2065" s="77" t="s">
        <v>22</v>
      </c>
      <c r="F2065" s="77" t="s">
        <v>236</v>
      </c>
      <c r="G2065" s="77">
        <v>4</v>
      </c>
      <c r="H2065" s="77">
        <v>0.5</v>
      </c>
      <c r="I2065" s="77">
        <v>7.5</v>
      </c>
      <c r="J2065" s="77">
        <v>11</v>
      </c>
      <c r="K2065" s="77">
        <v>14.5</v>
      </c>
      <c r="L2065" s="77">
        <v>14.5</v>
      </c>
      <c r="M2065" s="77">
        <v>1100</v>
      </c>
      <c r="N2065" s="80">
        <f>IF('NORMAL OPTION CALLS'!E2065="BUY",('NORMAL OPTION CALLS'!L2065-'NORMAL OPTION CALLS'!G2065)*('NORMAL OPTION CALLS'!M2065),('NORMAL OPTION CALLS'!G2065-'NORMAL OPTION CALLS'!L2065)*('NORMAL OPTION CALLS'!M2065))</f>
        <v>11550</v>
      </c>
      <c r="O2065" s="81">
        <f>'NORMAL OPTION CALLS'!N2065/('NORMAL OPTION CALLS'!M2065)/'NORMAL OPTION CALLS'!G2065%</f>
        <v>262.5</v>
      </c>
    </row>
    <row r="2066" spans="1:15">
      <c r="A2066" s="77">
        <v>10</v>
      </c>
      <c r="B2066" s="78">
        <v>43272</v>
      </c>
      <c r="C2066" s="79">
        <v>1280</v>
      </c>
      <c r="D2066" s="77" t="s">
        <v>47</v>
      </c>
      <c r="E2066" s="77" t="s">
        <v>22</v>
      </c>
      <c r="F2066" s="77" t="s">
        <v>131</v>
      </c>
      <c r="G2066" s="77">
        <v>9</v>
      </c>
      <c r="H2066" s="77">
        <v>1</v>
      </c>
      <c r="I2066" s="77">
        <v>15</v>
      </c>
      <c r="J2066" s="77">
        <v>20</v>
      </c>
      <c r="K2066" s="77">
        <v>25</v>
      </c>
      <c r="L2066" s="77">
        <v>20</v>
      </c>
      <c r="M2066" s="77">
        <v>750</v>
      </c>
      <c r="N2066" s="80">
        <f>IF('NORMAL OPTION CALLS'!E2066="BUY",('NORMAL OPTION CALLS'!L2066-'NORMAL OPTION CALLS'!G2066)*('NORMAL OPTION CALLS'!M2066),('NORMAL OPTION CALLS'!G2066-'NORMAL OPTION CALLS'!L2066)*('NORMAL OPTION CALLS'!M2066))</f>
        <v>8250</v>
      </c>
      <c r="O2066" s="81">
        <f>'NORMAL OPTION CALLS'!N2066/('NORMAL OPTION CALLS'!M2066)/'NORMAL OPTION CALLS'!G2066%</f>
        <v>122.22222222222223</v>
      </c>
    </row>
    <row r="2067" spans="1:15">
      <c r="A2067" s="77">
        <v>11</v>
      </c>
      <c r="B2067" s="78">
        <v>43272</v>
      </c>
      <c r="C2067" s="79">
        <v>300</v>
      </c>
      <c r="D2067" s="77" t="s">
        <v>47</v>
      </c>
      <c r="E2067" s="77" t="s">
        <v>22</v>
      </c>
      <c r="F2067" s="77" t="s">
        <v>23</v>
      </c>
      <c r="G2067" s="77">
        <v>8</v>
      </c>
      <c r="H2067" s="77">
        <v>3.5</v>
      </c>
      <c r="I2067" s="77">
        <v>10.5</v>
      </c>
      <c r="J2067" s="77">
        <v>13</v>
      </c>
      <c r="K2067" s="77">
        <v>15.5</v>
      </c>
      <c r="L2067" s="77">
        <v>4</v>
      </c>
      <c r="M2067" s="77">
        <v>1575</v>
      </c>
      <c r="N2067" s="80">
        <f>IF('NORMAL OPTION CALLS'!E2067="BUY",('NORMAL OPTION CALLS'!L2067-'NORMAL OPTION CALLS'!G2067)*('NORMAL OPTION CALLS'!M2067),('NORMAL OPTION CALLS'!G2067-'NORMAL OPTION CALLS'!L2067)*('NORMAL OPTION CALLS'!M2067))</f>
        <v>-6300</v>
      </c>
      <c r="O2067" s="81">
        <f>'NORMAL OPTION CALLS'!N2067/('NORMAL OPTION CALLS'!M2067)/'NORMAL OPTION CALLS'!G2067%</f>
        <v>-50</v>
      </c>
    </row>
    <row r="2068" spans="1:15">
      <c r="A2068" s="77">
        <v>12</v>
      </c>
      <c r="B2068" s="78">
        <v>43271</v>
      </c>
      <c r="C2068" s="79">
        <v>125</v>
      </c>
      <c r="D2068" s="77" t="s">
        <v>47</v>
      </c>
      <c r="E2068" s="77" t="s">
        <v>22</v>
      </c>
      <c r="F2068" s="77" t="s">
        <v>124</v>
      </c>
      <c r="G2068" s="77">
        <v>3</v>
      </c>
      <c r="H2068" s="77">
        <v>1</v>
      </c>
      <c r="I2068" s="77">
        <v>4</v>
      </c>
      <c r="J2068" s="77">
        <v>5</v>
      </c>
      <c r="K2068" s="77">
        <v>6</v>
      </c>
      <c r="L2068" s="77">
        <v>4</v>
      </c>
      <c r="M2068" s="77">
        <v>4000</v>
      </c>
      <c r="N2068" s="80">
        <f>IF('NORMAL OPTION CALLS'!E2068="BUY",('NORMAL OPTION CALLS'!L2068-'NORMAL OPTION CALLS'!G2068)*('NORMAL OPTION CALLS'!M2068),('NORMAL OPTION CALLS'!G2068-'NORMAL OPTION CALLS'!L2068)*('NORMAL OPTION CALLS'!M2068))</f>
        <v>4000</v>
      </c>
      <c r="O2068" s="81">
        <f>'NORMAL OPTION CALLS'!N2068/('NORMAL OPTION CALLS'!M2068)/'NORMAL OPTION CALLS'!G2068%</f>
        <v>33.333333333333336</v>
      </c>
    </row>
    <row r="2069" spans="1:15">
      <c r="A2069" s="77">
        <v>13</v>
      </c>
      <c r="B2069" s="78">
        <v>43271</v>
      </c>
      <c r="C2069" s="79">
        <v>110</v>
      </c>
      <c r="D2069" s="77" t="s">
        <v>47</v>
      </c>
      <c r="E2069" s="77" t="s">
        <v>22</v>
      </c>
      <c r="F2069" s="77" t="s">
        <v>83</v>
      </c>
      <c r="G2069" s="77">
        <v>4.3</v>
      </c>
      <c r="H2069" s="77">
        <v>2.2999999999999998</v>
      </c>
      <c r="I2069" s="77">
        <v>5.3</v>
      </c>
      <c r="J2069" s="77">
        <v>6.3</v>
      </c>
      <c r="K2069" s="77">
        <v>7.3</v>
      </c>
      <c r="L2069" s="77">
        <v>2.2999999999999998</v>
      </c>
      <c r="M2069" s="77">
        <v>3500</v>
      </c>
      <c r="N2069" s="80">
        <f>IF('NORMAL OPTION CALLS'!E2069="BUY",('NORMAL OPTION CALLS'!L2069-'NORMAL OPTION CALLS'!G2069)*('NORMAL OPTION CALLS'!M2069),('NORMAL OPTION CALLS'!G2069-'NORMAL OPTION CALLS'!L2069)*('NORMAL OPTION CALLS'!M2069))</f>
        <v>-7000</v>
      </c>
      <c r="O2069" s="81">
        <f>'NORMAL OPTION CALLS'!N2069/('NORMAL OPTION CALLS'!M2069)/'NORMAL OPTION CALLS'!G2069%</f>
        <v>-46.511627906976749</v>
      </c>
    </row>
    <row r="2070" spans="1:15">
      <c r="A2070" s="77">
        <v>14</v>
      </c>
      <c r="B2070" s="78">
        <v>43270</v>
      </c>
      <c r="C2070" s="79">
        <v>270</v>
      </c>
      <c r="D2070" s="77" t="s">
        <v>47</v>
      </c>
      <c r="E2070" s="77" t="s">
        <v>22</v>
      </c>
      <c r="F2070" s="77" t="s">
        <v>49</v>
      </c>
      <c r="G2070" s="77">
        <v>4.5</v>
      </c>
      <c r="H2070" s="77">
        <v>1.5</v>
      </c>
      <c r="I2070" s="77">
        <v>6</v>
      </c>
      <c r="J2070" s="77">
        <v>7.5</v>
      </c>
      <c r="K2070" s="77">
        <v>9</v>
      </c>
      <c r="L2070" s="77">
        <v>6</v>
      </c>
      <c r="M2070" s="77">
        <v>3000</v>
      </c>
      <c r="N2070" s="80">
        <f>IF('NORMAL OPTION CALLS'!E2070="BUY",('NORMAL OPTION CALLS'!L2070-'NORMAL OPTION CALLS'!G2070)*('NORMAL OPTION CALLS'!M2070),('NORMAL OPTION CALLS'!G2070-'NORMAL OPTION CALLS'!L2070)*('NORMAL OPTION CALLS'!M2070))</f>
        <v>4500</v>
      </c>
      <c r="O2070" s="81">
        <f>'NORMAL OPTION CALLS'!N2070/('NORMAL OPTION CALLS'!M2070)/'NORMAL OPTION CALLS'!G2070%</f>
        <v>33.333333333333336</v>
      </c>
    </row>
    <row r="2071" spans="1:15">
      <c r="A2071" s="77">
        <v>15</v>
      </c>
      <c r="B2071" s="78">
        <v>43270</v>
      </c>
      <c r="C2071" s="79">
        <v>580</v>
      </c>
      <c r="D2071" s="77" t="s">
        <v>21</v>
      </c>
      <c r="E2071" s="77" t="s">
        <v>22</v>
      </c>
      <c r="F2071" s="77" t="s">
        <v>45</v>
      </c>
      <c r="G2071" s="77">
        <v>17</v>
      </c>
      <c r="H2071" s="77">
        <v>11</v>
      </c>
      <c r="I2071" s="77">
        <v>20</v>
      </c>
      <c r="J2071" s="77">
        <v>23</v>
      </c>
      <c r="K2071" s="77">
        <v>26</v>
      </c>
      <c r="L2071" s="77">
        <v>20</v>
      </c>
      <c r="M2071" s="77">
        <v>1100</v>
      </c>
      <c r="N2071" s="80">
        <f>IF('NORMAL OPTION CALLS'!E2071="BUY",('NORMAL OPTION CALLS'!L2071-'NORMAL OPTION CALLS'!G2071)*('NORMAL OPTION CALLS'!M2071),('NORMAL OPTION CALLS'!G2071-'NORMAL OPTION CALLS'!L2071)*('NORMAL OPTION CALLS'!M2071))</f>
        <v>3300</v>
      </c>
      <c r="O2071" s="81">
        <f>'NORMAL OPTION CALLS'!N2071/('NORMAL OPTION CALLS'!M2071)/'NORMAL OPTION CALLS'!G2071%</f>
        <v>17.647058823529409</v>
      </c>
    </row>
    <row r="2072" spans="1:15">
      <c r="A2072" s="77">
        <v>16</v>
      </c>
      <c r="B2072" s="78">
        <v>43270</v>
      </c>
      <c r="C2072" s="79">
        <v>150</v>
      </c>
      <c r="D2072" s="77" t="s">
        <v>47</v>
      </c>
      <c r="E2072" s="77" t="s">
        <v>22</v>
      </c>
      <c r="F2072" s="77" t="s">
        <v>25</v>
      </c>
      <c r="G2072" s="77">
        <v>5</v>
      </c>
      <c r="H2072" s="77">
        <v>4</v>
      </c>
      <c r="I2072" s="77">
        <v>5.5</v>
      </c>
      <c r="J2072" s="77">
        <v>6</v>
      </c>
      <c r="K2072" s="77">
        <v>6.5</v>
      </c>
      <c r="L2072" s="77">
        <v>5.5</v>
      </c>
      <c r="M2072" s="77">
        <v>7000</v>
      </c>
      <c r="N2072" s="80">
        <f>IF('NORMAL OPTION CALLS'!E2072="BUY",('NORMAL OPTION CALLS'!L2072-'NORMAL OPTION CALLS'!G2072)*('NORMAL OPTION CALLS'!M2072),('NORMAL OPTION CALLS'!G2072-'NORMAL OPTION CALLS'!L2072)*('NORMAL OPTION CALLS'!M2072))</f>
        <v>3500</v>
      </c>
      <c r="O2072" s="81">
        <f>'NORMAL OPTION CALLS'!N2072/('NORMAL OPTION CALLS'!M2072)/'NORMAL OPTION CALLS'!G2072%</f>
        <v>10</v>
      </c>
    </row>
    <row r="2073" spans="1:15">
      <c r="A2073" s="77">
        <v>17</v>
      </c>
      <c r="B2073" s="78">
        <v>43269</v>
      </c>
      <c r="C2073" s="79">
        <v>2850</v>
      </c>
      <c r="D2073" s="77" t="s">
        <v>21</v>
      </c>
      <c r="E2073" s="77" t="s">
        <v>22</v>
      </c>
      <c r="F2073" s="77" t="s">
        <v>265</v>
      </c>
      <c r="G2073" s="77">
        <v>48</v>
      </c>
      <c r="H2073" s="77">
        <v>22</v>
      </c>
      <c r="I2073" s="77">
        <v>63</v>
      </c>
      <c r="J2073" s="77">
        <v>78</v>
      </c>
      <c r="K2073" s="77">
        <v>93</v>
      </c>
      <c r="L2073" s="77">
        <v>22</v>
      </c>
      <c r="M2073" s="77">
        <v>250</v>
      </c>
      <c r="N2073" s="80">
        <f>IF('NORMAL OPTION CALLS'!E2073="BUY",('NORMAL OPTION CALLS'!L2073-'NORMAL OPTION CALLS'!G2073)*('NORMAL OPTION CALLS'!M2073),('NORMAL OPTION CALLS'!G2073-'NORMAL OPTION CALLS'!L2073)*('NORMAL OPTION CALLS'!M2073))</f>
        <v>-6500</v>
      </c>
      <c r="O2073" s="81">
        <f>'NORMAL OPTION CALLS'!N2073/('NORMAL OPTION CALLS'!M2073)/'NORMAL OPTION CALLS'!G2073%</f>
        <v>-54.166666666666671</v>
      </c>
    </row>
    <row r="2074" spans="1:15">
      <c r="A2074" s="77">
        <v>18</v>
      </c>
      <c r="B2074" s="78">
        <v>43269</v>
      </c>
      <c r="C2074" s="79">
        <v>800</v>
      </c>
      <c r="D2074" s="77" t="s">
        <v>21</v>
      </c>
      <c r="E2074" s="77" t="s">
        <v>22</v>
      </c>
      <c r="F2074" s="77" t="s">
        <v>211</v>
      </c>
      <c r="G2074" s="77">
        <v>17</v>
      </c>
      <c r="H2074" s="77">
        <v>10</v>
      </c>
      <c r="I2074" s="77">
        <v>20.5</v>
      </c>
      <c r="J2074" s="77">
        <v>24</v>
      </c>
      <c r="K2074" s="77">
        <v>27.5</v>
      </c>
      <c r="L2074" s="77">
        <v>24</v>
      </c>
      <c r="M2074" s="77">
        <v>1100</v>
      </c>
      <c r="N2074" s="80">
        <f>IF('NORMAL OPTION CALLS'!E2074="BUY",('NORMAL OPTION CALLS'!L2074-'NORMAL OPTION CALLS'!G2074)*('NORMAL OPTION CALLS'!M2074),('NORMAL OPTION CALLS'!G2074-'NORMAL OPTION CALLS'!L2074)*('NORMAL OPTION CALLS'!M2074))</f>
        <v>7700</v>
      </c>
      <c r="O2074" s="81">
        <f>'NORMAL OPTION CALLS'!N2074/('NORMAL OPTION CALLS'!M2074)/'NORMAL OPTION CALLS'!G2074%</f>
        <v>41.17647058823529</v>
      </c>
    </row>
    <row r="2075" spans="1:15">
      <c r="A2075" s="77">
        <v>19</v>
      </c>
      <c r="B2075" s="78">
        <v>43266</v>
      </c>
      <c r="C2075" s="79">
        <v>580</v>
      </c>
      <c r="D2075" s="77" t="s">
        <v>21</v>
      </c>
      <c r="E2075" s="77" t="s">
        <v>22</v>
      </c>
      <c r="F2075" s="77" t="s">
        <v>236</v>
      </c>
      <c r="G2075" s="77">
        <v>12</v>
      </c>
      <c r="H2075" s="77">
        <v>6</v>
      </c>
      <c r="I2075" s="77">
        <v>16</v>
      </c>
      <c r="J2075" s="77">
        <v>20</v>
      </c>
      <c r="K2075" s="77">
        <v>24</v>
      </c>
      <c r="L2075" s="77">
        <v>6</v>
      </c>
      <c r="M2075" s="77">
        <v>1100</v>
      </c>
      <c r="N2075" s="80">
        <f>IF('NORMAL OPTION CALLS'!E2075="BUY",('NORMAL OPTION CALLS'!L2075-'NORMAL OPTION CALLS'!G2075)*('NORMAL OPTION CALLS'!M2075),('NORMAL OPTION CALLS'!G2075-'NORMAL OPTION CALLS'!L2075)*('NORMAL OPTION CALLS'!M2075))</f>
        <v>-6600</v>
      </c>
      <c r="O2075" s="81">
        <f>'NORMAL OPTION CALLS'!N2075/('NORMAL OPTION CALLS'!M2075)/'NORMAL OPTION CALLS'!G2075%</f>
        <v>-50</v>
      </c>
    </row>
    <row r="2076" spans="1:15">
      <c r="A2076" s="77">
        <v>20</v>
      </c>
      <c r="B2076" s="78">
        <v>43266</v>
      </c>
      <c r="C2076" s="79">
        <v>1020</v>
      </c>
      <c r="D2076" s="77" t="s">
        <v>21</v>
      </c>
      <c r="E2076" s="77" t="s">
        <v>22</v>
      </c>
      <c r="F2076" s="77" t="s">
        <v>225</v>
      </c>
      <c r="G2076" s="77">
        <v>16</v>
      </c>
      <c r="H2076" s="77">
        <v>9</v>
      </c>
      <c r="I2076" s="77">
        <v>20</v>
      </c>
      <c r="J2076" s="77">
        <v>24</v>
      </c>
      <c r="K2076" s="77">
        <v>28</v>
      </c>
      <c r="L2076" s="77">
        <v>9</v>
      </c>
      <c r="M2076" s="77">
        <v>1000</v>
      </c>
      <c r="N2076" s="80">
        <f>IF('NORMAL OPTION CALLS'!E2076="BUY",('NORMAL OPTION CALLS'!L2076-'NORMAL OPTION CALLS'!G2076)*('NORMAL OPTION CALLS'!M2076),('NORMAL OPTION CALLS'!G2076-'NORMAL OPTION CALLS'!L2076)*('NORMAL OPTION CALLS'!M2076))</f>
        <v>-7000</v>
      </c>
      <c r="O2076" s="81">
        <f>'NORMAL OPTION CALLS'!N2076/('NORMAL OPTION CALLS'!M2076)/'NORMAL OPTION CALLS'!G2076%</f>
        <v>-43.75</v>
      </c>
    </row>
    <row r="2077" spans="1:15">
      <c r="A2077" s="77">
        <v>21</v>
      </c>
      <c r="B2077" s="78">
        <v>43266</v>
      </c>
      <c r="C2077" s="79">
        <v>1500</v>
      </c>
      <c r="D2077" s="77" t="s">
        <v>21</v>
      </c>
      <c r="E2077" s="77" t="s">
        <v>22</v>
      </c>
      <c r="F2077" s="77" t="s">
        <v>303</v>
      </c>
      <c r="G2077" s="77">
        <v>38</v>
      </c>
      <c r="H2077" s="77">
        <v>25</v>
      </c>
      <c r="I2077" s="77">
        <v>46</v>
      </c>
      <c r="J2077" s="77">
        <v>54</v>
      </c>
      <c r="K2077" s="77">
        <v>62</v>
      </c>
      <c r="L2077" s="77">
        <v>46</v>
      </c>
      <c r="M2077" s="77">
        <v>500</v>
      </c>
      <c r="N2077" s="80">
        <f>IF('NORMAL OPTION CALLS'!E2077="BUY",('NORMAL OPTION CALLS'!L2077-'NORMAL OPTION CALLS'!G2077)*('NORMAL OPTION CALLS'!M2077),('NORMAL OPTION CALLS'!G2077-'NORMAL OPTION CALLS'!L2077)*('NORMAL OPTION CALLS'!M2077))</f>
        <v>4000</v>
      </c>
      <c r="O2077" s="81">
        <f>'NORMAL OPTION CALLS'!N2077/('NORMAL OPTION CALLS'!M2077)/'NORMAL OPTION CALLS'!G2077%</f>
        <v>21.05263157894737</v>
      </c>
    </row>
    <row r="2078" spans="1:15">
      <c r="A2078" s="77">
        <v>22</v>
      </c>
      <c r="B2078" s="78">
        <v>43265</v>
      </c>
      <c r="C2078" s="79">
        <v>580</v>
      </c>
      <c r="D2078" s="77" t="s">
        <v>21</v>
      </c>
      <c r="E2078" s="77" t="s">
        <v>22</v>
      </c>
      <c r="F2078" s="77" t="s">
        <v>302</v>
      </c>
      <c r="G2078" s="77">
        <v>20</v>
      </c>
      <c r="H2078" s="77">
        <v>11</v>
      </c>
      <c r="I2078" s="77">
        <v>25</v>
      </c>
      <c r="J2078" s="77">
        <v>30</v>
      </c>
      <c r="K2078" s="77">
        <v>35</v>
      </c>
      <c r="L2078" s="77">
        <v>25</v>
      </c>
      <c r="M2078" s="77">
        <v>900</v>
      </c>
      <c r="N2078" s="80">
        <f>IF('NORMAL OPTION CALLS'!E2078="BUY",('NORMAL OPTION CALLS'!L2078-'NORMAL OPTION CALLS'!G2078)*('NORMAL OPTION CALLS'!M2078),('NORMAL OPTION CALLS'!G2078-'NORMAL OPTION CALLS'!L2078)*('NORMAL OPTION CALLS'!M2078))</f>
        <v>4500</v>
      </c>
      <c r="O2078" s="81">
        <f>'NORMAL OPTION CALLS'!N2078/('NORMAL OPTION CALLS'!M2078)/'NORMAL OPTION CALLS'!G2078%</f>
        <v>25</v>
      </c>
    </row>
    <row r="2079" spans="1:15">
      <c r="A2079" s="77">
        <v>23</v>
      </c>
      <c r="B2079" s="78">
        <v>43265</v>
      </c>
      <c r="C2079" s="79">
        <v>610</v>
      </c>
      <c r="D2079" s="77" t="s">
        <v>21</v>
      </c>
      <c r="E2079" s="77" t="s">
        <v>22</v>
      </c>
      <c r="F2079" s="77" t="s">
        <v>175</v>
      </c>
      <c r="G2079" s="77">
        <v>14.5</v>
      </c>
      <c r="H2079" s="77">
        <v>6</v>
      </c>
      <c r="I2079" s="77">
        <v>20</v>
      </c>
      <c r="J2079" s="77">
        <v>25</v>
      </c>
      <c r="K2079" s="77">
        <v>30</v>
      </c>
      <c r="L2079" s="77">
        <v>20</v>
      </c>
      <c r="M2079" s="77">
        <v>800</v>
      </c>
      <c r="N2079" s="80">
        <f>IF('NORMAL OPTION CALLS'!E2079="BUY",('NORMAL OPTION CALLS'!L2079-'NORMAL OPTION CALLS'!G2079)*('NORMAL OPTION CALLS'!M2079),('NORMAL OPTION CALLS'!G2079-'NORMAL OPTION CALLS'!L2079)*('NORMAL OPTION CALLS'!M2079))</f>
        <v>4400</v>
      </c>
      <c r="O2079" s="81">
        <f>'NORMAL OPTION CALLS'!N2079/('NORMAL OPTION CALLS'!M2079)/'NORMAL OPTION CALLS'!G2079%</f>
        <v>37.931034482758626</v>
      </c>
    </row>
    <row r="2080" spans="1:15">
      <c r="A2080" s="77">
        <v>24</v>
      </c>
      <c r="B2080" s="78">
        <v>43265</v>
      </c>
      <c r="C2080" s="79">
        <v>270</v>
      </c>
      <c r="D2080" s="77" t="s">
        <v>21</v>
      </c>
      <c r="E2080" s="77" t="s">
        <v>22</v>
      </c>
      <c r="F2080" s="77" t="s">
        <v>195</v>
      </c>
      <c r="G2080" s="77">
        <v>7</v>
      </c>
      <c r="H2080" s="77">
        <v>3</v>
      </c>
      <c r="I2080" s="77">
        <v>9</v>
      </c>
      <c r="J2080" s="77">
        <v>11</v>
      </c>
      <c r="K2080" s="77">
        <v>13</v>
      </c>
      <c r="L2080" s="77">
        <v>9</v>
      </c>
      <c r="M2080" s="77">
        <v>2250</v>
      </c>
      <c r="N2080" s="80">
        <f>IF('NORMAL OPTION CALLS'!E2080="BUY",('NORMAL OPTION CALLS'!L2080-'NORMAL OPTION CALLS'!G2080)*('NORMAL OPTION CALLS'!M2080),('NORMAL OPTION CALLS'!G2080-'NORMAL OPTION CALLS'!L2080)*('NORMAL OPTION CALLS'!M2080))</f>
        <v>4500</v>
      </c>
      <c r="O2080" s="81">
        <f>'NORMAL OPTION CALLS'!N2080/('NORMAL OPTION CALLS'!M2080)/'NORMAL OPTION CALLS'!G2080%</f>
        <v>28.571428571428569</v>
      </c>
    </row>
    <row r="2081" spans="1:15">
      <c r="A2081" s="77">
        <v>25</v>
      </c>
      <c r="B2081" s="78">
        <v>43264</v>
      </c>
      <c r="C2081" s="79">
        <v>245</v>
      </c>
      <c r="D2081" s="77" t="s">
        <v>21</v>
      </c>
      <c r="E2081" s="77" t="s">
        <v>22</v>
      </c>
      <c r="F2081" s="77" t="s">
        <v>24</v>
      </c>
      <c r="G2081" s="77">
        <v>7</v>
      </c>
      <c r="H2081" s="77">
        <v>5</v>
      </c>
      <c r="I2081" s="77">
        <v>8</v>
      </c>
      <c r="J2081" s="77">
        <v>9</v>
      </c>
      <c r="K2081" s="77">
        <v>10</v>
      </c>
      <c r="L2081" s="77">
        <v>8</v>
      </c>
      <c r="M2081" s="77">
        <v>3500</v>
      </c>
      <c r="N2081" s="80">
        <f>IF('NORMAL OPTION CALLS'!E2081="BUY",('NORMAL OPTION CALLS'!L2081-'NORMAL OPTION CALLS'!G2081)*('NORMAL OPTION CALLS'!M2081),('NORMAL OPTION CALLS'!G2081-'NORMAL OPTION CALLS'!L2081)*('NORMAL OPTION CALLS'!M2081))</f>
        <v>3500</v>
      </c>
      <c r="O2081" s="81">
        <f>'NORMAL OPTION CALLS'!N2081/('NORMAL OPTION CALLS'!M2081)/'NORMAL OPTION CALLS'!G2081%</f>
        <v>14.285714285714285</v>
      </c>
    </row>
    <row r="2082" spans="1:15">
      <c r="A2082" s="77">
        <v>26</v>
      </c>
      <c r="B2082" s="78">
        <v>43264</v>
      </c>
      <c r="C2082" s="79">
        <v>120</v>
      </c>
      <c r="D2082" s="77" t="s">
        <v>21</v>
      </c>
      <c r="E2082" s="77" t="s">
        <v>22</v>
      </c>
      <c r="F2082" s="77" t="s">
        <v>64</v>
      </c>
      <c r="G2082" s="77">
        <v>3</v>
      </c>
      <c r="H2082" s="77">
        <v>1.8</v>
      </c>
      <c r="I2082" s="77">
        <v>3.6</v>
      </c>
      <c r="J2082" s="77">
        <v>4.2</v>
      </c>
      <c r="K2082" s="77">
        <v>4.8</v>
      </c>
      <c r="L2082" s="77">
        <v>1.8</v>
      </c>
      <c r="M2082" s="77">
        <v>6000</v>
      </c>
      <c r="N2082" s="80">
        <f>IF('NORMAL OPTION CALLS'!E2082="BUY",('NORMAL OPTION CALLS'!L2082-'NORMAL OPTION CALLS'!G2082)*('NORMAL OPTION CALLS'!M2082),('NORMAL OPTION CALLS'!G2082-'NORMAL OPTION CALLS'!L2082)*('NORMAL OPTION CALLS'!M2082))</f>
        <v>-7200</v>
      </c>
      <c r="O2082" s="81">
        <f>'NORMAL OPTION CALLS'!N2082/('NORMAL OPTION CALLS'!M2082)/'NORMAL OPTION CALLS'!G2082%</f>
        <v>-40</v>
      </c>
    </row>
    <row r="2083" spans="1:15">
      <c r="A2083" s="77">
        <v>27</v>
      </c>
      <c r="B2083" s="78">
        <v>43263</v>
      </c>
      <c r="C2083" s="79">
        <v>600</v>
      </c>
      <c r="D2083" s="77" t="s">
        <v>21</v>
      </c>
      <c r="E2083" s="77" t="s">
        <v>22</v>
      </c>
      <c r="F2083" s="77" t="s">
        <v>212</v>
      </c>
      <c r="G2083" s="77">
        <v>15</v>
      </c>
      <c r="H2083" s="77">
        <v>8</v>
      </c>
      <c r="I2083" s="77">
        <v>19</v>
      </c>
      <c r="J2083" s="77">
        <v>23</v>
      </c>
      <c r="K2083" s="77">
        <v>27</v>
      </c>
      <c r="L2083" s="77">
        <v>19</v>
      </c>
      <c r="M2083" s="77">
        <v>1500</v>
      </c>
      <c r="N2083" s="80">
        <f>IF('NORMAL OPTION CALLS'!E2083="BUY",('NORMAL OPTION CALLS'!L2083-'NORMAL OPTION CALLS'!G2083)*('NORMAL OPTION CALLS'!M2083),('NORMAL OPTION CALLS'!G2083-'NORMAL OPTION CALLS'!L2083)*('NORMAL OPTION CALLS'!M2083))</f>
        <v>6000</v>
      </c>
      <c r="O2083" s="81">
        <f>'NORMAL OPTION CALLS'!N2083/('NORMAL OPTION CALLS'!M2083)/'NORMAL OPTION CALLS'!G2083%</f>
        <v>26.666666666666668</v>
      </c>
    </row>
    <row r="2084" spans="1:15">
      <c r="A2084" s="77">
        <v>28</v>
      </c>
      <c r="B2084" s="78">
        <v>43263</v>
      </c>
      <c r="C2084" s="79">
        <v>250</v>
      </c>
      <c r="D2084" s="77" t="s">
        <v>21</v>
      </c>
      <c r="E2084" s="77" t="s">
        <v>22</v>
      </c>
      <c r="F2084" s="77" t="s">
        <v>301</v>
      </c>
      <c r="G2084" s="77">
        <v>8.5</v>
      </c>
      <c r="H2084" s="77">
        <v>6</v>
      </c>
      <c r="I2084" s="77">
        <v>10</v>
      </c>
      <c r="J2084" s="77">
        <v>11.5</v>
      </c>
      <c r="K2084" s="77">
        <v>13</v>
      </c>
      <c r="L2084" s="77">
        <v>6</v>
      </c>
      <c r="M2084" s="77">
        <v>2250</v>
      </c>
      <c r="N2084" s="80">
        <f>IF('NORMAL OPTION CALLS'!E2084="BUY",('NORMAL OPTION CALLS'!L2084-'NORMAL OPTION CALLS'!G2084)*('NORMAL OPTION CALLS'!M2084),('NORMAL OPTION CALLS'!G2084-'NORMAL OPTION CALLS'!L2084)*('NORMAL OPTION CALLS'!M2084))</f>
        <v>-5625</v>
      </c>
      <c r="O2084" s="81">
        <f>'NORMAL OPTION CALLS'!N2084/('NORMAL OPTION CALLS'!M2084)/'NORMAL OPTION CALLS'!G2084%</f>
        <v>-29.411764705882351</v>
      </c>
    </row>
    <row r="2085" spans="1:15">
      <c r="A2085" s="77">
        <v>29</v>
      </c>
      <c r="B2085" s="78">
        <v>43263</v>
      </c>
      <c r="C2085" s="79">
        <v>860</v>
      </c>
      <c r="D2085" s="77" t="s">
        <v>21</v>
      </c>
      <c r="E2085" s="77" t="s">
        <v>22</v>
      </c>
      <c r="F2085" s="77" t="s">
        <v>262</v>
      </c>
      <c r="G2085" s="77">
        <v>21</v>
      </c>
      <c r="H2085" s="77">
        <v>11</v>
      </c>
      <c r="I2085" s="77">
        <v>27</v>
      </c>
      <c r="J2085" s="77">
        <v>33</v>
      </c>
      <c r="K2085" s="77">
        <v>39</v>
      </c>
      <c r="L2085" s="77">
        <v>26.4</v>
      </c>
      <c r="M2085" s="77">
        <v>600</v>
      </c>
      <c r="N2085" s="80">
        <f>IF('NORMAL OPTION CALLS'!E2085="BUY",('NORMAL OPTION CALLS'!L2085-'NORMAL OPTION CALLS'!G2085)*('NORMAL OPTION CALLS'!M2085),('NORMAL OPTION CALLS'!G2085-'NORMAL OPTION CALLS'!L2085)*('NORMAL OPTION CALLS'!M2085))</f>
        <v>3239.9999999999991</v>
      </c>
      <c r="O2085" s="81">
        <f>'NORMAL OPTION CALLS'!N2085/('NORMAL OPTION CALLS'!M2085)/'NORMAL OPTION CALLS'!G2085%</f>
        <v>25.714285714285708</v>
      </c>
    </row>
    <row r="2086" spans="1:15">
      <c r="A2086" s="77">
        <v>30</v>
      </c>
      <c r="B2086" s="78">
        <v>43262</v>
      </c>
      <c r="C2086" s="79">
        <v>150</v>
      </c>
      <c r="D2086" s="77" t="s">
        <v>21</v>
      </c>
      <c r="E2086" s="77" t="s">
        <v>22</v>
      </c>
      <c r="F2086" s="77" t="s">
        <v>270</v>
      </c>
      <c r="G2086" s="77">
        <v>20</v>
      </c>
      <c r="H2086" s="77">
        <v>15.5</v>
      </c>
      <c r="I2086" s="77">
        <v>22.5</v>
      </c>
      <c r="J2086" s="77">
        <v>25</v>
      </c>
      <c r="K2086" s="77">
        <v>27.5</v>
      </c>
      <c r="L2086" s="77">
        <v>15.5</v>
      </c>
      <c r="M2086" s="77">
        <v>1500</v>
      </c>
      <c r="N2086" s="80">
        <f>IF('NORMAL OPTION CALLS'!E2086="BUY",('NORMAL OPTION CALLS'!L2086-'NORMAL OPTION CALLS'!G2086)*('NORMAL OPTION CALLS'!M2086),('NORMAL OPTION CALLS'!G2086-'NORMAL OPTION CALLS'!L2086)*('NORMAL OPTION CALLS'!M2086))</f>
        <v>-6750</v>
      </c>
      <c r="O2086" s="81">
        <f>'NORMAL OPTION CALLS'!N2086/('NORMAL OPTION CALLS'!M2086)/'NORMAL OPTION CALLS'!G2086%</f>
        <v>-22.5</v>
      </c>
    </row>
    <row r="2087" spans="1:15">
      <c r="A2087" s="77">
        <v>31</v>
      </c>
      <c r="B2087" s="78">
        <v>43259</v>
      </c>
      <c r="C2087" s="79">
        <v>310</v>
      </c>
      <c r="D2087" s="77" t="s">
        <v>21</v>
      </c>
      <c r="E2087" s="77" t="s">
        <v>22</v>
      </c>
      <c r="F2087" s="77" t="s">
        <v>75</v>
      </c>
      <c r="G2087" s="77">
        <v>12</v>
      </c>
      <c r="H2087" s="77">
        <v>7</v>
      </c>
      <c r="I2087" s="77">
        <v>14.5</v>
      </c>
      <c r="J2087" s="77">
        <v>17</v>
      </c>
      <c r="K2087" s="77">
        <v>19.5</v>
      </c>
      <c r="L2087" s="77">
        <v>7</v>
      </c>
      <c r="M2087" s="77">
        <v>1500</v>
      </c>
      <c r="N2087" s="80">
        <f>IF('NORMAL OPTION CALLS'!E2087="BUY",('NORMAL OPTION CALLS'!L2087-'NORMAL OPTION CALLS'!G2087)*('NORMAL OPTION CALLS'!M2087),('NORMAL OPTION CALLS'!G2087-'NORMAL OPTION CALLS'!L2087)*('NORMAL OPTION CALLS'!M2087))</f>
        <v>-7500</v>
      </c>
      <c r="O2087" s="81">
        <f>'NORMAL OPTION CALLS'!N2087/('NORMAL OPTION CALLS'!M2087)/'NORMAL OPTION CALLS'!G2087%</f>
        <v>-41.666666666666671</v>
      </c>
    </row>
    <row r="2088" spans="1:15">
      <c r="A2088" s="77">
        <v>32</v>
      </c>
      <c r="B2088" s="78">
        <v>43259</v>
      </c>
      <c r="C2088" s="79">
        <v>280</v>
      </c>
      <c r="D2088" s="77" t="s">
        <v>21</v>
      </c>
      <c r="E2088" s="77" t="s">
        <v>22</v>
      </c>
      <c r="F2088" s="77" t="s">
        <v>82</v>
      </c>
      <c r="G2088" s="77">
        <v>12</v>
      </c>
      <c r="H2088" s="77">
        <v>7.5</v>
      </c>
      <c r="I2088" s="77">
        <v>14.5</v>
      </c>
      <c r="J2088" s="77">
        <v>17</v>
      </c>
      <c r="K2088" s="77">
        <v>19.5</v>
      </c>
      <c r="L2088" s="77">
        <v>7.5</v>
      </c>
      <c r="M2088" s="77">
        <v>1600</v>
      </c>
      <c r="N2088" s="80">
        <f>IF('NORMAL OPTION CALLS'!E2088="BUY",('NORMAL OPTION CALLS'!L2088-'NORMAL OPTION CALLS'!G2088)*('NORMAL OPTION CALLS'!M2088),('NORMAL OPTION CALLS'!G2088-'NORMAL OPTION CALLS'!L2088)*('NORMAL OPTION CALLS'!M2088))</f>
        <v>-7200</v>
      </c>
      <c r="O2088" s="81">
        <f>'NORMAL OPTION CALLS'!N2088/('NORMAL OPTION CALLS'!M2088)/'NORMAL OPTION CALLS'!G2088%</f>
        <v>-37.5</v>
      </c>
    </row>
    <row r="2089" spans="1:15">
      <c r="A2089" s="77">
        <v>33</v>
      </c>
      <c r="B2089" s="78">
        <v>43259</v>
      </c>
      <c r="C2089" s="79">
        <v>570</v>
      </c>
      <c r="D2089" s="77" t="s">
        <v>21</v>
      </c>
      <c r="E2089" s="77" t="s">
        <v>22</v>
      </c>
      <c r="F2089" s="77" t="s">
        <v>212</v>
      </c>
      <c r="G2089" s="77">
        <v>15</v>
      </c>
      <c r="H2089" s="77">
        <v>7</v>
      </c>
      <c r="I2089" s="77">
        <v>20</v>
      </c>
      <c r="J2089" s="77">
        <v>25</v>
      </c>
      <c r="K2089" s="77">
        <v>30</v>
      </c>
      <c r="L2089" s="77">
        <v>30</v>
      </c>
      <c r="M2089" s="77">
        <v>800</v>
      </c>
      <c r="N2089" s="80">
        <f>IF('NORMAL OPTION CALLS'!E2089="BUY",('NORMAL OPTION CALLS'!L2089-'NORMAL OPTION CALLS'!G2089)*('NORMAL OPTION CALLS'!M2089),('NORMAL OPTION CALLS'!G2089-'NORMAL OPTION CALLS'!L2089)*('NORMAL OPTION CALLS'!M2089))</f>
        <v>12000</v>
      </c>
      <c r="O2089" s="81">
        <f>'NORMAL OPTION CALLS'!N2089/('NORMAL OPTION CALLS'!M2089)/'NORMAL OPTION CALLS'!G2089%</f>
        <v>100</v>
      </c>
    </row>
    <row r="2090" spans="1:15">
      <c r="A2090" s="77">
        <v>34</v>
      </c>
      <c r="B2090" s="78">
        <v>43259</v>
      </c>
      <c r="C2090" s="79">
        <v>700</v>
      </c>
      <c r="D2090" s="77" t="s">
        <v>21</v>
      </c>
      <c r="E2090" s="77" t="s">
        <v>22</v>
      </c>
      <c r="F2090" s="77" t="s">
        <v>238</v>
      </c>
      <c r="G2090" s="77">
        <v>26</v>
      </c>
      <c r="H2090" s="77">
        <v>20</v>
      </c>
      <c r="I2090" s="77">
        <v>30</v>
      </c>
      <c r="J2090" s="77">
        <v>34</v>
      </c>
      <c r="K2090" s="77">
        <v>38</v>
      </c>
      <c r="L2090" s="77">
        <v>30</v>
      </c>
      <c r="M2090" s="77">
        <v>900</v>
      </c>
      <c r="N2090" s="80">
        <f>IF('NORMAL OPTION CALLS'!E2090="BUY",('NORMAL OPTION CALLS'!L2090-'NORMAL OPTION CALLS'!G2090)*('NORMAL OPTION CALLS'!M2090),('NORMAL OPTION CALLS'!G2090-'NORMAL OPTION CALLS'!L2090)*('NORMAL OPTION CALLS'!M2090))</f>
        <v>3600</v>
      </c>
      <c r="O2090" s="81">
        <f>'NORMAL OPTION CALLS'!N2090/('NORMAL OPTION CALLS'!M2090)/'NORMAL OPTION CALLS'!G2090%</f>
        <v>15.384615384615383</v>
      </c>
    </row>
    <row r="2091" spans="1:15">
      <c r="A2091" s="77">
        <v>35</v>
      </c>
      <c r="B2091" s="78">
        <v>43258</v>
      </c>
      <c r="C2091" s="79">
        <v>940</v>
      </c>
      <c r="D2091" s="77" t="s">
        <v>21</v>
      </c>
      <c r="E2091" s="77" t="s">
        <v>22</v>
      </c>
      <c r="F2091" s="77" t="s">
        <v>188</v>
      </c>
      <c r="G2091" s="77">
        <v>25</v>
      </c>
      <c r="H2091" s="77">
        <v>19</v>
      </c>
      <c r="I2091" s="77">
        <v>29</v>
      </c>
      <c r="J2091" s="77">
        <v>33</v>
      </c>
      <c r="K2091" s="77">
        <v>37</v>
      </c>
      <c r="L2091" s="77">
        <v>29</v>
      </c>
      <c r="M2091" s="77">
        <v>1000</v>
      </c>
      <c r="N2091" s="80">
        <f>IF('NORMAL OPTION CALLS'!E2091="BUY",('NORMAL OPTION CALLS'!L2091-'NORMAL OPTION CALLS'!G2091)*('NORMAL OPTION CALLS'!M2091),('NORMAL OPTION CALLS'!G2091-'NORMAL OPTION CALLS'!L2091)*('NORMAL OPTION CALLS'!M2091))</f>
        <v>4000</v>
      </c>
      <c r="O2091" s="81">
        <f>'NORMAL OPTION CALLS'!N2091/('NORMAL OPTION CALLS'!M2091)/'NORMAL OPTION CALLS'!G2091%</f>
        <v>16</v>
      </c>
    </row>
    <row r="2092" spans="1:15">
      <c r="A2092" s="77">
        <v>36</v>
      </c>
      <c r="B2092" s="78">
        <v>43257</v>
      </c>
      <c r="C2092" s="79">
        <v>85</v>
      </c>
      <c r="D2092" s="77" t="s">
        <v>21</v>
      </c>
      <c r="E2092" s="77" t="s">
        <v>22</v>
      </c>
      <c r="F2092" s="77" t="s">
        <v>116</v>
      </c>
      <c r="G2092" s="77">
        <v>4.4000000000000004</v>
      </c>
      <c r="H2092" s="77">
        <v>3</v>
      </c>
      <c r="I2092" s="77">
        <v>5.2</v>
      </c>
      <c r="J2092" s="77">
        <v>6</v>
      </c>
      <c r="K2092" s="77">
        <v>6.8</v>
      </c>
      <c r="L2092" s="77">
        <v>6</v>
      </c>
      <c r="M2092" s="77">
        <v>3500</v>
      </c>
      <c r="N2092" s="80">
        <f>IF('NORMAL OPTION CALLS'!E2092="BUY",('NORMAL OPTION CALLS'!L2092-'NORMAL OPTION CALLS'!G2092)*('NORMAL OPTION CALLS'!M2092),('NORMAL OPTION CALLS'!G2092-'NORMAL OPTION CALLS'!L2092)*('NORMAL OPTION CALLS'!M2092))</f>
        <v>5599.9999999999991</v>
      </c>
      <c r="O2092" s="81">
        <f>'NORMAL OPTION CALLS'!N2092/('NORMAL OPTION CALLS'!M2092)/'NORMAL OPTION CALLS'!G2092%</f>
        <v>36.363636363636353</v>
      </c>
    </row>
    <row r="2093" spans="1:15">
      <c r="A2093" s="77">
        <v>37</v>
      </c>
      <c r="B2093" s="78">
        <v>43257</v>
      </c>
      <c r="C2093" s="79">
        <v>175</v>
      </c>
      <c r="D2093" s="77" t="s">
        <v>21</v>
      </c>
      <c r="E2093" s="77" t="s">
        <v>22</v>
      </c>
      <c r="F2093" s="77" t="s">
        <v>56</v>
      </c>
      <c r="G2093" s="77">
        <v>5</v>
      </c>
      <c r="H2093" s="77">
        <v>2</v>
      </c>
      <c r="I2093" s="77">
        <v>6.5</v>
      </c>
      <c r="J2093" s="77">
        <v>8</v>
      </c>
      <c r="K2093" s="77">
        <v>9.5</v>
      </c>
      <c r="L2093" s="77">
        <v>5.95</v>
      </c>
      <c r="M2093" s="77">
        <v>3000</v>
      </c>
      <c r="N2093" s="80">
        <f>IF('NORMAL OPTION CALLS'!E2093="BUY",('NORMAL OPTION CALLS'!L2093-'NORMAL OPTION CALLS'!G2093)*('NORMAL OPTION CALLS'!M2093),('NORMAL OPTION CALLS'!G2093-'NORMAL OPTION CALLS'!L2093)*('NORMAL OPTION CALLS'!M2093))</f>
        <v>2850.0000000000005</v>
      </c>
      <c r="O2093" s="81">
        <f>'NORMAL OPTION CALLS'!N2093/('NORMAL OPTION CALLS'!M2093)/'NORMAL OPTION CALLS'!G2093%</f>
        <v>19.000000000000004</v>
      </c>
    </row>
    <row r="2094" spans="1:15">
      <c r="A2094" s="77">
        <v>38</v>
      </c>
      <c r="B2094" s="78">
        <v>43257</v>
      </c>
      <c r="C2094" s="79">
        <v>145</v>
      </c>
      <c r="D2094" s="77" t="s">
        <v>21</v>
      </c>
      <c r="E2094" s="77" t="s">
        <v>22</v>
      </c>
      <c r="F2094" s="77" t="s">
        <v>24</v>
      </c>
      <c r="G2094" s="77">
        <v>8</v>
      </c>
      <c r="H2094" s="77">
        <v>6</v>
      </c>
      <c r="I2094" s="77">
        <v>9</v>
      </c>
      <c r="J2094" s="77">
        <v>10</v>
      </c>
      <c r="K2094" s="77">
        <v>11</v>
      </c>
      <c r="L2094" s="77">
        <v>11</v>
      </c>
      <c r="M2094" s="77">
        <v>3500</v>
      </c>
      <c r="N2094" s="80">
        <f>IF('NORMAL OPTION CALLS'!E2094="BUY",('NORMAL OPTION CALLS'!L2094-'NORMAL OPTION CALLS'!G2094)*('NORMAL OPTION CALLS'!M2094),('NORMAL OPTION CALLS'!G2094-'NORMAL OPTION CALLS'!L2094)*('NORMAL OPTION CALLS'!M2094))</f>
        <v>10500</v>
      </c>
      <c r="O2094" s="81">
        <f>'NORMAL OPTION CALLS'!N2094/('NORMAL OPTION CALLS'!M2094)/'NORMAL OPTION CALLS'!G2094%</f>
        <v>37.5</v>
      </c>
    </row>
    <row r="2095" spans="1:15">
      <c r="A2095" s="77">
        <v>39</v>
      </c>
      <c r="B2095" s="78">
        <v>43256</v>
      </c>
      <c r="C2095" s="79">
        <v>580</v>
      </c>
      <c r="D2095" s="77" t="s">
        <v>21</v>
      </c>
      <c r="E2095" s="77" t="s">
        <v>22</v>
      </c>
      <c r="F2095" s="77" t="s">
        <v>99</v>
      </c>
      <c r="G2095" s="77">
        <v>17</v>
      </c>
      <c r="H2095" s="77">
        <v>10</v>
      </c>
      <c r="I2095" s="77">
        <v>21</v>
      </c>
      <c r="J2095" s="77">
        <v>25</v>
      </c>
      <c r="K2095" s="77">
        <v>29</v>
      </c>
      <c r="L2095" s="77">
        <v>25</v>
      </c>
      <c r="M2095" s="77">
        <v>1061</v>
      </c>
      <c r="N2095" s="80">
        <f>IF('NORMAL OPTION CALLS'!E2095="BUY",('NORMAL OPTION CALLS'!L2095-'NORMAL OPTION CALLS'!G2095)*('NORMAL OPTION CALLS'!M2095),('NORMAL OPTION CALLS'!G2095-'NORMAL OPTION CALLS'!L2095)*('NORMAL OPTION CALLS'!M2095))</f>
        <v>8488</v>
      </c>
      <c r="O2095" s="81">
        <f>'NORMAL OPTION CALLS'!N2095/('NORMAL OPTION CALLS'!M2095)/'NORMAL OPTION CALLS'!G2095%</f>
        <v>47.058823529411761</v>
      </c>
    </row>
    <row r="2096" spans="1:15">
      <c r="A2096" s="77">
        <v>40</v>
      </c>
      <c r="B2096" s="78">
        <v>43256</v>
      </c>
      <c r="C2096" s="79">
        <v>110</v>
      </c>
      <c r="D2096" s="77" t="s">
        <v>21</v>
      </c>
      <c r="E2096" s="77" t="s">
        <v>22</v>
      </c>
      <c r="F2096" s="77" t="s">
        <v>296</v>
      </c>
      <c r="G2096" s="77">
        <v>4.4000000000000004</v>
      </c>
      <c r="H2096" s="77">
        <v>3.4</v>
      </c>
      <c r="I2096" s="77">
        <v>4.9000000000000004</v>
      </c>
      <c r="J2096" s="77">
        <v>5.4</v>
      </c>
      <c r="K2096" s="77">
        <v>5.9</v>
      </c>
      <c r="L2096" s="77">
        <v>5.9</v>
      </c>
      <c r="M2096" s="77">
        <v>8000</v>
      </c>
      <c r="N2096" s="80">
        <f>IF('NORMAL OPTION CALLS'!E2096="BUY",('NORMAL OPTION CALLS'!L2096-'NORMAL OPTION CALLS'!G2096)*('NORMAL OPTION CALLS'!M2096),('NORMAL OPTION CALLS'!G2096-'NORMAL OPTION CALLS'!L2096)*('NORMAL OPTION CALLS'!M2096))</f>
        <v>12000</v>
      </c>
      <c r="O2096" s="81">
        <f>'NORMAL OPTION CALLS'!N2096/('NORMAL OPTION CALLS'!M2096)/'NORMAL OPTION CALLS'!G2096%</f>
        <v>34.090909090909086</v>
      </c>
    </row>
    <row r="2097" spans="1:15">
      <c r="A2097" s="77">
        <v>41</v>
      </c>
      <c r="B2097" s="78">
        <v>43256</v>
      </c>
      <c r="C2097" s="79">
        <v>55</v>
      </c>
      <c r="D2097" s="77" t="s">
        <v>21</v>
      </c>
      <c r="E2097" s="77" t="s">
        <v>22</v>
      </c>
      <c r="F2097" s="77" t="s">
        <v>46</v>
      </c>
      <c r="G2097" s="77">
        <v>2.5</v>
      </c>
      <c r="H2097" s="77">
        <v>1.5</v>
      </c>
      <c r="I2097" s="77">
        <v>3</v>
      </c>
      <c r="J2097" s="77">
        <v>3.5</v>
      </c>
      <c r="K2097" s="77">
        <v>4</v>
      </c>
      <c r="L2097" s="77">
        <v>3</v>
      </c>
      <c r="M2097" s="77">
        <v>7000</v>
      </c>
      <c r="N2097" s="80">
        <f>IF('NORMAL OPTION CALLS'!E2097="BUY",('NORMAL OPTION CALLS'!L2097-'NORMAL OPTION CALLS'!G2097)*('NORMAL OPTION CALLS'!M2097),('NORMAL OPTION CALLS'!G2097-'NORMAL OPTION CALLS'!L2097)*('NORMAL OPTION CALLS'!M2097))</f>
        <v>3500</v>
      </c>
      <c r="O2097" s="81">
        <f>'NORMAL OPTION CALLS'!N2097/('NORMAL OPTION CALLS'!M2097)/'NORMAL OPTION CALLS'!G2097%</f>
        <v>20</v>
      </c>
    </row>
    <row r="2098" spans="1:15">
      <c r="A2098" s="77">
        <v>42</v>
      </c>
      <c r="B2098" s="78">
        <v>43255</v>
      </c>
      <c r="C2098" s="79">
        <v>240</v>
      </c>
      <c r="D2098" s="77" t="s">
        <v>21</v>
      </c>
      <c r="E2098" s="77" t="s">
        <v>22</v>
      </c>
      <c r="F2098" s="77" t="s">
        <v>24</v>
      </c>
      <c r="G2098" s="77">
        <v>9.5</v>
      </c>
      <c r="H2098" s="77">
        <v>7.5</v>
      </c>
      <c r="I2098" s="77">
        <v>10.5</v>
      </c>
      <c r="J2098" s="77">
        <v>11.5</v>
      </c>
      <c r="K2098" s="77">
        <v>12.5</v>
      </c>
      <c r="L2098" s="77">
        <v>10.5</v>
      </c>
      <c r="M2098" s="77">
        <v>3500</v>
      </c>
      <c r="N2098" s="80">
        <f>IF('NORMAL OPTION CALLS'!E2098="BUY",('NORMAL OPTION CALLS'!L2098-'NORMAL OPTION CALLS'!G2098)*('NORMAL OPTION CALLS'!M2098),('NORMAL OPTION CALLS'!G2098-'NORMAL OPTION CALLS'!L2098)*('NORMAL OPTION CALLS'!M2098))</f>
        <v>3500</v>
      </c>
      <c r="O2098" s="81">
        <f>'NORMAL OPTION CALLS'!N2098/('NORMAL OPTION CALLS'!M2098)/'NORMAL OPTION CALLS'!G2098%</f>
        <v>10.526315789473685</v>
      </c>
    </row>
    <row r="2099" spans="1:15">
      <c r="A2099" s="77">
        <v>43</v>
      </c>
      <c r="B2099" s="78">
        <v>43255</v>
      </c>
      <c r="C2099" s="79">
        <v>40</v>
      </c>
      <c r="D2099" s="77" t="s">
        <v>47</v>
      </c>
      <c r="E2099" s="77" t="s">
        <v>22</v>
      </c>
      <c r="F2099" s="77" t="s">
        <v>279</v>
      </c>
      <c r="G2099" s="77">
        <v>2.5</v>
      </c>
      <c r="H2099" s="77">
        <v>1.5</v>
      </c>
      <c r="I2099" s="77">
        <v>3</v>
      </c>
      <c r="J2099" s="77">
        <v>3.5</v>
      </c>
      <c r="K2099" s="77">
        <v>4</v>
      </c>
      <c r="L2099" s="77">
        <v>1.5</v>
      </c>
      <c r="M2099" s="77">
        <v>10000</v>
      </c>
      <c r="N2099" s="80">
        <f>IF('NORMAL OPTION CALLS'!E2099="BUY",('NORMAL OPTION CALLS'!L2099-'NORMAL OPTION CALLS'!G2099)*('NORMAL OPTION CALLS'!M2099),('NORMAL OPTION CALLS'!G2099-'NORMAL OPTION CALLS'!L2099)*('NORMAL OPTION CALLS'!M2099))</f>
        <v>-10000</v>
      </c>
      <c r="O2099" s="81">
        <f>'NORMAL OPTION CALLS'!N2099/('NORMAL OPTION CALLS'!M2099)/'NORMAL OPTION CALLS'!G2099%</f>
        <v>-40</v>
      </c>
    </row>
    <row r="2100" spans="1:15">
      <c r="A2100" s="77">
        <v>44</v>
      </c>
      <c r="B2100" s="78">
        <v>43253</v>
      </c>
      <c r="C2100" s="79">
        <v>150</v>
      </c>
      <c r="D2100" s="77" t="s">
        <v>47</v>
      </c>
      <c r="E2100" s="77" t="s">
        <v>22</v>
      </c>
      <c r="F2100" s="77" t="s">
        <v>270</v>
      </c>
      <c r="G2100" s="77">
        <v>31</v>
      </c>
      <c r="H2100" s="77">
        <v>26.5</v>
      </c>
      <c r="I2100" s="77">
        <v>33.5</v>
      </c>
      <c r="J2100" s="77">
        <v>36</v>
      </c>
      <c r="K2100" s="77">
        <v>38.5</v>
      </c>
      <c r="L2100" s="77">
        <v>36</v>
      </c>
      <c r="M2100" s="77">
        <v>1500</v>
      </c>
      <c r="N2100" s="80">
        <f>IF('NORMAL OPTION CALLS'!E2100="BUY",('NORMAL OPTION CALLS'!L2100-'NORMAL OPTION CALLS'!G2100)*('NORMAL OPTION CALLS'!M2100),('NORMAL OPTION CALLS'!G2100-'NORMAL OPTION CALLS'!L2100)*('NORMAL OPTION CALLS'!M2100))</f>
        <v>7500</v>
      </c>
      <c r="O2100" s="81">
        <f>'NORMAL OPTION CALLS'!N2100/('NORMAL OPTION CALLS'!M2100)/'NORMAL OPTION CALLS'!G2100%</f>
        <v>16.129032258064516</v>
      </c>
    </row>
    <row r="2101" spans="1:15">
      <c r="A2101" s="77">
        <v>45</v>
      </c>
      <c r="B2101" s="78">
        <v>43252</v>
      </c>
      <c r="C2101" s="79">
        <v>260</v>
      </c>
      <c r="D2101" s="77" t="s">
        <v>21</v>
      </c>
      <c r="E2101" s="77" t="s">
        <v>22</v>
      </c>
      <c r="F2101" s="77" t="s">
        <v>74</v>
      </c>
      <c r="G2101" s="77">
        <v>10.5</v>
      </c>
      <c r="H2101" s="77">
        <v>6</v>
      </c>
      <c r="I2101" s="77">
        <v>13</v>
      </c>
      <c r="J2101" s="77">
        <v>15.5</v>
      </c>
      <c r="K2101" s="77">
        <v>18</v>
      </c>
      <c r="L2101" s="77">
        <v>6</v>
      </c>
      <c r="M2101" s="77">
        <v>1750</v>
      </c>
      <c r="N2101" s="80">
        <f>IF('NORMAL OPTION CALLS'!E2101="BUY",('NORMAL OPTION CALLS'!L2101-'NORMAL OPTION CALLS'!G2101)*('NORMAL OPTION CALLS'!M2101),('NORMAL OPTION CALLS'!G2101-'NORMAL OPTION CALLS'!L2101)*('NORMAL OPTION CALLS'!M2101))</f>
        <v>-7875</v>
      </c>
      <c r="O2101" s="81">
        <f>'NORMAL OPTION CALLS'!N2101/('NORMAL OPTION CALLS'!M2101)/'NORMAL OPTION CALLS'!G2101%</f>
        <v>-42.857142857142861</v>
      </c>
    </row>
    <row r="2102" spans="1:15" ht="16.5">
      <c r="A2102" s="82" t="s">
        <v>95</v>
      </c>
      <c r="B2102" s="83"/>
      <c r="C2102" s="84"/>
      <c r="D2102" s="85"/>
      <c r="E2102" s="86"/>
      <c r="F2102" s="86"/>
      <c r="G2102" s="87"/>
      <c r="H2102" s="88"/>
      <c r="I2102" s="88"/>
      <c r="J2102" s="88"/>
      <c r="K2102" s="86"/>
      <c r="L2102" s="89"/>
      <c r="M2102" s="90"/>
      <c r="O2102" s="90"/>
    </row>
    <row r="2103" spans="1:15" ht="16.5">
      <c r="A2103" s="82" t="s">
        <v>96</v>
      </c>
      <c r="B2103" s="83"/>
      <c r="C2103" s="84"/>
      <c r="D2103" s="85"/>
      <c r="E2103" s="86"/>
      <c r="F2103" s="86"/>
      <c r="G2103" s="87"/>
      <c r="H2103" s="86"/>
      <c r="I2103" s="86"/>
      <c r="J2103" s="86"/>
      <c r="K2103" s="86"/>
      <c r="L2103" s="89"/>
      <c r="M2103" s="90"/>
      <c r="N2103" s="66"/>
    </row>
    <row r="2104" spans="1:15" ht="16.5">
      <c r="A2104" s="82" t="s">
        <v>96</v>
      </c>
      <c r="B2104" s="83"/>
      <c r="C2104" s="84"/>
      <c r="D2104" s="85"/>
      <c r="E2104" s="86"/>
      <c r="F2104" s="86"/>
      <c r="G2104" s="87"/>
      <c r="H2104" s="86"/>
      <c r="I2104" s="86"/>
      <c r="J2104" s="86"/>
      <c r="K2104" s="86"/>
      <c r="L2104" s="89"/>
      <c r="M2104" s="89"/>
    </row>
    <row r="2105" spans="1:15" ht="17.25" thickBot="1">
      <c r="A2105" s="91"/>
      <c r="B2105" s="92"/>
      <c r="C2105" s="92"/>
      <c r="D2105" s="93"/>
      <c r="E2105" s="93"/>
      <c r="F2105" s="93"/>
      <c r="G2105" s="94"/>
      <c r="H2105" s="95"/>
      <c r="I2105" s="96" t="s">
        <v>27</v>
      </c>
      <c r="J2105" s="96"/>
      <c r="K2105" s="97"/>
      <c r="L2105" s="97"/>
    </row>
    <row r="2106" spans="1:15" ht="16.5">
      <c r="A2106" s="98"/>
      <c r="B2106" s="92"/>
      <c r="C2106" s="92"/>
      <c r="D2106" s="158" t="s">
        <v>28</v>
      </c>
      <c r="E2106" s="158"/>
      <c r="F2106" s="99">
        <v>45</v>
      </c>
      <c r="G2106" s="100">
        <f>'NORMAL OPTION CALLS'!G2107+'NORMAL OPTION CALLS'!G2108+'NORMAL OPTION CALLS'!G2109+'NORMAL OPTION CALLS'!G2110+'NORMAL OPTION CALLS'!G2111+'NORMAL OPTION CALLS'!G2112</f>
        <v>100</v>
      </c>
      <c r="H2106" s="93">
        <v>45</v>
      </c>
      <c r="I2106" s="101">
        <f>'NORMAL OPTION CALLS'!H2107/'NORMAL OPTION CALLS'!H2106%</f>
        <v>73.333333333333329</v>
      </c>
      <c r="J2106" s="101"/>
      <c r="K2106" s="101"/>
      <c r="L2106" s="102"/>
      <c r="O2106" s="93" t="s">
        <v>30</v>
      </c>
    </row>
    <row r="2107" spans="1:15" ht="16.5">
      <c r="A2107" s="98"/>
      <c r="B2107" s="92"/>
      <c r="C2107" s="92"/>
      <c r="D2107" s="159" t="s">
        <v>29</v>
      </c>
      <c r="E2107" s="159"/>
      <c r="F2107" s="103">
        <v>33</v>
      </c>
      <c r="G2107" s="104">
        <f>('NORMAL OPTION CALLS'!F2107/'NORMAL OPTION CALLS'!F2106)*100</f>
        <v>73.333333333333329</v>
      </c>
      <c r="H2107" s="93">
        <v>33</v>
      </c>
      <c r="I2107" s="97"/>
      <c r="J2107" s="97"/>
      <c r="K2107" s="93"/>
      <c r="L2107" s="97"/>
      <c r="O2107" s="93"/>
    </row>
    <row r="2108" spans="1:15" ht="16.5">
      <c r="A2108" s="105"/>
      <c r="B2108" s="92"/>
      <c r="C2108" s="92"/>
      <c r="D2108" s="159" t="s">
        <v>31</v>
      </c>
      <c r="E2108" s="159"/>
      <c r="F2108" s="103">
        <v>0</v>
      </c>
      <c r="G2108" s="104">
        <f>('NORMAL OPTION CALLS'!F2108/'NORMAL OPTION CALLS'!F2106)*100</f>
        <v>0</v>
      </c>
      <c r="H2108" s="106"/>
      <c r="I2108" s="93"/>
      <c r="J2108" s="93"/>
      <c r="K2108" s="93"/>
      <c r="L2108" s="97"/>
    </row>
    <row r="2109" spans="1:15" ht="16.5">
      <c r="A2109" s="105"/>
      <c r="B2109" s="92"/>
      <c r="C2109" s="92"/>
      <c r="D2109" s="159" t="s">
        <v>32</v>
      </c>
      <c r="E2109" s="159"/>
      <c r="F2109" s="103">
        <v>0</v>
      </c>
      <c r="G2109" s="104">
        <f>('NORMAL OPTION CALLS'!F2109/'NORMAL OPTION CALLS'!F2106)*100</f>
        <v>0</v>
      </c>
      <c r="H2109" s="106"/>
      <c r="I2109" s="93"/>
      <c r="J2109" s="93"/>
      <c r="K2109" s="93"/>
      <c r="L2109" s="97"/>
    </row>
    <row r="2110" spans="1:15" ht="16.5">
      <c r="A2110" s="105"/>
      <c r="B2110" s="92"/>
      <c r="C2110" s="92"/>
      <c r="D2110" s="159" t="s">
        <v>33</v>
      </c>
      <c r="E2110" s="159"/>
      <c r="F2110" s="103">
        <v>12</v>
      </c>
      <c r="G2110" s="104">
        <f>('NORMAL OPTION CALLS'!F2110/'NORMAL OPTION CALLS'!F2106)*100</f>
        <v>26.666666666666668</v>
      </c>
      <c r="H2110" s="106"/>
      <c r="I2110" s="93" t="s">
        <v>34</v>
      </c>
      <c r="J2110" s="93"/>
      <c r="K2110" s="97"/>
      <c r="L2110" s="97"/>
      <c r="N2110" s="98"/>
    </row>
    <row r="2111" spans="1:15" ht="16.5">
      <c r="A2111" s="105"/>
      <c r="B2111" s="92"/>
      <c r="C2111" s="92"/>
      <c r="D2111" s="159" t="s">
        <v>35</v>
      </c>
      <c r="E2111" s="159"/>
      <c r="F2111" s="103">
        <v>0</v>
      </c>
      <c r="G2111" s="104">
        <f>('NORMAL OPTION CALLS'!F2111/'NORMAL OPTION CALLS'!F2106)*100</f>
        <v>0</v>
      </c>
      <c r="H2111" s="106"/>
      <c r="I2111" s="93"/>
      <c r="J2111" s="93"/>
      <c r="K2111" s="97"/>
      <c r="L2111" s="97"/>
    </row>
    <row r="2112" spans="1:15" ht="17.25" thickBot="1">
      <c r="A2112" s="105"/>
      <c r="B2112" s="92"/>
      <c r="C2112" s="92"/>
      <c r="D2112" s="160" t="s">
        <v>36</v>
      </c>
      <c r="E2112" s="160"/>
      <c r="F2112" s="107"/>
      <c r="G2112" s="108">
        <f>('NORMAL OPTION CALLS'!F2112/'NORMAL OPTION CALLS'!F2106)*100</f>
        <v>0</v>
      </c>
      <c r="H2112" s="106"/>
      <c r="I2112" s="93"/>
      <c r="J2112" s="93"/>
      <c r="K2112" s="102"/>
      <c r="L2112" s="102"/>
    </row>
    <row r="2113" spans="1:15" ht="16.5">
      <c r="A2113" s="109" t="s">
        <v>37</v>
      </c>
      <c r="B2113" s="92"/>
      <c r="C2113" s="92"/>
      <c r="D2113" s="98"/>
      <c r="E2113" s="98"/>
      <c r="F2113" s="93"/>
      <c r="G2113" s="93"/>
      <c r="H2113" s="110"/>
      <c r="I2113" s="111"/>
      <c r="J2113" s="111"/>
      <c r="K2113" s="111"/>
      <c r="L2113" s="93"/>
      <c r="O2113" s="115"/>
    </row>
    <row r="2114" spans="1:15" ht="16.5">
      <c r="A2114" s="112" t="s">
        <v>38</v>
      </c>
      <c r="B2114" s="92"/>
      <c r="C2114" s="92"/>
      <c r="D2114" s="113"/>
      <c r="E2114" s="114"/>
      <c r="F2114" s="98"/>
      <c r="G2114" s="111"/>
      <c r="H2114" s="110"/>
      <c r="I2114" s="111"/>
      <c r="J2114" s="111"/>
      <c r="K2114" s="111"/>
      <c r="L2114" s="93"/>
      <c r="N2114" s="115"/>
      <c r="O2114" s="98"/>
    </row>
    <row r="2115" spans="1:15" ht="16.5">
      <c r="A2115" s="112" t="s">
        <v>39</v>
      </c>
      <c r="B2115" s="92"/>
      <c r="C2115" s="92"/>
      <c r="D2115" s="98"/>
      <c r="E2115" s="114"/>
      <c r="F2115" s="98"/>
      <c r="G2115" s="111"/>
      <c r="H2115" s="110"/>
      <c r="I2115" s="97"/>
      <c r="J2115" s="97"/>
      <c r="K2115" s="97"/>
      <c r="L2115" s="93"/>
      <c r="N2115" s="98"/>
    </row>
    <row r="2116" spans="1:15" ht="16.5">
      <c r="A2116" s="112" t="s">
        <v>40</v>
      </c>
      <c r="B2116" s="113"/>
      <c r="C2116" s="92"/>
      <c r="D2116" s="98"/>
      <c r="E2116" s="114"/>
      <c r="F2116" s="98"/>
      <c r="G2116" s="111"/>
      <c r="H2116" s="95"/>
      <c r="I2116" s="97"/>
      <c r="J2116" s="97"/>
      <c r="K2116" s="97"/>
      <c r="L2116" s="93"/>
    </row>
    <row r="2117" spans="1:15" ht="16.5">
      <c r="A2117" s="112" t="s">
        <v>41</v>
      </c>
      <c r="B2117" s="105"/>
      <c r="C2117" s="113"/>
      <c r="D2117" s="98"/>
      <c r="E2117" s="116"/>
      <c r="F2117" s="111"/>
      <c r="G2117" s="111"/>
      <c r="H2117" s="95"/>
      <c r="I2117" s="97"/>
      <c r="J2117" s="97"/>
      <c r="K2117" s="97"/>
      <c r="L2117" s="111"/>
    </row>
    <row r="2119" spans="1:15">
      <c r="A2119" s="161" t="s">
        <v>0</v>
      </c>
      <c r="B2119" s="161"/>
      <c r="C2119" s="161"/>
      <c r="D2119" s="161"/>
      <c r="E2119" s="161"/>
      <c r="F2119" s="161"/>
      <c r="G2119" s="161"/>
      <c r="H2119" s="161"/>
      <c r="I2119" s="161"/>
      <c r="J2119" s="161"/>
      <c r="K2119" s="161"/>
      <c r="L2119" s="161"/>
      <c r="M2119" s="161"/>
      <c r="N2119" s="161"/>
      <c r="O2119" s="161"/>
    </row>
    <row r="2120" spans="1:15">
      <c r="A2120" s="161"/>
      <c r="B2120" s="161"/>
      <c r="C2120" s="161"/>
      <c r="D2120" s="161"/>
      <c r="E2120" s="161"/>
      <c r="F2120" s="161"/>
      <c r="G2120" s="161"/>
      <c r="H2120" s="161"/>
      <c r="I2120" s="161"/>
      <c r="J2120" s="161"/>
      <c r="K2120" s="161"/>
      <c r="L2120" s="161"/>
      <c r="M2120" s="161"/>
      <c r="N2120" s="161"/>
      <c r="O2120" s="161"/>
    </row>
    <row r="2121" spans="1:15">
      <c r="A2121" s="161"/>
      <c r="B2121" s="161"/>
      <c r="C2121" s="161"/>
      <c r="D2121" s="161"/>
      <c r="E2121" s="161"/>
      <c r="F2121" s="161"/>
      <c r="G2121" s="161"/>
      <c r="H2121" s="161"/>
      <c r="I2121" s="161"/>
      <c r="J2121" s="161"/>
      <c r="K2121" s="161"/>
      <c r="L2121" s="161"/>
      <c r="M2121" s="161"/>
      <c r="N2121" s="161"/>
      <c r="O2121" s="161"/>
    </row>
    <row r="2122" spans="1:15">
      <c r="A2122" s="172" t="s">
        <v>1</v>
      </c>
      <c r="B2122" s="172"/>
      <c r="C2122" s="172"/>
      <c r="D2122" s="172"/>
      <c r="E2122" s="172"/>
      <c r="F2122" s="172"/>
      <c r="G2122" s="172"/>
      <c r="H2122" s="172"/>
      <c r="I2122" s="172"/>
      <c r="J2122" s="172"/>
      <c r="K2122" s="172"/>
      <c r="L2122" s="172"/>
      <c r="M2122" s="172"/>
      <c r="N2122" s="172"/>
      <c r="O2122" s="172"/>
    </row>
    <row r="2123" spans="1:15">
      <c r="A2123" s="172" t="s">
        <v>2</v>
      </c>
      <c r="B2123" s="172"/>
      <c r="C2123" s="172"/>
      <c r="D2123" s="172"/>
      <c r="E2123" s="172"/>
      <c r="F2123" s="172"/>
      <c r="G2123" s="172"/>
      <c r="H2123" s="172"/>
      <c r="I2123" s="172"/>
      <c r="J2123" s="172"/>
      <c r="K2123" s="172"/>
      <c r="L2123" s="172"/>
      <c r="M2123" s="172"/>
      <c r="N2123" s="172"/>
      <c r="O2123" s="172"/>
    </row>
    <row r="2124" spans="1:15">
      <c r="A2124" s="165" t="s">
        <v>3</v>
      </c>
      <c r="B2124" s="165"/>
      <c r="C2124" s="165"/>
      <c r="D2124" s="165"/>
      <c r="E2124" s="165"/>
      <c r="F2124" s="165"/>
      <c r="G2124" s="165"/>
      <c r="H2124" s="165"/>
      <c r="I2124" s="165"/>
      <c r="J2124" s="165"/>
      <c r="K2124" s="165"/>
      <c r="L2124" s="165"/>
      <c r="M2124" s="165"/>
      <c r="N2124" s="165"/>
      <c r="O2124" s="165"/>
    </row>
    <row r="2125" spans="1:15" ht="16.5">
      <c r="A2125" s="171" t="s">
        <v>290</v>
      </c>
      <c r="B2125" s="171"/>
      <c r="C2125" s="171"/>
      <c r="D2125" s="171"/>
      <c r="E2125" s="171"/>
      <c r="F2125" s="171"/>
      <c r="G2125" s="171"/>
      <c r="H2125" s="171"/>
      <c r="I2125" s="171"/>
      <c r="J2125" s="171"/>
      <c r="K2125" s="171"/>
      <c r="L2125" s="171"/>
      <c r="M2125" s="171"/>
      <c r="N2125" s="171"/>
      <c r="O2125" s="171"/>
    </row>
    <row r="2126" spans="1:15" ht="16.5">
      <c r="A2126" s="166" t="s">
        <v>5</v>
      </c>
      <c r="B2126" s="166"/>
      <c r="C2126" s="166"/>
      <c r="D2126" s="166"/>
      <c r="E2126" s="166"/>
      <c r="F2126" s="166"/>
      <c r="G2126" s="166"/>
      <c r="H2126" s="166"/>
      <c r="I2126" s="166"/>
      <c r="J2126" s="166"/>
      <c r="K2126" s="166"/>
      <c r="L2126" s="166"/>
      <c r="M2126" s="166"/>
      <c r="N2126" s="166"/>
      <c r="O2126" s="166"/>
    </row>
    <row r="2127" spans="1:15">
      <c r="A2127" s="167" t="s">
        <v>6</v>
      </c>
      <c r="B2127" s="168" t="s">
        <v>7</v>
      </c>
      <c r="C2127" s="169" t="s">
        <v>8</v>
      </c>
      <c r="D2127" s="168" t="s">
        <v>9</v>
      </c>
      <c r="E2127" s="167" t="s">
        <v>10</v>
      </c>
      <c r="F2127" s="167" t="s">
        <v>11</v>
      </c>
      <c r="G2127" s="169" t="s">
        <v>12</v>
      </c>
      <c r="H2127" s="169" t="s">
        <v>13</v>
      </c>
      <c r="I2127" s="169" t="s">
        <v>14</v>
      </c>
      <c r="J2127" s="169" t="s">
        <v>15</v>
      </c>
      <c r="K2127" s="169" t="s">
        <v>16</v>
      </c>
      <c r="L2127" s="170" t="s">
        <v>17</v>
      </c>
      <c r="M2127" s="168" t="s">
        <v>18</v>
      </c>
      <c r="N2127" s="168" t="s">
        <v>19</v>
      </c>
      <c r="O2127" s="168" t="s">
        <v>20</v>
      </c>
    </row>
    <row r="2128" spans="1:15">
      <c r="A2128" s="167"/>
      <c r="B2128" s="168"/>
      <c r="C2128" s="169"/>
      <c r="D2128" s="168"/>
      <c r="E2128" s="167"/>
      <c r="F2128" s="167"/>
      <c r="G2128" s="169"/>
      <c r="H2128" s="169"/>
      <c r="I2128" s="169"/>
      <c r="J2128" s="169"/>
      <c r="K2128" s="169"/>
      <c r="L2128" s="170"/>
      <c r="M2128" s="168"/>
      <c r="N2128" s="168"/>
      <c r="O2128" s="168"/>
    </row>
    <row r="2129" spans="1:15">
      <c r="A2129" s="77">
        <v>1</v>
      </c>
      <c r="B2129" s="78">
        <v>43251</v>
      </c>
      <c r="C2129" s="79">
        <v>270</v>
      </c>
      <c r="D2129" s="77" t="s">
        <v>21</v>
      </c>
      <c r="E2129" s="77" t="s">
        <v>22</v>
      </c>
      <c r="F2129" s="77" t="s">
        <v>49</v>
      </c>
      <c r="G2129" s="77">
        <v>9</v>
      </c>
      <c r="H2129" s="77">
        <v>6</v>
      </c>
      <c r="I2129" s="77">
        <v>10.5</v>
      </c>
      <c r="J2129" s="77">
        <v>12</v>
      </c>
      <c r="K2129" s="77">
        <v>13.5</v>
      </c>
      <c r="L2129" s="77">
        <v>6</v>
      </c>
      <c r="M2129" s="77">
        <v>3000</v>
      </c>
      <c r="N2129" s="80">
        <f>IF('NORMAL OPTION CALLS'!E2129="BUY",('NORMAL OPTION CALLS'!L2129-'NORMAL OPTION CALLS'!G2129)*('NORMAL OPTION CALLS'!M2129),('NORMAL OPTION CALLS'!G2129-'NORMAL OPTION CALLS'!L2129)*('NORMAL OPTION CALLS'!M2129))</f>
        <v>-9000</v>
      </c>
      <c r="O2129" s="81">
        <f>'NORMAL OPTION CALLS'!N2129/('NORMAL OPTION CALLS'!M2129)/'NORMAL OPTION CALLS'!G2129%</f>
        <v>-33.333333333333336</v>
      </c>
    </row>
    <row r="2130" spans="1:15">
      <c r="A2130" s="77">
        <v>2</v>
      </c>
      <c r="B2130" s="78">
        <v>43251</v>
      </c>
      <c r="C2130" s="79">
        <v>700</v>
      </c>
      <c r="D2130" s="77" t="s">
        <v>21</v>
      </c>
      <c r="E2130" s="77" t="s">
        <v>22</v>
      </c>
      <c r="F2130" s="77" t="s">
        <v>152</v>
      </c>
      <c r="G2130" s="77">
        <v>27</v>
      </c>
      <c r="H2130" s="77">
        <v>21</v>
      </c>
      <c r="I2130" s="77">
        <v>30</v>
      </c>
      <c r="J2130" s="77">
        <v>33</v>
      </c>
      <c r="K2130" s="77">
        <v>36</v>
      </c>
      <c r="L2130" s="77">
        <v>30</v>
      </c>
      <c r="M2130" s="77">
        <v>1200</v>
      </c>
      <c r="N2130" s="80">
        <f>IF('NORMAL OPTION CALLS'!E2130="BUY",('NORMAL OPTION CALLS'!L2130-'NORMAL OPTION CALLS'!G2130)*('NORMAL OPTION CALLS'!M2130),('NORMAL OPTION CALLS'!G2130-'NORMAL OPTION CALLS'!L2130)*('NORMAL OPTION CALLS'!M2130))</f>
        <v>3600</v>
      </c>
      <c r="O2130" s="81">
        <f>'NORMAL OPTION CALLS'!N2130/('NORMAL OPTION CALLS'!M2130)/'NORMAL OPTION CALLS'!G2130%</f>
        <v>11.111111111111111</v>
      </c>
    </row>
    <row r="2131" spans="1:15">
      <c r="A2131" s="77">
        <v>3</v>
      </c>
      <c r="B2131" s="78">
        <v>43250</v>
      </c>
      <c r="C2131" s="79">
        <v>330</v>
      </c>
      <c r="D2131" s="77" t="s">
        <v>21</v>
      </c>
      <c r="E2131" s="77" t="s">
        <v>22</v>
      </c>
      <c r="F2131" s="77" t="s">
        <v>43</v>
      </c>
      <c r="G2131" s="77">
        <v>4</v>
      </c>
      <c r="H2131" s="77">
        <v>2</v>
      </c>
      <c r="I2131" s="77">
        <v>5.3</v>
      </c>
      <c r="J2131" s="77">
        <v>6.6</v>
      </c>
      <c r="K2131" s="77">
        <v>8</v>
      </c>
      <c r="L2131" s="77">
        <v>2</v>
      </c>
      <c r="M2131" s="77">
        <v>3000</v>
      </c>
      <c r="N2131" s="80">
        <f>IF('NORMAL OPTION CALLS'!E2131="BUY",('NORMAL OPTION CALLS'!L2131-'NORMAL OPTION CALLS'!G2131)*('NORMAL OPTION CALLS'!M2131),('NORMAL OPTION CALLS'!G2131-'NORMAL OPTION CALLS'!L2131)*('NORMAL OPTION CALLS'!M2131))</f>
        <v>-6000</v>
      </c>
      <c r="O2131" s="81">
        <f>'NORMAL OPTION CALLS'!N2131/('NORMAL OPTION CALLS'!M2131)/'NORMAL OPTION CALLS'!G2131%</f>
        <v>-50</v>
      </c>
    </row>
    <row r="2132" spans="1:15">
      <c r="A2132" s="77">
        <v>4</v>
      </c>
      <c r="B2132" s="78">
        <v>43249</v>
      </c>
      <c r="C2132" s="79">
        <v>60</v>
      </c>
      <c r="D2132" s="77" t="s">
        <v>21</v>
      </c>
      <c r="E2132" s="77" t="s">
        <v>22</v>
      </c>
      <c r="F2132" s="77" t="s">
        <v>46</v>
      </c>
      <c r="G2132" s="77">
        <v>3</v>
      </c>
      <c r="H2132" s="77">
        <v>2</v>
      </c>
      <c r="I2132" s="77">
        <v>3.5</v>
      </c>
      <c r="J2132" s="77">
        <v>4</v>
      </c>
      <c r="K2132" s="77">
        <v>4.5</v>
      </c>
      <c r="L2132" s="77">
        <v>2</v>
      </c>
      <c r="M2132" s="77">
        <v>7000</v>
      </c>
      <c r="N2132" s="80">
        <f>IF('NORMAL OPTION CALLS'!E2132="BUY",('NORMAL OPTION CALLS'!L2132-'NORMAL OPTION CALLS'!G2132)*('NORMAL OPTION CALLS'!M2132),('NORMAL OPTION CALLS'!G2132-'NORMAL OPTION CALLS'!L2132)*('NORMAL OPTION CALLS'!M2132))</f>
        <v>-7000</v>
      </c>
      <c r="O2132" s="81">
        <f>'NORMAL OPTION CALLS'!N2132/('NORMAL OPTION CALLS'!M2132)/'NORMAL OPTION CALLS'!G2132%</f>
        <v>-33.333333333333336</v>
      </c>
    </row>
    <row r="2133" spans="1:15">
      <c r="A2133" s="77">
        <v>5</v>
      </c>
      <c r="B2133" s="78">
        <v>43248</v>
      </c>
      <c r="C2133" s="79">
        <v>1380</v>
      </c>
      <c r="D2133" s="77" t="s">
        <v>21</v>
      </c>
      <c r="E2133" s="77" t="s">
        <v>22</v>
      </c>
      <c r="F2133" s="77" t="s">
        <v>131</v>
      </c>
      <c r="G2133" s="77">
        <v>20</v>
      </c>
      <c r="H2133" s="77">
        <v>10</v>
      </c>
      <c r="I2133" s="77">
        <v>25</v>
      </c>
      <c r="J2133" s="77">
        <v>30</v>
      </c>
      <c r="K2133" s="77">
        <v>35</v>
      </c>
      <c r="L2133" s="77">
        <v>25</v>
      </c>
      <c r="M2133" s="77">
        <v>750</v>
      </c>
      <c r="N2133" s="80">
        <f>IF('NORMAL OPTION CALLS'!E2133="BUY",('NORMAL OPTION CALLS'!L2133-'NORMAL OPTION CALLS'!G2133)*('NORMAL OPTION CALLS'!M2133),('NORMAL OPTION CALLS'!G2133-'NORMAL OPTION CALLS'!L2133)*('NORMAL OPTION CALLS'!M2133))</f>
        <v>3750</v>
      </c>
      <c r="O2133" s="81">
        <f>'NORMAL OPTION CALLS'!N2133/('NORMAL OPTION CALLS'!M2133)/'NORMAL OPTION CALLS'!G2133%</f>
        <v>25</v>
      </c>
    </row>
    <row r="2134" spans="1:15">
      <c r="A2134" s="77">
        <v>6</v>
      </c>
      <c r="B2134" s="78">
        <v>43248</v>
      </c>
      <c r="C2134" s="79">
        <v>580</v>
      </c>
      <c r="D2134" s="77" t="s">
        <v>21</v>
      </c>
      <c r="E2134" s="77" t="s">
        <v>22</v>
      </c>
      <c r="F2134" s="77" t="s">
        <v>99</v>
      </c>
      <c r="G2134" s="77">
        <v>7</v>
      </c>
      <c r="H2134" s="77">
        <v>1</v>
      </c>
      <c r="I2134" s="77">
        <v>10.5</v>
      </c>
      <c r="J2134" s="77">
        <v>14</v>
      </c>
      <c r="K2134" s="77">
        <v>17.5</v>
      </c>
      <c r="L2134" s="77">
        <v>10.5</v>
      </c>
      <c r="M2134" s="77">
        <v>1061</v>
      </c>
      <c r="N2134" s="80">
        <f>IF('NORMAL OPTION CALLS'!E2134="BUY",('NORMAL OPTION CALLS'!L2134-'NORMAL OPTION CALLS'!G2134)*('NORMAL OPTION CALLS'!M2134),('NORMAL OPTION CALLS'!G2134-'NORMAL OPTION CALLS'!L2134)*('NORMAL OPTION CALLS'!M2134))</f>
        <v>3713.5</v>
      </c>
      <c r="O2134" s="81">
        <f>'NORMAL OPTION CALLS'!N2134/('NORMAL OPTION CALLS'!M2134)/'NORMAL OPTION CALLS'!G2134%</f>
        <v>49.999999999999993</v>
      </c>
    </row>
    <row r="2135" spans="1:15">
      <c r="A2135" s="77">
        <v>7</v>
      </c>
      <c r="B2135" s="78">
        <v>43248</v>
      </c>
      <c r="C2135" s="79">
        <v>1550</v>
      </c>
      <c r="D2135" s="77" t="s">
        <v>21</v>
      </c>
      <c r="E2135" s="77" t="s">
        <v>22</v>
      </c>
      <c r="F2135" s="77" t="s">
        <v>156</v>
      </c>
      <c r="G2135" s="77">
        <v>23</v>
      </c>
      <c r="H2135" s="77">
        <v>8</v>
      </c>
      <c r="I2135" s="77">
        <v>31</v>
      </c>
      <c r="J2135" s="77">
        <v>39</v>
      </c>
      <c r="K2135" s="77">
        <v>47</v>
      </c>
      <c r="L2135" s="77">
        <v>8</v>
      </c>
      <c r="M2135" s="77">
        <v>600</v>
      </c>
      <c r="N2135" s="80">
        <f>IF('NORMAL OPTION CALLS'!E2135="BUY",('NORMAL OPTION CALLS'!L2135-'NORMAL OPTION CALLS'!G2135)*('NORMAL OPTION CALLS'!M2135),('NORMAL OPTION CALLS'!G2135-'NORMAL OPTION CALLS'!L2135)*('NORMAL OPTION CALLS'!M2135))</f>
        <v>-9000</v>
      </c>
      <c r="O2135" s="81">
        <f>'NORMAL OPTION CALLS'!N2135/('NORMAL OPTION CALLS'!M2135)/'NORMAL OPTION CALLS'!G2135%</f>
        <v>-65.217391304347828</v>
      </c>
    </row>
    <row r="2136" spans="1:15">
      <c r="A2136" s="77">
        <v>8</v>
      </c>
      <c r="B2136" s="78">
        <v>43245</v>
      </c>
      <c r="C2136" s="79">
        <v>500</v>
      </c>
      <c r="D2136" s="77" t="s">
        <v>21</v>
      </c>
      <c r="E2136" s="77" t="s">
        <v>22</v>
      </c>
      <c r="F2136" s="77" t="s">
        <v>227</v>
      </c>
      <c r="G2136" s="77">
        <v>10.5</v>
      </c>
      <c r="H2136" s="77">
        <v>6</v>
      </c>
      <c r="I2136" s="77">
        <v>13</v>
      </c>
      <c r="J2136" s="77">
        <v>15.5</v>
      </c>
      <c r="K2136" s="77">
        <v>18</v>
      </c>
      <c r="L2136" s="77">
        <v>18</v>
      </c>
      <c r="M2136" s="77">
        <v>1400</v>
      </c>
      <c r="N2136" s="80">
        <f>IF('NORMAL OPTION CALLS'!E2136="BUY",('NORMAL OPTION CALLS'!L2136-'NORMAL OPTION CALLS'!G2136)*('NORMAL OPTION CALLS'!M2136),('NORMAL OPTION CALLS'!G2136-'NORMAL OPTION CALLS'!L2136)*('NORMAL OPTION CALLS'!M2136))</f>
        <v>10500</v>
      </c>
      <c r="O2136" s="81">
        <f>'NORMAL OPTION CALLS'!N2136/('NORMAL OPTION CALLS'!M2136)/'NORMAL OPTION CALLS'!G2136%</f>
        <v>71.428571428571431</v>
      </c>
    </row>
    <row r="2137" spans="1:15">
      <c r="A2137" s="77">
        <v>9</v>
      </c>
      <c r="B2137" s="78">
        <v>43245</v>
      </c>
      <c r="C2137" s="79">
        <v>60</v>
      </c>
      <c r="D2137" s="77" t="s">
        <v>21</v>
      </c>
      <c r="E2137" s="77" t="s">
        <v>22</v>
      </c>
      <c r="F2137" s="77" t="s">
        <v>46</v>
      </c>
      <c r="G2137" s="77">
        <v>1.6</v>
      </c>
      <c r="H2137" s="77">
        <v>0.6</v>
      </c>
      <c r="I2137" s="77">
        <v>2.1</v>
      </c>
      <c r="J2137" s="77">
        <v>2.6</v>
      </c>
      <c r="K2137" s="77">
        <v>3.1</v>
      </c>
      <c r="L2137" s="77">
        <v>3.1</v>
      </c>
      <c r="M2137" s="77">
        <v>7000</v>
      </c>
      <c r="N2137" s="80">
        <f>IF('NORMAL OPTION CALLS'!E2137="BUY",('NORMAL OPTION CALLS'!L2137-'NORMAL OPTION CALLS'!G2137)*('NORMAL OPTION CALLS'!M2137),('NORMAL OPTION CALLS'!G2137-'NORMAL OPTION CALLS'!L2137)*('NORMAL OPTION CALLS'!M2137))</f>
        <v>10500</v>
      </c>
      <c r="O2137" s="81">
        <f>'NORMAL OPTION CALLS'!N2137/('NORMAL OPTION CALLS'!M2137)/'NORMAL OPTION CALLS'!G2137%</f>
        <v>93.75</v>
      </c>
    </row>
    <row r="2138" spans="1:15">
      <c r="A2138" s="77">
        <v>10</v>
      </c>
      <c r="B2138" s="78">
        <v>43244</v>
      </c>
      <c r="C2138" s="79">
        <v>110</v>
      </c>
      <c r="D2138" s="77" t="s">
        <v>21</v>
      </c>
      <c r="E2138" s="77" t="s">
        <v>22</v>
      </c>
      <c r="F2138" s="77" t="s">
        <v>64</v>
      </c>
      <c r="G2138" s="77">
        <v>4.5</v>
      </c>
      <c r="H2138" s="77">
        <v>3.3</v>
      </c>
      <c r="I2138" s="77">
        <v>5.0999999999999996</v>
      </c>
      <c r="J2138" s="77">
        <v>6.6</v>
      </c>
      <c r="K2138" s="77">
        <v>7.2</v>
      </c>
      <c r="L2138" s="77">
        <v>5.0999999999999996</v>
      </c>
      <c r="M2138" s="77">
        <v>6000</v>
      </c>
      <c r="N2138" s="80">
        <f>IF('NORMAL OPTION CALLS'!E2138="BUY",('NORMAL OPTION CALLS'!L2138-'NORMAL OPTION CALLS'!G2138)*('NORMAL OPTION CALLS'!M2138),('NORMAL OPTION CALLS'!G2138-'NORMAL OPTION CALLS'!L2138)*('NORMAL OPTION CALLS'!M2138))</f>
        <v>3599.9999999999977</v>
      </c>
      <c r="O2138" s="81">
        <f>'NORMAL OPTION CALLS'!N2138/('NORMAL OPTION CALLS'!M2138)/'NORMAL OPTION CALLS'!G2138%</f>
        <v>13.333333333333325</v>
      </c>
    </row>
    <row r="2139" spans="1:15">
      <c r="A2139" s="77">
        <v>11</v>
      </c>
      <c r="B2139" s="78">
        <v>43244</v>
      </c>
      <c r="C2139" s="79">
        <v>110</v>
      </c>
      <c r="D2139" s="77" t="s">
        <v>21</v>
      </c>
      <c r="E2139" s="77" t="s">
        <v>22</v>
      </c>
      <c r="F2139" s="77" t="s">
        <v>296</v>
      </c>
      <c r="G2139" s="77">
        <v>4.7</v>
      </c>
      <c r="H2139" s="77">
        <v>3.2</v>
      </c>
      <c r="I2139" s="77">
        <v>5.5</v>
      </c>
      <c r="J2139" s="77">
        <v>6.3</v>
      </c>
      <c r="K2139" s="77">
        <v>7.1</v>
      </c>
      <c r="L2139" s="77">
        <v>7.1</v>
      </c>
      <c r="M2139" s="77">
        <v>8000</v>
      </c>
      <c r="N2139" s="80">
        <f>IF('NORMAL OPTION CALLS'!E2139="BUY",('NORMAL OPTION CALLS'!L2139-'NORMAL OPTION CALLS'!G2139)*('NORMAL OPTION CALLS'!M2139),('NORMAL OPTION CALLS'!G2139-'NORMAL OPTION CALLS'!L2139)*('NORMAL OPTION CALLS'!M2139))</f>
        <v>19199.999999999996</v>
      </c>
      <c r="O2139" s="81">
        <f>'NORMAL OPTION CALLS'!N2139/('NORMAL OPTION CALLS'!M2139)/'NORMAL OPTION CALLS'!G2139%</f>
        <v>51.063829787234035</v>
      </c>
    </row>
    <row r="2140" spans="1:15">
      <c r="A2140" s="77">
        <v>12</v>
      </c>
      <c r="B2140" s="78">
        <v>43244</v>
      </c>
      <c r="C2140" s="79">
        <v>370</v>
      </c>
      <c r="D2140" s="77" t="s">
        <v>21</v>
      </c>
      <c r="E2140" s="77" t="s">
        <v>22</v>
      </c>
      <c r="F2140" s="77" t="s">
        <v>49</v>
      </c>
      <c r="G2140" s="77">
        <v>3.5</v>
      </c>
      <c r="H2140" s="77">
        <v>1</v>
      </c>
      <c r="I2140" s="77">
        <v>5</v>
      </c>
      <c r="J2140" s="77">
        <v>6.5</v>
      </c>
      <c r="K2140" s="77">
        <v>8</v>
      </c>
      <c r="L2140" s="77">
        <v>5</v>
      </c>
      <c r="M2140" s="77">
        <v>3000</v>
      </c>
      <c r="N2140" s="80">
        <f>IF('NORMAL OPTION CALLS'!E2140="BUY",('NORMAL OPTION CALLS'!L2140-'NORMAL OPTION CALLS'!G2140)*('NORMAL OPTION CALLS'!M2140),('NORMAL OPTION CALLS'!G2140-'NORMAL OPTION CALLS'!L2140)*('NORMAL OPTION CALLS'!M2140))</f>
        <v>4500</v>
      </c>
      <c r="O2140" s="81">
        <f>'NORMAL OPTION CALLS'!N2140/('NORMAL OPTION CALLS'!M2140)/'NORMAL OPTION CALLS'!G2140%</f>
        <v>42.857142857142854</v>
      </c>
    </row>
    <row r="2141" spans="1:15">
      <c r="A2141" s="77">
        <v>13</v>
      </c>
      <c r="B2141" s="78">
        <v>43244</v>
      </c>
      <c r="C2141" s="79">
        <v>470</v>
      </c>
      <c r="D2141" s="77" t="s">
        <v>21</v>
      </c>
      <c r="E2141" s="77" t="s">
        <v>22</v>
      </c>
      <c r="F2141" s="77" t="s">
        <v>236</v>
      </c>
      <c r="G2141" s="77">
        <v>11.5</v>
      </c>
      <c r="H2141" s="77">
        <v>6</v>
      </c>
      <c r="I2141" s="77">
        <v>15</v>
      </c>
      <c r="J2141" s="77">
        <v>18.5</v>
      </c>
      <c r="K2141" s="77">
        <v>22</v>
      </c>
      <c r="L2141" s="77">
        <v>15</v>
      </c>
      <c r="M2141" s="77">
        <v>1100</v>
      </c>
      <c r="N2141" s="80">
        <f>IF('NORMAL OPTION CALLS'!E2141="BUY",('NORMAL OPTION CALLS'!L2141-'NORMAL OPTION CALLS'!G2141)*('NORMAL OPTION CALLS'!M2141),('NORMAL OPTION CALLS'!G2141-'NORMAL OPTION CALLS'!L2141)*('NORMAL OPTION CALLS'!M2141))</f>
        <v>3850</v>
      </c>
      <c r="O2141" s="81">
        <f>'NORMAL OPTION CALLS'!N2141/('NORMAL OPTION CALLS'!M2141)/'NORMAL OPTION CALLS'!G2141%</f>
        <v>30.434782608695652</v>
      </c>
    </row>
    <row r="2142" spans="1:15">
      <c r="A2142" s="77">
        <v>14</v>
      </c>
      <c r="B2142" s="78">
        <v>43244</v>
      </c>
      <c r="C2142" s="79">
        <v>360</v>
      </c>
      <c r="D2142" s="77" t="s">
        <v>47</v>
      </c>
      <c r="E2142" s="77" t="s">
        <v>22</v>
      </c>
      <c r="F2142" s="77" t="s">
        <v>76</v>
      </c>
      <c r="G2142" s="77">
        <v>10</v>
      </c>
      <c r="H2142" s="77">
        <v>6.5</v>
      </c>
      <c r="I2142" s="77">
        <v>12</v>
      </c>
      <c r="J2142" s="77">
        <v>14</v>
      </c>
      <c r="K2142" s="77">
        <v>16</v>
      </c>
      <c r="L2142" s="77">
        <v>12</v>
      </c>
      <c r="M2142" s="77">
        <v>1800</v>
      </c>
      <c r="N2142" s="80">
        <f>IF('NORMAL OPTION CALLS'!E2142="BUY",('NORMAL OPTION CALLS'!L2142-'NORMAL OPTION CALLS'!G2142)*('NORMAL OPTION CALLS'!M2142),('NORMAL OPTION CALLS'!G2142-'NORMAL OPTION CALLS'!L2142)*('NORMAL OPTION CALLS'!M2142))</f>
        <v>3600</v>
      </c>
      <c r="O2142" s="81">
        <f>'NORMAL OPTION CALLS'!N2142/('NORMAL OPTION CALLS'!M2142)/'NORMAL OPTION CALLS'!G2142%</f>
        <v>20</v>
      </c>
    </row>
    <row r="2143" spans="1:15">
      <c r="A2143" s="77">
        <v>15</v>
      </c>
      <c r="B2143" s="78">
        <v>43243</v>
      </c>
      <c r="C2143" s="79">
        <v>155</v>
      </c>
      <c r="D2143" s="77" t="s">
        <v>47</v>
      </c>
      <c r="E2143" s="77" t="s">
        <v>22</v>
      </c>
      <c r="F2143" s="77" t="s">
        <v>56</v>
      </c>
      <c r="G2143" s="77">
        <v>4</v>
      </c>
      <c r="H2143" s="77">
        <v>1</v>
      </c>
      <c r="I2143" s="77">
        <v>5.5</v>
      </c>
      <c r="J2143" s="77">
        <v>7</v>
      </c>
      <c r="K2143" s="77">
        <v>8.5</v>
      </c>
      <c r="L2143" s="77">
        <v>5.5</v>
      </c>
      <c r="M2143" s="77">
        <v>3000</v>
      </c>
      <c r="N2143" s="80">
        <f>IF('NORMAL OPTION CALLS'!E2143="BUY",('NORMAL OPTION CALLS'!L2143-'NORMAL OPTION CALLS'!G2143)*('NORMAL OPTION CALLS'!M2143),('NORMAL OPTION CALLS'!G2143-'NORMAL OPTION CALLS'!L2143)*('NORMAL OPTION CALLS'!M2143))</f>
        <v>4500</v>
      </c>
      <c r="O2143" s="81">
        <f>'NORMAL OPTION CALLS'!N2143/('NORMAL OPTION CALLS'!M2143)/'NORMAL OPTION CALLS'!G2143%</f>
        <v>37.5</v>
      </c>
    </row>
    <row r="2144" spans="1:15">
      <c r="A2144" s="77">
        <v>16</v>
      </c>
      <c r="B2144" s="78">
        <v>43243</v>
      </c>
      <c r="C2144" s="79">
        <v>145</v>
      </c>
      <c r="D2144" s="77" t="s">
        <v>21</v>
      </c>
      <c r="E2144" s="77" t="s">
        <v>22</v>
      </c>
      <c r="F2144" s="77" t="s">
        <v>25</v>
      </c>
      <c r="G2144" s="77">
        <v>3.2</v>
      </c>
      <c r="H2144" s="77">
        <v>2</v>
      </c>
      <c r="I2144" s="77">
        <v>3.9</v>
      </c>
      <c r="J2144" s="77">
        <v>4.5</v>
      </c>
      <c r="K2144" s="77">
        <v>5.0999999999999996</v>
      </c>
      <c r="L2144" s="77">
        <v>5.0999999999999996</v>
      </c>
      <c r="M2144" s="77">
        <v>7000</v>
      </c>
      <c r="N2144" s="80">
        <f>IF('NORMAL OPTION CALLS'!E2144="BUY",('NORMAL OPTION CALLS'!L2144-'NORMAL OPTION CALLS'!G2144)*('NORMAL OPTION CALLS'!M2144),('NORMAL OPTION CALLS'!G2144-'NORMAL OPTION CALLS'!L2144)*('NORMAL OPTION CALLS'!M2144))</f>
        <v>13299.999999999996</v>
      </c>
      <c r="O2144" s="81">
        <f>'NORMAL OPTION CALLS'!N2144/('NORMAL OPTION CALLS'!M2144)/'NORMAL OPTION CALLS'!G2144%</f>
        <v>59.374999999999979</v>
      </c>
    </row>
    <row r="2145" spans="1:15">
      <c r="A2145" s="77">
        <v>17</v>
      </c>
      <c r="B2145" s="78">
        <v>43243</v>
      </c>
      <c r="C2145" s="79">
        <v>540</v>
      </c>
      <c r="D2145" s="77" t="s">
        <v>47</v>
      </c>
      <c r="E2145" s="77" t="s">
        <v>22</v>
      </c>
      <c r="F2145" s="77" t="s">
        <v>99</v>
      </c>
      <c r="G2145" s="77">
        <v>10</v>
      </c>
      <c r="H2145" s="77">
        <v>4</v>
      </c>
      <c r="I2145" s="77">
        <v>14</v>
      </c>
      <c r="J2145" s="77">
        <v>18</v>
      </c>
      <c r="K2145" s="77">
        <v>22</v>
      </c>
      <c r="L2145" s="77">
        <v>14</v>
      </c>
      <c r="M2145" s="77">
        <v>1061</v>
      </c>
      <c r="N2145" s="80">
        <f>IF('NORMAL OPTION CALLS'!E2145="BUY",('NORMAL OPTION CALLS'!L2145-'NORMAL OPTION CALLS'!G2145)*('NORMAL OPTION CALLS'!M2145),('NORMAL OPTION CALLS'!G2145-'NORMAL OPTION CALLS'!L2145)*('NORMAL OPTION CALLS'!M2145))</f>
        <v>4244</v>
      </c>
      <c r="O2145" s="81">
        <f>'NORMAL OPTION CALLS'!N2145/('NORMAL OPTION CALLS'!M2145)/'NORMAL OPTION CALLS'!G2145%</f>
        <v>40</v>
      </c>
    </row>
    <row r="2146" spans="1:15">
      <c r="A2146" s="77">
        <v>18</v>
      </c>
      <c r="B2146" s="78">
        <v>43243</v>
      </c>
      <c r="C2146" s="79">
        <v>65</v>
      </c>
      <c r="D2146" s="77" t="s">
        <v>21</v>
      </c>
      <c r="E2146" s="77" t="s">
        <v>22</v>
      </c>
      <c r="F2146" s="77" t="s">
        <v>295</v>
      </c>
      <c r="G2146" s="77">
        <v>4.4000000000000004</v>
      </c>
      <c r="H2146" s="77">
        <v>4.9000000000000004</v>
      </c>
      <c r="I2146" s="77">
        <v>4.9000000000000004</v>
      </c>
      <c r="J2146" s="77">
        <v>5.4</v>
      </c>
      <c r="K2146" s="77">
        <v>5.9</v>
      </c>
      <c r="L2146" s="77">
        <v>5.9</v>
      </c>
      <c r="M2146" s="77">
        <v>10000</v>
      </c>
      <c r="N2146" s="80">
        <f>IF('NORMAL OPTION CALLS'!E2146="BUY",('NORMAL OPTION CALLS'!L2146-'NORMAL OPTION CALLS'!G2146)*('NORMAL OPTION CALLS'!M2146),('NORMAL OPTION CALLS'!G2146-'NORMAL OPTION CALLS'!L2146)*('NORMAL OPTION CALLS'!M2146))</f>
        <v>15000</v>
      </c>
      <c r="O2146" s="81">
        <f>'NORMAL OPTION CALLS'!N2146/('NORMAL OPTION CALLS'!M2146)/'NORMAL OPTION CALLS'!G2146%</f>
        <v>34.090909090909086</v>
      </c>
    </row>
    <row r="2147" spans="1:15">
      <c r="A2147" s="77">
        <v>19</v>
      </c>
      <c r="B2147" s="78">
        <v>43243</v>
      </c>
      <c r="C2147" s="79">
        <v>140</v>
      </c>
      <c r="D2147" s="77" t="s">
        <v>21</v>
      </c>
      <c r="E2147" s="77" t="s">
        <v>22</v>
      </c>
      <c r="F2147" s="77" t="s">
        <v>124</v>
      </c>
      <c r="G2147" s="77">
        <v>3.8</v>
      </c>
      <c r="H2147" s="77">
        <v>2.2999999999999998</v>
      </c>
      <c r="I2147" s="77">
        <v>4.5999999999999996</v>
      </c>
      <c r="J2147" s="77">
        <v>4.4000000000000004</v>
      </c>
      <c r="K2147" s="77">
        <v>5.2</v>
      </c>
      <c r="L2147" s="77">
        <v>5.2</v>
      </c>
      <c r="M2147" s="77">
        <v>4000</v>
      </c>
      <c r="N2147" s="80">
        <f>IF('NORMAL OPTION CALLS'!E2147="BUY",('NORMAL OPTION CALLS'!L2147-'NORMAL OPTION CALLS'!G2147)*('NORMAL OPTION CALLS'!M2147),('NORMAL OPTION CALLS'!G2147-'NORMAL OPTION CALLS'!L2147)*('NORMAL OPTION CALLS'!M2147))</f>
        <v>5600.0000000000018</v>
      </c>
      <c r="O2147" s="81">
        <f>'NORMAL OPTION CALLS'!N2147/('NORMAL OPTION CALLS'!M2147)/'NORMAL OPTION CALLS'!G2147%</f>
        <v>36.842105263157904</v>
      </c>
    </row>
    <row r="2148" spans="1:15">
      <c r="A2148" s="77">
        <v>20</v>
      </c>
      <c r="B2148" s="78">
        <v>43242</v>
      </c>
      <c r="C2148" s="79">
        <v>1350</v>
      </c>
      <c r="D2148" s="77" t="s">
        <v>47</v>
      </c>
      <c r="E2148" s="77" t="s">
        <v>22</v>
      </c>
      <c r="F2148" s="77" t="s">
        <v>119</v>
      </c>
      <c r="G2148" s="77">
        <v>37</v>
      </c>
      <c r="H2148" s="77">
        <v>19</v>
      </c>
      <c r="I2148" s="77">
        <v>47</v>
      </c>
      <c r="J2148" s="77">
        <v>57</v>
      </c>
      <c r="K2148" s="77">
        <v>67</v>
      </c>
      <c r="L2148" s="77">
        <v>46</v>
      </c>
      <c r="M2148" s="77">
        <v>350</v>
      </c>
      <c r="N2148" s="80">
        <f>IF('NORMAL OPTION CALLS'!E2148="BUY",('NORMAL OPTION CALLS'!L2148-'NORMAL OPTION CALLS'!G2148)*('NORMAL OPTION CALLS'!M2148),('NORMAL OPTION CALLS'!G2148-'NORMAL OPTION CALLS'!L2148)*('NORMAL OPTION CALLS'!M2148))</f>
        <v>3150</v>
      </c>
      <c r="O2148" s="81">
        <f>'NORMAL OPTION CALLS'!N2148/('NORMAL OPTION CALLS'!M2148)/'NORMAL OPTION CALLS'!G2148%</f>
        <v>24.324324324324326</v>
      </c>
    </row>
    <row r="2149" spans="1:15">
      <c r="A2149" s="77">
        <v>21</v>
      </c>
      <c r="B2149" s="78">
        <v>43242</v>
      </c>
      <c r="C2149" s="79">
        <v>80</v>
      </c>
      <c r="D2149" s="77" t="s">
        <v>21</v>
      </c>
      <c r="E2149" s="77" t="s">
        <v>22</v>
      </c>
      <c r="F2149" s="77" t="s">
        <v>116</v>
      </c>
      <c r="G2149" s="77">
        <v>3</v>
      </c>
      <c r="H2149" s="77">
        <v>1</v>
      </c>
      <c r="I2149" s="77">
        <v>4</v>
      </c>
      <c r="J2149" s="77">
        <v>5</v>
      </c>
      <c r="K2149" s="77">
        <v>6</v>
      </c>
      <c r="L2149" s="77">
        <v>5</v>
      </c>
      <c r="M2149" s="77">
        <v>3500</v>
      </c>
      <c r="N2149" s="80">
        <f>IF('NORMAL OPTION CALLS'!E2149="BUY",('NORMAL OPTION CALLS'!L2149-'NORMAL OPTION CALLS'!G2149)*('NORMAL OPTION CALLS'!M2149),('NORMAL OPTION CALLS'!G2149-'NORMAL OPTION CALLS'!L2149)*('NORMAL OPTION CALLS'!M2149))</f>
        <v>7000</v>
      </c>
      <c r="O2149" s="81">
        <f>'NORMAL OPTION CALLS'!N2149/('NORMAL OPTION CALLS'!M2149)/'NORMAL OPTION CALLS'!G2149%</f>
        <v>66.666666666666671</v>
      </c>
    </row>
    <row r="2150" spans="1:15">
      <c r="A2150" s="77">
        <v>22</v>
      </c>
      <c r="B2150" s="78">
        <v>43242</v>
      </c>
      <c r="C2150" s="79">
        <v>6000</v>
      </c>
      <c r="D2150" s="77" t="s">
        <v>21</v>
      </c>
      <c r="E2150" s="77" t="s">
        <v>22</v>
      </c>
      <c r="F2150" s="77" t="s">
        <v>294</v>
      </c>
      <c r="G2150" s="77">
        <v>100</v>
      </c>
      <c r="H2150" s="77">
        <v>50</v>
      </c>
      <c r="I2150" s="77">
        <v>130</v>
      </c>
      <c r="J2150" s="77">
        <v>160</v>
      </c>
      <c r="K2150" s="77">
        <v>190</v>
      </c>
      <c r="L2150" s="77">
        <v>130</v>
      </c>
      <c r="M2150" s="77">
        <v>125</v>
      </c>
      <c r="N2150" s="80">
        <f>IF('NORMAL OPTION CALLS'!E2150="BUY",('NORMAL OPTION CALLS'!L2150-'NORMAL OPTION CALLS'!G2150)*('NORMAL OPTION CALLS'!M2150),('NORMAL OPTION CALLS'!G2150-'NORMAL OPTION CALLS'!L2150)*('NORMAL OPTION CALLS'!M2150))</f>
        <v>3750</v>
      </c>
      <c r="O2150" s="81">
        <f>'NORMAL OPTION CALLS'!N2150/('NORMAL OPTION CALLS'!M2150)/'NORMAL OPTION CALLS'!G2150%</f>
        <v>30</v>
      </c>
    </row>
    <row r="2151" spans="1:15">
      <c r="A2151" s="77">
        <v>23</v>
      </c>
      <c r="B2151" s="78">
        <v>43241</v>
      </c>
      <c r="C2151" s="79">
        <v>310</v>
      </c>
      <c r="D2151" s="77" t="s">
        <v>47</v>
      </c>
      <c r="E2151" s="77" t="s">
        <v>22</v>
      </c>
      <c r="F2151" s="77" t="s">
        <v>43</v>
      </c>
      <c r="G2151" s="77">
        <v>6</v>
      </c>
      <c r="H2151" s="77">
        <v>3</v>
      </c>
      <c r="I2151" s="77">
        <v>7.5</v>
      </c>
      <c r="J2151" s="77">
        <v>9</v>
      </c>
      <c r="K2151" s="77">
        <v>10.5</v>
      </c>
      <c r="L2151" s="77">
        <v>3</v>
      </c>
      <c r="M2151" s="77">
        <v>3000</v>
      </c>
      <c r="N2151" s="80">
        <f>IF('NORMAL OPTION CALLS'!E2151="BUY",('NORMAL OPTION CALLS'!L2151-'NORMAL OPTION CALLS'!G2151)*('NORMAL OPTION CALLS'!M2151),('NORMAL OPTION CALLS'!G2151-'NORMAL OPTION CALLS'!L2151)*('NORMAL OPTION CALLS'!M2151))</f>
        <v>-9000</v>
      </c>
      <c r="O2151" s="81">
        <f>'NORMAL OPTION CALLS'!N2151/('NORMAL OPTION CALLS'!M2151)/'NORMAL OPTION CALLS'!G2151%</f>
        <v>-50</v>
      </c>
    </row>
    <row r="2152" spans="1:15">
      <c r="A2152" s="77">
        <v>24</v>
      </c>
      <c r="B2152" s="78">
        <v>43241</v>
      </c>
      <c r="C2152" s="79">
        <v>80</v>
      </c>
      <c r="D2152" s="77" t="s">
        <v>47</v>
      </c>
      <c r="E2152" s="77" t="s">
        <v>22</v>
      </c>
      <c r="F2152" s="77" t="s">
        <v>293</v>
      </c>
      <c r="G2152" s="77">
        <v>1.75</v>
      </c>
      <c r="H2152" s="77">
        <v>0.4</v>
      </c>
      <c r="I2152" s="77">
        <v>2.5</v>
      </c>
      <c r="J2152" s="77">
        <v>3.3</v>
      </c>
      <c r="K2152" s="77">
        <v>3.1</v>
      </c>
      <c r="L2152" s="77">
        <v>0.4</v>
      </c>
      <c r="M2152" s="77">
        <v>5500</v>
      </c>
      <c r="N2152" s="80">
        <f>IF('NORMAL OPTION CALLS'!E2152="BUY",('NORMAL OPTION CALLS'!L2152-'NORMAL OPTION CALLS'!G2152)*('NORMAL OPTION CALLS'!M2152),('NORMAL OPTION CALLS'!G2152-'NORMAL OPTION CALLS'!L2152)*('NORMAL OPTION CALLS'!M2152))</f>
        <v>-7425.0000000000009</v>
      </c>
      <c r="O2152" s="81">
        <f>'NORMAL OPTION CALLS'!N2152/('NORMAL OPTION CALLS'!M2152)/'NORMAL OPTION CALLS'!G2152%</f>
        <v>-77.142857142857139</v>
      </c>
    </row>
    <row r="2153" spans="1:15">
      <c r="A2153" s="77">
        <v>25</v>
      </c>
      <c r="B2153" s="78">
        <v>43241</v>
      </c>
      <c r="C2153" s="79">
        <v>260</v>
      </c>
      <c r="D2153" s="77" t="s">
        <v>47</v>
      </c>
      <c r="E2153" s="77" t="s">
        <v>22</v>
      </c>
      <c r="F2153" s="77" t="s">
        <v>74</v>
      </c>
      <c r="G2153" s="77">
        <v>4.5</v>
      </c>
      <c r="H2153" s="77">
        <v>1</v>
      </c>
      <c r="I2153" s="77">
        <v>7</v>
      </c>
      <c r="J2153" s="77">
        <v>9.5</v>
      </c>
      <c r="K2153" s="77">
        <v>12</v>
      </c>
      <c r="L2153" s="77">
        <v>7</v>
      </c>
      <c r="M2153" s="77">
        <v>1750</v>
      </c>
      <c r="N2153" s="80">
        <f>IF('NORMAL OPTION CALLS'!E2153="BUY",('NORMAL OPTION CALLS'!L2153-'NORMAL OPTION CALLS'!G2153)*('NORMAL OPTION CALLS'!M2153),('NORMAL OPTION CALLS'!G2153-'NORMAL OPTION CALLS'!L2153)*('NORMAL OPTION CALLS'!M2153))</f>
        <v>4375</v>
      </c>
      <c r="O2153" s="81">
        <f>'NORMAL OPTION CALLS'!N2153/('NORMAL OPTION CALLS'!M2153)/'NORMAL OPTION CALLS'!G2153%</f>
        <v>55.555555555555557</v>
      </c>
    </row>
    <row r="2154" spans="1:15">
      <c r="A2154" s="77">
        <v>26</v>
      </c>
      <c r="B2154" s="78">
        <v>43238</v>
      </c>
      <c r="C2154" s="79">
        <v>2550</v>
      </c>
      <c r="D2154" s="77" t="s">
        <v>21</v>
      </c>
      <c r="E2154" s="77" t="s">
        <v>22</v>
      </c>
      <c r="F2154" s="77" t="s">
        <v>265</v>
      </c>
      <c r="G2154" s="77">
        <v>44</v>
      </c>
      <c r="H2154" s="77">
        <v>18</v>
      </c>
      <c r="I2154" s="77">
        <v>60</v>
      </c>
      <c r="J2154" s="77">
        <v>75</v>
      </c>
      <c r="K2154" s="77">
        <v>90</v>
      </c>
      <c r="L2154" s="77">
        <v>58</v>
      </c>
      <c r="M2154" s="77">
        <v>250</v>
      </c>
      <c r="N2154" s="80">
        <f>IF('NORMAL OPTION CALLS'!E2154="BUY",('NORMAL OPTION CALLS'!L2154-'NORMAL OPTION CALLS'!G2154)*('NORMAL OPTION CALLS'!M2154),('NORMAL OPTION CALLS'!G2154-'NORMAL OPTION CALLS'!L2154)*('NORMAL OPTION CALLS'!M2154))</f>
        <v>3500</v>
      </c>
      <c r="O2154" s="81">
        <f>'NORMAL OPTION CALLS'!N2154/('NORMAL OPTION CALLS'!M2154)/'NORMAL OPTION CALLS'!G2154%</f>
        <v>31.818181818181817</v>
      </c>
    </row>
    <row r="2155" spans="1:15">
      <c r="A2155" s="77">
        <v>27</v>
      </c>
      <c r="B2155" s="78">
        <v>43238</v>
      </c>
      <c r="C2155" s="79">
        <v>130</v>
      </c>
      <c r="D2155" s="77" t="s">
        <v>47</v>
      </c>
      <c r="E2155" s="77" t="s">
        <v>22</v>
      </c>
      <c r="F2155" s="77" t="s">
        <v>124</v>
      </c>
      <c r="G2155" s="77">
        <v>5</v>
      </c>
      <c r="H2155" s="77">
        <v>3</v>
      </c>
      <c r="I2155" s="77">
        <v>6</v>
      </c>
      <c r="J2155" s="77">
        <v>7</v>
      </c>
      <c r="K2155" s="77">
        <v>8</v>
      </c>
      <c r="L2155" s="77">
        <v>7.4</v>
      </c>
      <c r="M2155" s="77">
        <v>4000</v>
      </c>
      <c r="N2155" s="80">
        <f>IF('NORMAL OPTION CALLS'!E2155="BUY",('NORMAL OPTION CALLS'!L2155-'NORMAL OPTION CALLS'!G2155)*('NORMAL OPTION CALLS'!M2155),('NORMAL OPTION CALLS'!G2155-'NORMAL OPTION CALLS'!L2155)*('NORMAL OPTION CALLS'!M2155))</f>
        <v>9600.0000000000018</v>
      </c>
      <c r="O2155" s="81">
        <f>'NORMAL OPTION CALLS'!N2155/('NORMAL OPTION CALLS'!M2155)/'NORMAL OPTION CALLS'!G2155%</f>
        <v>48.000000000000007</v>
      </c>
    </row>
    <row r="2156" spans="1:15">
      <c r="A2156" s="77">
        <v>28</v>
      </c>
      <c r="B2156" s="78">
        <v>43237</v>
      </c>
      <c r="C2156" s="79">
        <v>125</v>
      </c>
      <c r="D2156" s="77" t="s">
        <v>21</v>
      </c>
      <c r="E2156" s="77" t="s">
        <v>22</v>
      </c>
      <c r="F2156" s="77" t="s">
        <v>292</v>
      </c>
      <c r="G2156" s="77">
        <v>4</v>
      </c>
      <c r="H2156" s="77">
        <v>2.5</v>
      </c>
      <c r="I2156" s="77">
        <v>4.8</v>
      </c>
      <c r="J2156" s="77">
        <v>5.6</v>
      </c>
      <c r="K2156" s="77">
        <v>6.4</v>
      </c>
      <c r="L2156" s="77">
        <v>2.5</v>
      </c>
      <c r="M2156" s="77">
        <v>4950</v>
      </c>
      <c r="N2156" s="80">
        <f>IF('NORMAL OPTION CALLS'!E2156="BUY",('NORMAL OPTION CALLS'!L2156-'NORMAL OPTION CALLS'!G2156)*('NORMAL OPTION CALLS'!M2156),('NORMAL OPTION CALLS'!G2156-'NORMAL OPTION CALLS'!L2156)*('NORMAL OPTION CALLS'!M2156))</f>
        <v>-7425</v>
      </c>
      <c r="O2156" s="81">
        <f>'NORMAL OPTION CALLS'!N2156/('NORMAL OPTION CALLS'!M2156)/'NORMAL OPTION CALLS'!G2156%</f>
        <v>-37.5</v>
      </c>
    </row>
    <row r="2157" spans="1:15">
      <c r="A2157" s="77">
        <v>29</v>
      </c>
      <c r="B2157" s="78">
        <v>43237</v>
      </c>
      <c r="C2157" s="79">
        <v>2000</v>
      </c>
      <c r="D2157" s="77" t="s">
        <v>21</v>
      </c>
      <c r="E2157" s="77" t="s">
        <v>22</v>
      </c>
      <c r="F2157" s="77" t="s">
        <v>50</v>
      </c>
      <c r="G2157" s="77">
        <v>42</v>
      </c>
      <c r="H2157" s="77">
        <v>27</v>
      </c>
      <c r="I2157" s="77">
        <v>50</v>
      </c>
      <c r="J2157" s="77">
        <v>58</v>
      </c>
      <c r="K2157" s="77">
        <v>66</v>
      </c>
      <c r="L2157" s="77">
        <v>66</v>
      </c>
      <c r="M2157" s="77">
        <v>500</v>
      </c>
      <c r="N2157" s="80">
        <f>IF('NORMAL OPTION CALLS'!E2157="BUY",('NORMAL OPTION CALLS'!L2157-'NORMAL OPTION CALLS'!G2157)*('NORMAL OPTION CALLS'!M2157),('NORMAL OPTION CALLS'!G2157-'NORMAL OPTION CALLS'!L2157)*('NORMAL OPTION CALLS'!M2157))</f>
        <v>12000</v>
      </c>
      <c r="O2157" s="81">
        <f>'NORMAL OPTION CALLS'!N2157/('NORMAL OPTION CALLS'!M2157)/'NORMAL OPTION CALLS'!G2157%</f>
        <v>57.142857142857146</v>
      </c>
    </row>
    <row r="2158" spans="1:15">
      <c r="A2158" s="77">
        <v>30</v>
      </c>
      <c r="B2158" s="78">
        <v>43236</v>
      </c>
      <c r="C2158" s="79">
        <v>300</v>
      </c>
      <c r="D2158" s="77" t="s">
        <v>21</v>
      </c>
      <c r="E2158" s="77" t="s">
        <v>22</v>
      </c>
      <c r="F2158" s="77" t="s">
        <v>87</v>
      </c>
      <c r="G2158" s="77">
        <v>5</v>
      </c>
      <c r="H2158" s="77">
        <v>2</v>
      </c>
      <c r="I2158" s="77">
        <v>6.5</v>
      </c>
      <c r="J2158" s="77">
        <v>8</v>
      </c>
      <c r="K2158" s="77">
        <v>9.5</v>
      </c>
      <c r="L2158" s="77">
        <v>2</v>
      </c>
      <c r="M2158" s="77">
        <v>3000</v>
      </c>
      <c r="N2158" s="80">
        <f>IF('NORMAL OPTION CALLS'!E2158="BUY",('NORMAL OPTION CALLS'!L2158-'NORMAL OPTION CALLS'!G2158)*('NORMAL OPTION CALLS'!M2158),('NORMAL OPTION CALLS'!G2158-'NORMAL OPTION CALLS'!L2158)*('NORMAL OPTION CALLS'!M2158))</f>
        <v>-9000</v>
      </c>
      <c r="O2158" s="81">
        <f>'NORMAL OPTION CALLS'!N2158/('NORMAL OPTION CALLS'!M2158)/'NORMAL OPTION CALLS'!G2158%</f>
        <v>-60</v>
      </c>
    </row>
    <row r="2159" spans="1:15">
      <c r="A2159" s="77">
        <v>31</v>
      </c>
      <c r="B2159" s="78">
        <v>43236</v>
      </c>
      <c r="C2159" s="79">
        <v>350</v>
      </c>
      <c r="D2159" s="77" t="s">
        <v>21</v>
      </c>
      <c r="E2159" s="77" t="s">
        <v>22</v>
      </c>
      <c r="F2159" s="77" t="s">
        <v>55</v>
      </c>
      <c r="G2159" s="77">
        <v>10</v>
      </c>
      <c r="H2159" s="77">
        <v>5</v>
      </c>
      <c r="I2159" s="77">
        <v>12.5</v>
      </c>
      <c r="J2159" s="77">
        <v>15</v>
      </c>
      <c r="K2159" s="77">
        <v>17.5</v>
      </c>
      <c r="L2159" s="77">
        <v>5</v>
      </c>
      <c r="M2159" s="77">
        <v>1750</v>
      </c>
      <c r="N2159" s="80">
        <f>IF('NORMAL OPTION CALLS'!E2159="BUY",('NORMAL OPTION CALLS'!L2159-'NORMAL OPTION CALLS'!G2159)*('NORMAL OPTION CALLS'!M2159),('NORMAL OPTION CALLS'!G2159-'NORMAL OPTION CALLS'!L2159)*('NORMAL OPTION CALLS'!M2159))</f>
        <v>-8750</v>
      </c>
      <c r="O2159" s="80">
        <v>0</v>
      </c>
    </row>
    <row r="2160" spans="1:15">
      <c r="A2160" s="77">
        <v>32</v>
      </c>
      <c r="B2160" s="78">
        <v>43235</v>
      </c>
      <c r="C2160" s="79">
        <v>320</v>
      </c>
      <c r="D2160" s="77" t="s">
        <v>21</v>
      </c>
      <c r="E2160" s="77" t="s">
        <v>22</v>
      </c>
      <c r="F2160" s="77" t="s">
        <v>91</v>
      </c>
      <c r="G2160" s="77">
        <v>6</v>
      </c>
      <c r="H2160" s="77">
        <v>3</v>
      </c>
      <c r="I2160" s="77">
        <v>7.5</v>
      </c>
      <c r="J2160" s="77">
        <v>9</v>
      </c>
      <c r="K2160" s="77">
        <v>10.5</v>
      </c>
      <c r="L2160" s="77">
        <v>3</v>
      </c>
      <c r="M2160" s="77">
        <v>2750</v>
      </c>
      <c r="N2160" s="80">
        <f>IF('NORMAL OPTION CALLS'!E2160="BUY",('NORMAL OPTION CALLS'!L2160-'NORMAL OPTION CALLS'!G2160)*('NORMAL OPTION CALLS'!M2160),('NORMAL OPTION CALLS'!G2160-'NORMAL OPTION CALLS'!L2160)*('NORMAL OPTION CALLS'!M2160))</f>
        <v>-8250</v>
      </c>
      <c r="O2160" s="81">
        <f>'NORMAL OPTION CALLS'!N2160/('NORMAL OPTION CALLS'!M2160)/'NORMAL OPTION CALLS'!G2160%</f>
        <v>-50</v>
      </c>
    </row>
    <row r="2161" spans="1:15">
      <c r="A2161" s="77">
        <v>33</v>
      </c>
      <c r="B2161" s="78">
        <v>43235</v>
      </c>
      <c r="C2161" s="79">
        <v>410</v>
      </c>
      <c r="D2161" s="77" t="s">
        <v>21</v>
      </c>
      <c r="E2161" s="77" t="s">
        <v>22</v>
      </c>
      <c r="F2161" s="77" t="s">
        <v>76</v>
      </c>
      <c r="G2161" s="77">
        <v>11.5</v>
      </c>
      <c r="H2161" s="77">
        <v>8</v>
      </c>
      <c r="I2161" s="77">
        <v>13.5</v>
      </c>
      <c r="J2161" s="77">
        <v>15.5</v>
      </c>
      <c r="K2161" s="77">
        <v>17.5</v>
      </c>
      <c r="L2161" s="77">
        <v>13.5</v>
      </c>
      <c r="M2161" s="77">
        <v>1800</v>
      </c>
      <c r="N2161" s="80">
        <f>IF('NORMAL OPTION CALLS'!E2161="BUY",('NORMAL OPTION CALLS'!L2161-'NORMAL OPTION CALLS'!G2161)*('NORMAL OPTION CALLS'!M2161),('NORMAL OPTION CALLS'!G2161-'NORMAL OPTION CALLS'!L2161)*('NORMAL OPTION CALLS'!M2161))</f>
        <v>3600</v>
      </c>
      <c r="O2161" s="81">
        <f>'NORMAL OPTION CALLS'!N2161/('NORMAL OPTION CALLS'!M2161)/'NORMAL OPTION CALLS'!G2161%</f>
        <v>17.391304347826086</v>
      </c>
    </row>
    <row r="2162" spans="1:15">
      <c r="A2162" s="77">
        <v>34</v>
      </c>
      <c r="B2162" s="78">
        <v>43234</v>
      </c>
      <c r="C2162" s="79">
        <v>255</v>
      </c>
      <c r="D2162" s="77" t="s">
        <v>21</v>
      </c>
      <c r="E2162" s="77" t="s">
        <v>22</v>
      </c>
      <c r="F2162" s="77" t="s">
        <v>49</v>
      </c>
      <c r="G2162" s="77">
        <v>7.5</v>
      </c>
      <c r="H2162" s="77">
        <v>4.5</v>
      </c>
      <c r="I2162" s="77">
        <v>9</v>
      </c>
      <c r="J2162" s="77">
        <v>10.5</v>
      </c>
      <c r="K2162" s="77">
        <v>12</v>
      </c>
      <c r="L2162" s="77">
        <v>4.5</v>
      </c>
      <c r="M2162" s="77">
        <v>3000</v>
      </c>
      <c r="N2162" s="80">
        <f>IF('NORMAL OPTION CALLS'!E2162="BUY",('NORMAL OPTION CALLS'!L2162-'NORMAL OPTION CALLS'!G2162)*('NORMAL OPTION CALLS'!M2162),('NORMAL OPTION CALLS'!G2162-'NORMAL OPTION CALLS'!L2162)*('NORMAL OPTION CALLS'!M2162))</f>
        <v>-9000</v>
      </c>
      <c r="O2162" s="81">
        <f>'NORMAL OPTION CALLS'!N2162/('NORMAL OPTION CALLS'!M2162)/'NORMAL OPTION CALLS'!G2162%</f>
        <v>-40</v>
      </c>
    </row>
    <row r="2163" spans="1:15">
      <c r="A2163" s="77">
        <v>35</v>
      </c>
      <c r="B2163" s="78">
        <v>43234</v>
      </c>
      <c r="C2163" s="79">
        <v>1300</v>
      </c>
      <c r="D2163" s="77" t="s">
        <v>21</v>
      </c>
      <c r="E2163" s="77" t="s">
        <v>22</v>
      </c>
      <c r="F2163" s="77" t="s">
        <v>201</v>
      </c>
      <c r="G2163" s="77">
        <v>23</v>
      </c>
      <c r="H2163" s="77">
        <v>14</v>
      </c>
      <c r="I2163" s="77">
        <v>30</v>
      </c>
      <c r="J2163" s="77">
        <v>36</v>
      </c>
      <c r="K2163" s="77">
        <v>42</v>
      </c>
      <c r="L2163" s="77">
        <v>30</v>
      </c>
      <c r="M2163" s="77">
        <v>600</v>
      </c>
      <c r="N2163" s="80">
        <f>IF('NORMAL OPTION CALLS'!E2163="BUY",('NORMAL OPTION CALLS'!L2163-'NORMAL OPTION CALLS'!G2163)*('NORMAL OPTION CALLS'!M2163),('NORMAL OPTION CALLS'!G2163-'NORMAL OPTION CALLS'!L2163)*('NORMAL OPTION CALLS'!M2163))</f>
        <v>4200</v>
      </c>
      <c r="O2163" s="81">
        <f>'NORMAL OPTION CALLS'!N2163/('NORMAL OPTION CALLS'!M2163)/'NORMAL OPTION CALLS'!G2163%</f>
        <v>30.434782608695652</v>
      </c>
    </row>
    <row r="2164" spans="1:15">
      <c r="A2164" s="77">
        <v>36</v>
      </c>
      <c r="B2164" s="78">
        <v>43234</v>
      </c>
      <c r="C2164" s="79">
        <v>80</v>
      </c>
      <c r="D2164" s="77" t="s">
        <v>47</v>
      </c>
      <c r="E2164" s="77" t="s">
        <v>22</v>
      </c>
      <c r="F2164" s="77" t="s">
        <v>59</v>
      </c>
      <c r="G2164" s="77">
        <v>1.8</v>
      </c>
      <c r="H2164" s="77">
        <v>0.8</v>
      </c>
      <c r="I2164" s="77">
        <v>2.2999999999999998</v>
      </c>
      <c r="J2164" s="77">
        <v>2.8</v>
      </c>
      <c r="K2164" s="77">
        <v>3.3</v>
      </c>
      <c r="L2164" s="77">
        <v>2.8</v>
      </c>
      <c r="M2164" s="77">
        <v>6000</v>
      </c>
      <c r="N2164" s="80">
        <f>IF('NORMAL OPTION CALLS'!E2164="BUY",('NORMAL OPTION CALLS'!L2164-'NORMAL OPTION CALLS'!G2164)*('NORMAL OPTION CALLS'!M2164),('NORMAL OPTION CALLS'!G2164-'NORMAL OPTION CALLS'!L2164)*('NORMAL OPTION CALLS'!M2164))</f>
        <v>5999.9999999999991</v>
      </c>
      <c r="O2164" s="81">
        <f>'NORMAL OPTION CALLS'!N2164/('NORMAL OPTION CALLS'!M2164)/'NORMAL OPTION CALLS'!G2164%</f>
        <v>55.555555555555543</v>
      </c>
    </row>
    <row r="2165" spans="1:15">
      <c r="A2165" s="77">
        <v>37</v>
      </c>
      <c r="B2165" s="78">
        <v>43231</v>
      </c>
      <c r="C2165" s="79">
        <v>400</v>
      </c>
      <c r="D2165" s="77" t="s">
        <v>21</v>
      </c>
      <c r="E2165" s="77" t="s">
        <v>22</v>
      </c>
      <c r="F2165" s="77" t="s">
        <v>76</v>
      </c>
      <c r="G2165" s="77">
        <v>15</v>
      </c>
      <c r="H2165" s="77">
        <v>11</v>
      </c>
      <c r="I2165" s="77">
        <v>17</v>
      </c>
      <c r="J2165" s="77">
        <v>19</v>
      </c>
      <c r="K2165" s="77">
        <v>21</v>
      </c>
      <c r="L2165" s="77">
        <v>19</v>
      </c>
      <c r="M2165" s="77">
        <v>1800</v>
      </c>
      <c r="N2165" s="80">
        <f>IF('NORMAL OPTION CALLS'!E2165="BUY",('NORMAL OPTION CALLS'!L2165-'NORMAL OPTION CALLS'!G2165)*('NORMAL OPTION CALLS'!M2165),('NORMAL OPTION CALLS'!G2165-'NORMAL OPTION CALLS'!L2165)*('NORMAL OPTION CALLS'!M2165))</f>
        <v>7200</v>
      </c>
      <c r="O2165" s="81">
        <f>'NORMAL OPTION CALLS'!N2165/('NORMAL OPTION CALLS'!M2165)/'NORMAL OPTION CALLS'!G2165%</f>
        <v>26.666666666666668</v>
      </c>
    </row>
    <row r="2166" spans="1:15">
      <c r="A2166" s="77">
        <v>38</v>
      </c>
      <c r="B2166" s="78">
        <v>43231</v>
      </c>
      <c r="C2166" s="79">
        <v>620</v>
      </c>
      <c r="D2166" s="77" t="s">
        <v>21</v>
      </c>
      <c r="E2166" s="77" t="s">
        <v>22</v>
      </c>
      <c r="F2166" s="77" t="s">
        <v>99</v>
      </c>
      <c r="G2166" s="77">
        <v>16</v>
      </c>
      <c r="H2166" s="77">
        <v>9</v>
      </c>
      <c r="I2166" s="77">
        <v>20</v>
      </c>
      <c r="J2166" s="77">
        <v>24</v>
      </c>
      <c r="K2166" s="77">
        <v>28</v>
      </c>
      <c r="L2166" s="77">
        <v>20</v>
      </c>
      <c r="M2166" s="77">
        <v>1060</v>
      </c>
      <c r="N2166" s="80">
        <f>IF('NORMAL OPTION CALLS'!E2166="BUY",('NORMAL OPTION CALLS'!L2166-'NORMAL OPTION CALLS'!G2166)*('NORMAL OPTION CALLS'!M2166),('NORMAL OPTION CALLS'!G2166-'NORMAL OPTION CALLS'!L2166)*('NORMAL OPTION CALLS'!M2166))</f>
        <v>4240</v>
      </c>
      <c r="O2166" s="81">
        <f>'NORMAL OPTION CALLS'!N2166/('NORMAL OPTION CALLS'!M2166)/'NORMAL OPTION CALLS'!G2166%</f>
        <v>25</v>
      </c>
    </row>
    <row r="2167" spans="1:15">
      <c r="A2167" s="77">
        <v>39</v>
      </c>
      <c r="B2167" s="78">
        <v>43231</v>
      </c>
      <c r="C2167" s="79">
        <v>380</v>
      </c>
      <c r="D2167" s="77" t="s">
        <v>47</v>
      </c>
      <c r="E2167" s="77" t="s">
        <v>22</v>
      </c>
      <c r="F2167" s="77" t="s">
        <v>172</v>
      </c>
      <c r="G2167" s="77">
        <v>10</v>
      </c>
      <c r="H2167" s="77">
        <v>5.5</v>
      </c>
      <c r="I2167" s="77">
        <v>12.5</v>
      </c>
      <c r="J2167" s="77">
        <v>15</v>
      </c>
      <c r="K2167" s="77">
        <v>17.5</v>
      </c>
      <c r="L2167" s="77">
        <v>12.25</v>
      </c>
      <c r="M2167" s="77">
        <v>1600</v>
      </c>
      <c r="N2167" s="80">
        <f>IF('NORMAL OPTION CALLS'!E2167="BUY",('NORMAL OPTION CALLS'!L2167-'NORMAL OPTION CALLS'!G2167)*('NORMAL OPTION CALLS'!M2167),('NORMAL OPTION CALLS'!G2167-'NORMAL OPTION CALLS'!L2167)*('NORMAL OPTION CALLS'!M2167))</f>
        <v>3600</v>
      </c>
      <c r="O2167" s="81">
        <f>'NORMAL OPTION CALLS'!N2167/('NORMAL OPTION CALLS'!M2167)/'NORMAL OPTION CALLS'!G2167%</f>
        <v>22.5</v>
      </c>
    </row>
    <row r="2168" spans="1:15">
      <c r="A2168" s="77">
        <v>40</v>
      </c>
      <c r="B2168" s="78">
        <v>43231</v>
      </c>
      <c r="C2168" s="79">
        <v>55</v>
      </c>
      <c r="D2168" s="77" t="s">
        <v>47</v>
      </c>
      <c r="E2168" s="77" t="s">
        <v>22</v>
      </c>
      <c r="F2168" s="77" t="s">
        <v>46</v>
      </c>
      <c r="G2168" s="77">
        <v>3.5</v>
      </c>
      <c r="H2168" s="77">
        <v>2.5</v>
      </c>
      <c r="I2168" s="77">
        <v>4</v>
      </c>
      <c r="J2168" s="77">
        <v>4.5</v>
      </c>
      <c r="K2168" s="77">
        <v>5</v>
      </c>
      <c r="L2168" s="77">
        <v>5</v>
      </c>
      <c r="M2168" s="77">
        <v>7000</v>
      </c>
      <c r="N2168" s="80">
        <f>IF('NORMAL OPTION CALLS'!E2168="BUY",('NORMAL OPTION CALLS'!L2168-'NORMAL OPTION CALLS'!G2168)*('NORMAL OPTION CALLS'!M2168),('NORMAL OPTION CALLS'!G2168-'NORMAL OPTION CALLS'!L2168)*('NORMAL OPTION CALLS'!M2168))</f>
        <v>10500</v>
      </c>
      <c r="O2168" s="81">
        <f>'NORMAL OPTION CALLS'!N2168/('NORMAL OPTION CALLS'!M2168)/'NORMAL OPTION CALLS'!G2168%</f>
        <v>42.857142857142854</v>
      </c>
    </row>
    <row r="2169" spans="1:15">
      <c r="A2169" s="77">
        <v>41</v>
      </c>
      <c r="B2169" s="78">
        <v>43230</v>
      </c>
      <c r="C2169" s="79">
        <v>250</v>
      </c>
      <c r="D2169" s="77" t="s">
        <v>47</v>
      </c>
      <c r="E2169" s="77" t="s">
        <v>22</v>
      </c>
      <c r="F2169" s="77" t="s">
        <v>82</v>
      </c>
      <c r="G2169" s="77">
        <v>15.5</v>
      </c>
      <c r="H2169" s="77">
        <v>11.5</v>
      </c>
      <c r="I2169" s="77">
        <v>18</v>
      </c>
      <c r="J2169" s="77">
        <v>20.5</v>
      </c>
      <c r="K2169" s="77">
        <v>23</v>
      </c>
      <c r="L2169" s="77">
        <v>18</v>
      </c>
      <c r="M2169" s="77">
        <v>1600</v>
      </c>
      <c r="N2169" s="80">
        <f>IF('NORMAL OPTION CALLS'!E2169="BUY",('NORMAL OPTION CALLS'!L2169-'NORMAL OPTION CALLS'!G2169)*('NORMAL OPTION CALLS'!M2169),('NORMAL OPTION CALLS'!G2169-'NORMAL OPTION CALLS'!L2169)*('NORMAL OPTION CALLS'!M2169))</f>
        <v>4000</v>
      </c>
      <c r="O2169" s="81">
        <f>'NORMAL OPTION CALLS'!N2169/('NORMAL OPTION CALLS'!M2169)/'NORMAL OPTION CALLS'!G2169%</f>
        <v>16.129032258064516</v>
      </c>
    </row>
    <row r="2170" spans="1:15">
      <c r="A2170" s="77">
        <v>42</v>
      </c>
      <c r="B2170" s="78">
        <v>43230</v>
      </c>
      <c r="C2170" s="79">
        <v>170</v>
      </c>
      <c r="D2170" s="77" t="s">
        <v>21</v>
      </c>
      <c r="E2170" s="77" t="s">
        <v>22</v>
      </c>
      <c r="F2170" s="77" t="s">
        <v>56</v>
      </c>
      <c r="G2170" s="77">
        <v>5</v>
      </c>
      <c r="H2170" s="77">
        <v>2</v>
      </c>
      <c r="I2170" s="77">
        <v>6.5</v>
      </c>
      <c r="J2170" s="77">
        <v>8</v>
      </c>
      <c r="K2170" s="77">
        <v>9.5</v>
      </c>
      <c r="L2170" s="77">
        <v>6.5</v>
      </c>
      <c r="M2170" s="77">
        <v>3000</v>
      </c>
      <c r="N2170" s="80">
        <f>IF('NORMAL OPTION CALLS'!E2170="BUY",('NORMAL OPTION CALLS'!L2170-'NORMAL OPTION CALLS'!G2170)*('NORMAL OPTION CALLS'!M2170),('NORMAL OPTION CALLS'!G2170-'NORMAL OPTION CALLS'!L2170)*('NORMAL OPTION CALLS'!M2170))</f>
        <v>4500</v>
      </c>
      <c r="O2170" s="81">
        <f>'NORMAL OPTION CALLS'!N2170/('NORMAL OPTION CALLS'!M2170)/'NORMAL OPTION CALLS'!G2170%</f>
        <v>30</v>
      </c>
    </row>
    <row r="2171" spans="1:15">
      <c r="A2171" s="77">
        <v>43</v>
      </c>
      <c r="B2171" s="78">
        <v>43230</v>
      </c>
      <c r="C2171" s="79">
        <v>60</v>
      </c>
      <c r="D2171" s="77" t="s">
        <v>47</v>
      </c>
      <c r="E2171" s="77" t="s">
        <v>22</v>
      </c>
      <c r="F2171" s="77" t="s">
        <v>46</v>
      </c>
      <c r="G2171" s="77">
        <v>3.1</v>
      </c>
      <c r="H2171" s="77">
        <v>2.1</v>
      </c>
      <c r="I2171" s="77">
        <v>3.6</v>
      </c>
      <c r="J2171" s="77">
        <v>4.0999999999999996</v>
      </c>
      <c r="K2171" s="77">
        <v>4.5999999999999996</v>
      </c>
      <c r="L2171" s="77">
        <v>4.5999999999999996</v>
      </c>
      <c r="M2171" s="77">
        <v>7000</v>
      </c>
      <c r="N2171" s="80">
        <f>IF('NORMAL OPTION CALLS'!E2171="BUY",('NORMAL OPTION CALLS'!L2171-'NORMAL OPTION CALLS'!G2171)*('NORMAL OPTION CALLS'!M2171),('NORMAL OPTION CALLS'!G2171-'NORMAL OPTION CALLS'!L2171)*('NORMAL OPTION CALLS'!M2171))</f>
        <v>10499.999999999996</v>
      </c>
      <c r="O2171" s="81">
        <f>'NORMAL OPTION CALLS'!N2171/('NORMAL OPTION CALLS'!M2171)/'NORMAL OPTION CALLS'!G2171%</f>
        <v>48.387096774193537</v>
      </c>
    </row>
    <row r="2172" spans="1:15">
      <c r="A2172" s="77">
        <v>44</v>
      </c>
      <c r="B2172" s="78">
        <v>43229</v>
      </c>
      <c r="C2172" s="79">
        <v>390</v>
      </c>
      <c r="D2172" s="77" t="s">
        <v>21</v>
      </c>
      <c r="E2172" s="77" t="s">
        <v>22</v>
      </c>
      <c r="F2172" s="77" t="s">
        <v>76</v>
      </c>
      <c r="G2172" s="77">
        <v>14.5</v>
      </c>
      <c r="H2172" s="77">
        <v>9.5</v>
      </c>
      <c r="I2172" s="77">
        <v>17</v>
      </c>
      <c r="J2172" s="77">
        <v>19.5</v>
      </c>
      <c r="K2172" s="77">
        <v>22</v>
      </c>
      <c r="L2172" s="77">
        <v>17</v>
      </c>
      <c r="M2172" s="77">
        <v>1800</v>
      </c>
      <c r="N2172" s="80">
        <f>IF('NORMAL OPTION CALLS'!E2172="BUY",('NORMAL OPTION CALLS'!L2172-'NORMAL OPTION CALLS'!G2172)*('NORMAL OPTION CALLS'!M2172),('NORMAL OPTION CALLS'!G2172-'NORMAL OPTION CALLS'!L2172)*('NORMAL OPTION CALLS'!M2172))</f>
        <v>4500</v>
      </c>
      <c r="O2172" s="81">
        <f>'NORMAL OPTION CALLS'!N2172/('NORMAL OPTION CALLS'!M2172)/'NORMAL OPTION CALLS'!G2172%</f>
        <v>17.241379310344829</v>
      </c>
    </row>
    <row r="2173" spans="1:15">
      <c r="A2173" s="77">
        <v>45</v>
      </c>
      <c r="B2173" s="78">
        <v>43229</v>
      </c>
      <c r="C2173" s="79">
        <v>560</v>
      </c>
      <c r="D2173" s="77" t="s">
        <v>21</v>
      </c>
      <c r="E2173" s="77" t="s">
        <v>22</v>
      </c>
      <c r="F2173" s="77" t="s">
        <v>92</v>
      </c>
      <c r="G2173" s="77">
        <v>20</v>
      </c>
      <c r="H2173" s="77">
        <v>12</v>
      </c>
      <c r="I2173" s="77">
        <v>24</v>
      </c>
      <c r="J2173" s="77">
        <v>28</v>
      </c>
      <c r="K2173" s="77">
        <v>32</v>
      </c>
      <c r="L2173" s="77">
        <v>12</v>
      </c>
      <c r="M2173" s="77">
        <v>1000</v>
      </c>
      <c r="N2173" s="80">
        <f>IF('NORMAL OPTION CALLS'!E2173="BUY",('NORMAL OPTION CALLS'!L2173-'NORMAL OPTION CALLS'!G2173)*('NORMAL OPTION CALLS'!M2173),('NORMAL OPTION CALLS'!G2173-'NORMAL OPTION CALLS'!L2173)*('NORMAL OPTION CALLS'!M2173))</f>
        <v>-8000</v>
      </c>
      <c r="O2173" s="81">
        <f>'NORMAL OPTION CALLS'!N2173/('NORMAL OPTION CALLS'!M2173)/'NORMAL OPTION CALLS'!G2173%</f>
        <v>-40</v>
      </c>
    </row>
    <row r="2174" spans="1:15">
      <c r="A2174" s="77">
        <v>46</v>
      </c>
      <c r="B2174" s="78">
        <v>43228</v>
      </c>
      <c r="C2174" s="79">
        <v>310</v>
      </c>
      <c r="D2174" s="77" t="s">
        <v>21</v>
      </c>
      <c r="E2174" s="77" t="s">
        <v>22</v>
      </c>
      <c r="F2174" s="77" t="s">
        <v>23</v>
      </c>
      <c r="G2174" s="77">
        <v>12</v>
      </c>
      <c r="H2174" s="77">
        <v>7</v>
      </c>
      <c r="I2174" s="77">
        <v>14.5</v>
      </c>
      <c r="J2174" s="77">
        <v>17</v>
      </c>
      <c r="K2174" s="77">
        <v>19.5</v>
      </c>
      <c r="L2174" s="77">
        <v>7</v>
      </c>
      <c r="M2174" s="77">
        <v>1575</v>
      </c>
      <c r="N2174" s="80">
        <f>IF('NORMAL OPTION CALLS'!E2174="BUY",('NORMAL OPTION CALLS'!L2174-'NORMAL OPTION CALLS'!G2174)*('NORMAL OPTION CALLS'!M2174),('NORMAL OPTION CALLS'!G2174-'NORMAL OPTION CALLS'!L2174)*('NORMAL OPTION CALLS'!M2174))</f>
        <v>-7875</v>
      </c>
      <c r="O2174" s="81">
        <f>'NORMAL OPTION CALLS'!N2174/('NORMAL OPTION CALLS'!M2174)/'NORMAL OPTION CALLS'!G2174%</f>
        <v>-41.666666666666671</v>
      </c>
    </row>
    <row r="2175" spans="1:15">
      <c r="A2175" s="77">
        <v>47</v>
      </c>
      <c r="B2175" s="78">
        <v>43228</v>
      </c>
      <c r="C2175" s="79">
        <v>350</v>
      </c>
      <c r="D2175" s="77" t="s">
        <v>21</v>
      </c>
      <c r="E2175" s="77" t="s">
        <v>22</v>
      </c>
      <c r="F2175" s="77" t="s">
        <v>101</v>
      </c>
      <c r="G2175" s="77">
        <v>10</v>
      </c>
      <c r="H2175" s="77">
        <v>7</v>
      </c>
      <c r="I2175" s="77">
        <v>11.5</v>
      </c>
      <c r="J2175" s="77">
        <v>13</v>
      </c>
      <c r="K2175" s="77">
        <v>14.5</v>
      </c>
      <c r="L2175" s="77">
        <v>7</v>
      </c>
      <c r="M2175" s="77">
        <v>2667</v>
      </c>
      <c r="N2175" s="80">
        <f>IF('NORMAL OPTION CALLS'!E2175="BUY",('NORMAL OPTION CALLS'!L2175-'NORMAL OPTION CALLS'!G2175)*('NORMAL OPTION CALLS'!M2175),('NORMAL OPTION CALLS'!G2175-'NORMAL OPTION CALLS'!L2175)*('NORMAL OPTION CALLS'!M2175))</f>
        <v>-8001</v>
      </c>
      <c r="O2175" s="81">
        <f>'NORMAL OPTION CALLS'!N2175/('NORMAL OPTION CALLS'!M2175)/'NORMAL OPTION CALLS'!G2175%</f>
        <v>-30</v>
      </c>
    </row>
    <row r="2176" spans="1:15">
      <c r="A2176" s="77">
        <v>48</v>
      </c>
      <c r="B2176" s="78">
        <v>43228</v>
      </c>
      <c r="C2176" s="79">
        <v>85</v>
      </c>
      <c r="D2176" s="77" t="s">
        <v>47</v>
      </c>
      <c r="E2176" s="77" t="s">
        <v>22</v>
      </c>
      <c r="F2176" s="77" t="s">
        <v>59</v>
      </c>
      <c r="G2176" s="77">
        <v>3</v>
      </c>
      <c r="H2176" s="77">
        <v>2</v>
      </c>
      <c r="I2176" s="77">
        <v>3.5</v>
      </c>
      <c r="J2176" s="77">
        <v>4</v>
      </c>
      <c r="K2176" s="77">
        <v>4.5</v>
      </c>
      <c r="L2176" s="77">
        <v>3.5</v>
      </c>
      <c r="M2176" s="77">
        <v>6000</v>
      </c>
      <c r="N2176" s="80">
        <f>IF('NORMAL OPTION CALLS'!E2176="BUY",('NORMAL OPTION CALLS'!L2176-'NORMAL OPTION CALLS'!G2176)*('NORMAL OPTION CALLS'!M2176),('NORMAL OPTION CALLS'!G2176-'NORMAL OPTION CALLS'!L2176)*('NORMAL OPTION CALLS'!M2176))</f>
        <v>3000</v>
      </c>
      <c r="O2176" s="81">
        <f>'NORMAL OPTION CALLS'!N2176/('NORMAL OPTION CALLS'!M2176)/'NORMAL OPTION CALLS'!G2176%</f>
        <v>16.666666666666668</v>
      </c>
    </row>
    <row r="2177" spans="1:15">
      <c r="A2177" s="77">
        <v>49</v>
      </c>
      <c r="B2177" s="78">
        <v>43227</v>
      </c>
      <c r="C2177" s="79">
        <v>390</v>
      </c>
      <c r="D2177" s="77" t="s">
        <v>21</v>
      </c>
      <c r="E2177" s="77" t="s">
        <v>22</v>
      </c>
      <c r="F2177" s="77" t="s">
        <v>76</v>
      </c>
      <c r="G2177" s="77">
        <v>17.5</v>
      </c>
      <c r="H2177" s="77">
        <v>14</v>
      </c>
      <c r="I2177" s="77">
        <v>19.5</v>
      </c>
      <c r="J2177" s="77">
        <v>21.5</v>
      </c>
      <c r="K2177" s="77">
        <v>22.5</v>
      </c>
      <c r="L2177" s="77">
        <v>19.5</v>
      </c>
      <c r="M2177" s="77">
        <v>1800</v>
      </c>
      <c r="N2177" s="80">
        <f>IF('NORMAL OPTION CALLS'!E2177="BUY",('NORMAL OPTION CALLS'!L2177-'NORMAL OPTION CALLS'!G2177)*('NORMAL OPTION CALLS'!M2177),('NORMAL OPTION CALLS'!G2177-'NORMAL OPTION CALLS'!L2177)*('NORMAL OPTION CALLS'!M2177))</f>
        <v>3600</v>
      </c>
      <c r="O2177" s="81">
        <f>'NORMAL OPTION CALLS'!N2177/('NORMAL OPTION CALLS'!M2177)/'NORMAL OPTION CALLS'!G2177%</f>
        <v>11.428571428571429</v>
      </c>
    </row>
    <row r="2178" spans="1:15">
      <c r="A2178" s="77">
        <v>50</v>
      </c>
      <c r="B2178" s="78">
        <v>43227</v>
      </c>
      <c r="C2178" s="79">
        <v>600</v>
      </c>
      <c r="D2178" s="77" t="s">
        <v>21</v>
      </c>
      <c r="E2178" s="77" t="s">
        <v>22</v>
      </c>
      <c r="F2178" s="77" t="s">
        <v>99</v>
      </c>
      <c r="G2178" s="77">
        <v>18</v>
      </c>
      <c r="H2178" s="77">
        <v>10</v>
      </c>
      <c r="I2178" s="77">
        <v>22</v>
      </c>
      <c r="J2178" s="77">
        <v>26</v>
      </c>
      <c r="K2178" s="77">
        <v>30</v>
      </c>
      <c r="L2178" s="77">
        <v>22</v>
      </c>
      <c r="M2178" s="77">
        <v>1061</v>
      </c>
      <c r="N2178" s="80">
        <f>IF('NORMAL OPTION CALLS'!E2178="BUY",('NORMAL OPTION CALLS'!L2178-'NORMAL OPTION CALLS'!G2178)*('NORMAL OPTION CALLS'!M2178),('NORMAL OPTION CALLS'!G2178-'NORMAL OPTION CALLS'!L2178)*('NORMAL OPTION CALLS'!M2178))</f>
        <v>4244</v>
      </c>
      <c r="O2178" s="81">
        <f>'NORMAL OPTION CALLS'!N2178/('NORMAL OPTION CALLS'!M2178)/'NORMAL OPTION CALLS'!G2178%</f>
        <v>22.222222222222221</v>
      </c>
    </row>
    <row r="2179" spans="1:15">
      <c r="A2179" s="77">
        <v>51</v>
      </c>
      <c r="B2179" s="78">
        <v>43227</v>
      </c>
      <c r="C2179" s="79">
        <v>95</v>
      </c>
      <c r="D2179" s="77" t="s">
        <v>21</v>
      </c>
      <c r="E2179" s="77" t="s">
        <v>22</v>
      </c>
      <c r="F2179" s="77" t="s">
        <v>116</v>
      </c>
      <c r="G2179" s="77">
        <v>4.5</v>
      </c>
      <c r="H2179" s="77">
        <v>3</v>
      </c>
      <c r="I2179" s="77">
        <v>5.4</v>
      </c>
      <c r="J2179" s="77">
        <v>6.3</v>
      </c>
      <c r="K2179" s="77">
        <v>7.2</v>
      </c>
      <c r="L2179" s="77">
        <v>5.4</v>
      </c>
      <c r="M2179" s="77">
        <v>3500</v>
      </c>
      <c r="N2179" s="80">
        <f>IF('NORMAL OPTION CALLS'!E2179="BUY",('NORMAL OPTION CALLS'!L2179-'NORMAL OPTION CALLS'!G2179)*('NORMAL OPTION CALLS'!M2179),('NORMAL OPTION CALLS'!G2179-'NORMAL OPTION CALLS'!L2179)*('NORMAL OPTION CALLS'!M2179))</f>
        <v>3150.0000000000014</v>
      </c>
      <c r="O2179" s="81">
        <f>'NORMAL OPTION CALLS'!N2179/('NORMAL OPTION CALLS'!M2179)/'NORMAL OPTION CALLS'!G2179%</f>
        <v>20.000000000000007</v>
      </c>
    </row>
    <row r="2180" spans="1:15">
      <c r="A2180" s="77">
        <v>52</v>
      </c>
      <c r="B2180" s="78">
        <v>43227</v>
      </c>
      <c r="C2180" s="79">
        <v>250</v>
      </c>
      <c r="D2180" s="77" t="s">
        <v>21</v>
      </c>
      <c r="E2180" s="77" t="s">
        <v>22</v>
      </c>
      <c r="F2180" s="77" t="s">
        <v>51</v>
      </c>
      <c r="G2180" s="77">
        <v>14</v>
      </c>
      <c r="H2180" s="77">
        <v>10.5</v>
      </c>
      <c r="I2180" s="77">
        <v>16</v>
      </c>
      <c r="J2180" s="77">
        <v>18</v>
      </c>
      <c r="K2180" s="77">
        <v>20</v>
      </c>
      <c r="L2180" s="77">
        <v>16</v>
      </c>
      <c r="M2180" s="77">
        <v>2250</v>
      </c>
      <c r="N2180" s="80">
        <f>IF('NORMAL OPTION CALLS'!E2180="BUY",('NORMAL OPTION CALLS'!L2180-'NORMAL OPTION CALLS'!G2180)*('NORMAL OPTION CALLS'!M2180),('NORMAL OPTION CALLS'!G2180-'NORMAL OPTION CALLS'!L2180)*('NORMAL OPTION CALLS'!M2180))</f>
        <v>4500</v>
      </c>
      <c r="O2180" s="81">
        <f>'NORMAL OPTION CALLS'!N2180/('NORMAL OPTION CALLS'!M2180)/'NORMAL OPTION CALLS'!G2180%</f>
        <v>14.285714285714285</v>
      </c>
    </row>
    <row r="2181" spans="1:15">
      <c r="A2181" s="77">
        <v>53</v>
      </c>
      <c r="B2181" s="78">
        <v>43227</v>
      </c>
      <c r="C2181" s="79">
        <v>340</v>
      </c>
      <c r="D2181" s="77" t="s">
        <v>21</v>
      </c>
      <c r="E2181" s="77" t="s">
        <v>22</v>
      </c>
      <c r="F2181" s="77" t="s">
        <v>101</v>
      </c>
      <c r="G2181" s="77">
        <v>10</v>
      </c>
      <c r="H2181" s="77">
        <v>7.5</v>
      </c>
      <c r="I2181" s="77">
        <v>1.5</v>
      </c>
      <c r="J2181" s="77">
        <v>13</v>
      </c>
      <c r="K2181" s="77">
        <v>14.5</v>
      </c>
      <c r="L2181" s="77">
        <v>13</v>
      </c>
      <c r="M2181" s="77">
        <v>2667</v>
      </c>
      <c r="N2181" s="80">
        <f>IF('NORMAL OPTION CALLS'!E2181="BUY",('NORMAL OPTION CALLS'!L2181-'NORMAL OPTION CALLS'!G2181)*('NORMAL OPTION CALLS'!M2181),('NORMAL OPTION CALLS'!G2181-'NORMAL OPTION CALLS'!L2181)*('NORMAL OPTION CALLS'!M2181))</f>
        <v>8001</v>
      </c>
      <c r="O2181" s="81">
        <f>'NORMAL OPTION CALLS'!N2181/('NORMAL OPTION CALLS'!M2181)/'NORMAL OPTION CALLS'!G2181%</f>
        <v>30</v>
      </c>
    </row>
    <row r="2182" spans="1:15">
      <c r="A2182" s="77">
        <v>54</v>
      </c>
      <c r="B2182" s="78">
        <v>43224</v>
      </c>
      <c r="C2182" s="79">
        <v>60</v>
      </c>
      <c r="D2182" s="77" t="s">
        <v>47</v>
      </c>
      <c r="E2182" s="77" t="s">
        <v>22</v>
      </c>
      <c r="F2182" s="77" t="s">
        <v>46</v>
      </c>
      <c r="G2182" s="77">
        <v>1.75</v>
      </c>
      <c r="H2182" s="77">
        <v>0.8</v>
      </c>
      <c r="I2182" s="77">
        <v>2.2999999999999998</v>
      </c>
      <c r="J2182" s="77">
        <v>2.8</v>
      </c>
      <c r="K2182" s="77">
        <v>3.2</v>
      </c>
      <c r="L2182" s="77">
        <v>2.2999999999999998</v>
      </c>
      <c r="M2182" s="77">
        <v>7000</v>
      </c>
      <c r="N2182" s="80">
        <f>IF('NORMAL OPTION CALLS'!E2182="BUY",('NORMAL OPTION CALLS'!L2182-'NORMAL OPTION CALLS'!G2182)*('NORMAL OPTION CALLS'!M2182),('NORMAL OPTION CALLS'!G2182-'NORMAL OPTION CALLS'!L2182)*('NORMAL OPTION CALLS'!M2182))</f>
        <v>3849.9999999999986</v>
      </c>
      <c r="O2182" s="81">
        <f>'NORMAL OPTION CALLS'!N2182/('NORMAL OPTION CALLS'!M2182)/'NORMAL OPTION CALLS'!G2182%</f>
        <v>31.428571428571416</v>
      </c>
    </row>
    <row r="2183" spans="1:15">
      <c r="A2183" s="77">
        <v>55</v>
      </c>
      <c r="B2183" s="78">
        <v>43223</v>
      </c>
      <c r="C2183" s="79">
        <v>540</v>
      </c>
      <c r="D2183" s="77" t="s">
        <v>21</v>
      </c>
      <c r="E2183" s="77" t="s">
        <v>22</v>
      </c>
      <c r="F2183" s="77" t="s">
        <v>236</v>
      </c>
      <c r="G2183" s="77">
        <v>17</v>
      </c>
      <c r="H2183" s="77">
        <v>10</v>
      </c>
      <c r="I2183" s="77">
        <v>21</v>
      </c>
      <c r="J2183" s="77">
        <v>25</v>
      </c>
      <c r="K2183" s="77">
        <v>29</v>
      </c>
      <c r="L2183" s="77">
        <v>10</v>
      </c>
      <c r="M2183" s="77">
        <v>1100</v>
      </c>
      <c r="N2183" s="80">
        <f>IF('NORMAL OPTION CALLS'!E2183="BUY",('NORMAL OPTION CALLS'!L2183-'NORMAL OPTION CALLS'!G2183)*('NORMAL OPTION CALLS'!M2183),('NORMAL OPTION CALLS'!G2183-'NORMAL OPTION CALLS'!L2183)*('NORMAL OPTION CALLS'!M2183))</f>
        <v>-7700</v>
      </c>
      <c r="O2183" s="81">
        <f>'NORMAL OPTION CALLS'!N2183/('NORMAL OPTION CALLS'!M2183)/'NORMAL OPTION CALLS'!G2183%</f>
        <v>-41.17647058823529</v>
      </c>
    </row>
    <row r="2184" spans="1:15">
      <c r="A2184" s="77">
        <v>56</v>
      </c>
      <c r="B2184" s="78">
        <v>43223</v>
      </c>
      <c r="C2184" s="79">
        <v>540</v>
      </c>
      <c r="D2184" s="77" t="s">
        <v>21</v>
      </c>
      <c r="E2184" s="77" t="s">
        <v>22</v>
      </c>
      <c r="F2184" s="77" t="s">
        <v>213</v>
      </c>
      <c r="G2184" s="77">
        <v>30</v>
      </c>
      <c r="H2184" s="77">
        <v>24</v>
      </c>
      <c r="I2184" s="77">
        <v>33</v>
      </c>
      <c r="J2184" s="77">
        <v>36</v>
      </c>
      <c r="K2184" s="77">
        <v>39</v>
      </c>
      <c r="L2184" s="77">
        <v>39</v>
      </c>
      <c r="M2184" s="77">
        <v>1200</v>
      </c>
      <c r="N2184" s="80">
        <f>IF('NORMAL OPTION CALLS'!E2184="BUY",('NORMAL OPTION CALLS'!L2184-'NORMAL OPTION CALLS'!G2184)*('NORMAL OPTION CALLS'!M2184),('NORMAL OPTION CALLS'!G2184-'NORMAL OPTION CALLS'!L2184)*('NORMAL OPTION CALLS'!M2184))</f>
        <v>10800</v>
      </c>
      <c r="O2184" s="81">
        <f>'NORMAL OPTION CALLS'!N2184/('NORMAL OPTION CALLS'!M2184)/'NORMAL OPTION CALLS'!G2184%</f>
        <v>30</v>
      </c>
    </row>
    <row r="2185" spans="1:15">
      <c r="A2185" s="77">
        <v>57</v>
      </c>
      <c r="B2185" s="78">
        <v>43222</v>
      </c>
      <c r="C2185" s="79">
        <v>290</v>
      </c>
      <c r="D2185" s="77" t="s">
        <v>21</v>
      </c>
      <c r="E2185" s="77" t="s">
        <v>22</v>
      </c>
      <c r="F2185" s="77" t="s">
        <v>174</v>
      </c>
      <c r="G2185" s="77">
        <v>4.5</v>
      </c>
      <c r="H2185" s="77">
        <v>1.5</v>
      </c>
      <c r="I2185" s="77">
        <v>6</v>
      </c>
      <c r="J2185" s="77">
        <v>7.5</v>
      </c>
      <c r="K2185" s="77">
        <v>9</v>
      </c>
      <c r="L2185" s="77">
        <v>1.5</v>
      </c>
      <c r="M2185" s="77">
        <v>2400</v>
      </c>
      <c r="N2185" s="80">
        <f>IF('NORMAL OPTION CALLS'!E2185="BUY",('NORMAL OPTION CALLS'!L2185-'NORMAL OPTION CALLS'!G2185)*('NORMAL OPTION CALLS'!M2185),('NORMAL OPTION CALLS'!G2185-'NORMAL OPTION CALLS'!L2185)*('NORMAL OPTION CALLS'!M2185))</f>
        <v>-7200</v>
      </c>
      <c r="O2185" s="81">
        <f>'NORMAL OPTION CALLS'!N2185/('NORMAL OPTION CALLS'!M2185)/'NORMAL OPTION CALLS'!G2185%</f>
        <v>-66.666666666666671</v>
      </c>
    </row>
    <row r="2186" spans="1:15">
      <c r="A2186" s="77">
        <v>58</v>
      </c>
      <c r="B2186" s="78">
        <v>43222</v>
      </c>
      <c r="C2186" s="79">
        <v>90</v>
      </c>
      <c r="D2186" s="77" t="s">
        <v>21</v>
      </c>
      <c r="E2186" s="77" t="s">
        <v>22</v>
      </c>
      <c r="F2186" s="77" t="s">
        <v>59</v>
      </c>
      <c r="G2186" s="77">
        <v>3</v>
      </c>
      <c r="H2186" s="77">
        <v>2</v>
      </c>
      <c r="I2186" s="77">
        <v>3.5</v>
      </c>
      <c r="J2186" s="77">
        <v>4</v>
      </c>
      <c r="K2186" s="77">
        <v>4.5</v>
      </c>
      <c r="L2186" s="77">
        <v>2</v>
      </c>
      <c r="M2186" s="77">
        <v>6000</v>
      </c>
      <c r="N2186" s="80">
        <f>IF('NORMAL OPTION CALLS'!E2186="BUY",('NORMAL OPTION CALLS'!L2186-'NORMAL OPTION CALLS'!G2186)*('NORMAL OPTION CALLS'!M2186),('NORMAL OPTION CALLS'!G2186-'NORMAL OPTION CALLS'!L2186)*('NORMAL OPTION CALLS'!M2186))</f>
        <v>-6000</v>
      </c>
      <c r="O2186" s="81">
        <f>'NORMAL OPTION CALLS'!N2186/('NORMAL OPTION CALLS'!M2186)/'NORMAL OPTION CALLS'!G2186%</f>
        <v>-33.333333333333336</v>
      </c>
    </row>
    <row r="2187" spans="1:15">
      <c r="A2187" s="77">
        <v>59</v>
      </c>
      <c r="B2187" s="78">
        <v>43222</v>
      </c>
      <c r="C2187" s="79">
        <v>900</v>
      </c>
      <c r="D2187" s="77" t="s">
        <v>21</v>
      </c>
      <c r="E2187" s="77" t="s">
        <v>22</v>
      </c>
      <c r="F2187" s="77" t="s">
        <v>237</v>
      </c>
      <c r="G2187" s="77">
        <v>27</v>
      </c>
      <c r="H2187" s="77">
        <v>18</v>
      </c>
      <c r="I2187" s="77">
        <v>32</v>
      </c>
      <c r="J2187" s="77">
        <v>37</v>
      </c>
      <c r="K2187" s="77">
        <v>42</v>
      </c>
      <c r="L2187" s="77">
        <v>32</v>
      </c>
      <c r="M2187" s="77">
        <v>800</v>
      </c>
      <c r="N2187" s="80">
        <f>IF('NORMAL OPTION CALLS'!E2187="BUY",('NORMAL OPTION CALLS'!L2187-'NORMAL OPTION CALLS'!G2187)*('NORMAL OPTION CALLS'!M2187),('NORMAL OPTION CALLS'!G2187-'NORMAL OPTION CALLS'!L2187)*('NORMAL OPTION CALLS'!M2187))</f>
        <v>4000</v>
      </c>
      <c r="O2187" s="81">
        <f>'NORMAL OPTION CALLS'!N2187/('NORMAL OPTION CALLS'!M2187)/'NORMAL OPTION CALLS'!G2187%</f>
        <v>18.518518518518519</v>
      </c>
    </row>
    <row r="2189" spans="1:15" ht="16.5">
      <c r="A2189" s="82" t="s">
        <v>95</v>
      </c>
      <c r="B2189" s="83"/>
      <c r="C2189" s="84"/>
      <c r="D2189" s="85"/>
      <c r="E2189" s="86"/>
      <c r="F2189" s="86"/>
      <c r="G2189" s="87"/>
      <c r="H2189" s="88"/>
      <c r="I2189" s="88"/>
      <c r="J2189" s="88"/>
      <c r="K2189" s="86"/>
      <c r="L2189" s="89"/>
      <c r="M2189" s="90"/>
      <c r="O2189" s="90"/>
    </row>
    <row r="2190" spans="1:15" ht="16.5">
      <c r="A2190" s="82" t="s">
        <v>96</v>
      </c>
      <c r="B2190" s="83"/>
      <c r="C2190" s="84"/>
      <c r="D2190" s="85"/>
      <c r="E2190" s="86"/>
      <c r="F2190" s="86"/>
      <c r="G2190" s="87"/>
      <c r="H2190" s="86"/>
      <c r="I2190" s="86"/>
      <c r="J2190" s="86"/>
      <c r="K2190" s="86"/>
      <c r="L2190" s="89"/>
      <c r="M2190" s="90"/>
      <c r="N2190" s="66"/>
    </row>
    <row r="2191" spans="1:15" ht="16.5">
      <c r="A2191" s="82" t="s">
        <v>96</v>
      </c>
      <c r="B2191" s="83"/>
      <c r="C2191" s="84"/>
      <c r="D2191" s="85"/>
      <c r="E2191" s="86"/>
      <c r="F2191" s="86"/>
      <c r="G2191" s="87"/>
      <c r="H2191" s="86"/>
      <c r="I2191" s="86"/>
      <c r="J2191" s="86"/>
      <c r="K2191" s="86"/>
      <c r="L2191" s="89"/>
      <c r="M2191" s="89"/>
    </row>
    <row r="2192" spans="1:15" ht="17.25" thickBot="1">
      <c r="A2192" s="91"/>
      <c r="B2192" s="92"/>
      <c r="C2192" s="92"/>
      <c r="D2192" s="93"/>
      <c r="E2192" s="93"/>
      <c r="F2192" s="93"/>
      <c r="G2192" s="94"/>
      <c r="H2192" s="95"/>
      <c r="I2192" s="96" t="s">
        <v>27</v>
      </c>
      <c r="J2192" s="96"/>
      <c r="K2192" s="97"/>
      <c r="L2192" s="97"/>
      <c r="O2192" s="90"/>
    </row>
    <row r="2193" spans="1:15" ht="16.5">
      <c r="A2193" s="98"/>
      <c r="B2193" s="92"/>
      <c r="C2193" s="92"/>
      <c r="D2193" s="158" t="s">
        <v>28</v>
      </c>
      <c r="E2193" s="158"/>
      <c r="F2193" s="99">
        <v>59</v>
      </c>
      <c r="G2193" s="100">
        <f>'NORMAL OPTION CALLS'!G2194+'NORMAL OPTION CALLS'!G2195+'NORMAL OPTION CALLS'!G2196+'NORMAL OPTION CALLS'!G2197+'NORMAL OPTION CALLS'!G2198+'NORMAL OPTION CALLS'!G2199</f>
        <v>101.69491525423729</v>
      </c>
      <c r="H2193" s="93">
        <v>59</v>
      </c>
      <c r="I2193" s="101">
        <f>'NORMAL OPTION CALLS'!H2194/'NORMAL OPTION CALLS'!H2193%</f>
        <v>72.881355932203391</v>
      </c>
      <c r="J2193" s="101"/>
      <c r="K2193" s="101"/>
      <c r="L2193" s="102"/>
      <c r="O2193" s="93" t="s">
        <v>30</v>
      </c>
    </row>
    <row r="2194" spans="1:15" ht="16.5">
      <c r="A2194" s="98"/>
      <c r="B2194" s="92"/>
      <c r="C2194" s="92"/>
      <c r="D2194" s="159" t="s">
        <v>29</v>
      </c>
      <c r="E2194" s="159"/>
      <c r="F2194" s="103">
        <v>43</v>
      </c>
      <c r="G2194" s="104">
        <f>('NORMAL OPTION CALLS'!F2194/'NORMAL OPTION CALLS'!F2193)*100</f>
        <v>72.881355932203391</v>
      </c>
      <c r="H2194" s="93">
        <v>43</v>
      </c>
      <c r="I2194" s="97"/>
      <c r="J2194" s="97"/>
      <c r="K2194" s="93"/>
      <c r="L2194" s="97"/>
      <c r="O2194" s="93"/>
    </row>
    <row r="2195" spans="1:15" ht="16.5">
      <c r="A2195" s="105"/>
      <c r="B2195" s="92"/>
      <c r="C2195" s="92"/>
      <c r="D2195" s="159" t="s">
        <v>31</v>
      </c>
      <c r="E2195" s="159"/>
      <c r="F2195" s="103">
        <v>0</v>
      </c>
      <c r="G2195" s="104">
        <f>('NORMAL OPTION CALLS'!F2195/'NORMAL OPTION CALLS'!F2193)*100</f>
        <v>0</v>
      </c>
      <c r="H2195" s="106"/>
      <c r="I2195" s="93"/>
      <c r="J2195" s="93"/>
      <c r="K2195" s="93"/>
      <c r="L2195" s="97"/>
      <c r="O2195" s="98"/>
    </row>
    <row r="2196" spans="1:15" ht="16.5">
      <c r="A2196" s="105"/>
      <c r="B2196" s="92"/>
      <c r="C2196" s="92"/>
      <c r="D2196" s="159" t="s">
        <v>32</v>
      </c>
      <c r="E2196" s="159"/>
      <c r="F2196" s="103">
        <v>0</v>
      </c>
      <c r="G2196" s="104">
        <f>('NORMAL OPTION CALLS'!F2196/'NORMAL OPTION CALLS'!F2193)*100</f>
        <v>0</v>
      </c>
      <c r="H2196" s="106"/>
      <c r="I2196" s="93"/>
      <c r="J2196" s="93"/>
      <c r="K2196" s="93"/>
      <c r="L2196" s="97"/>
    </row>
    <row r="2197" spans="1:15" ht="16.5">
      <c r="A2197" s="105"/>
      <c r="B2197" s="92"/>
      <c r="C2197" s="92"/>
      <c r="D2197" s="159" t="s">
        <v>33</v>
      </c>
      <c r="E2197" s="159"/>
      <c r="F2197" s="103">
        <v>17</v>
      </c>
      <c r="G2197" s="104">
        <f>('NORMAL OPTION CALLS'!F2197/'NORMAL OPTION CALLS'!F2193)*100</f>
        <v>28.8135593220339</v>
      </c>
      <c r="H2197" s="106"/>
      <c r="I2197" s="93" t="s">
        <v>34</v>
      </c>
      <c r="J2197" s="93"/>
      <c r="K2197" s="97"/>
      <c r="L2197" s="97"/>
      <c r="N2197" s="98"/>
    </row>
    <row r="2198" spans="1:15" ht="16.5">
      <c r="A2198" s="105"/>
      <c r="B2198" s="92"/>
      <c r="C2198" s="92"/>
      <c r="D2198" s="159" t="s">
        <v>35</v>
      </c>
      <c r="E2198" s="159"/>
      <c r="F2198" s="103">
        <v>0</v>
      </c>
      <c r="G2198" s="104">
        <f>('NORMAL OPTION CALLS'!F2198/'NORMAL OPTION CALLS'!F2193)*100</f>
        <v>0</v>
      </c>
      <c r="H2198" s="106"/>
      <c r="I2198" s="93"/>
      <c r="J2198" s="93"/>
      <c r="K2198" s="97"/>
      <c r="L2198" s="97"/>
    </row>
    <row r="2199" spans="1:15" ht="17.25" thickBot="1">
      <c r="A2199" s="105"/>
      <c r="B2199" s="92"/>
      <c r="C2199" s="92"/>
      <c r="D2199" s="160" t="s">
        <v>36</v>
      </c>
      <c r="E2199" s="160"/>
      <c r="F2199" s="107"/>
      <c r="G2199" s="108">
        <f>('NORMAL OPTION CALLS'!F2199/'NORMAL OPTION CALLS'!F2193)*100</f>
        <v>0</v>
      </c>
      <c r="H2199" s="106"/>
      <c r="I2199" s="93"/>
      <c r="J2199" s="93"/>
      <c r="K2199" s="102"/>
      <c r="L2199" s="102"/>
    </row>
    <row r="2200" spans="1:15" ht="16.5">
      <c r="A2200" s="109" t="s">
        <v>37</v>
      </c>
      <c r="B2200" s="92"/>
      <c r="C2200" s="92"/>
      <c r="D2200" s="98"/>
      <c r="E2200" s="98"/>
      <c r="F2200" s="93"/>
      <c r="G2200" s="93"/>
      <c r="H2200" s="110"/>
      <c r="I2200" s="111"/>
      <c r="J2200" s="111"/>
      <c r="K2200" s="111"/>
      <c r="L2200" s="93"/>
      <c r="O2200" s="115"/>
    </row>
    <row r="2201" spans="1:15" ht="16.5">
      <c r="A2201" s="112" t="s">
        <v>38</v>
      </c>
      <c r="B2201" s="92"/>
      <c r="C2201" s="92"/>
      <c r="D2201" s="113"/>
      <c r="E2201" s="114"/>
      <c r="F2201" s="98"/>
      <c r="G2201" s="111"/>
      <c r="H2201" s="110"/>
      <c r="I2201" s="111"/>
      <c r="J2201" s="111"/>
      <c r="K2201" s="111"/>
      <c r="L2201" s="93"/>
      <c r="N2201" s="115"/>
      <c r="O2201" s="98"/>
    </row>
    <row r="2202" spans="1:15" ht="16.5">
      <c r="A2202" s="112" t="s">
        <v>39</v>
      </c>
      <c r="B2202" s="92"/>
      <c r="C2202" s="92"/>
      <c r="D2202" s="98"/>
      <c r="E2202" s="114"/>
      <c r="F2202" s="98"/>
      <c r="G2202" s="111"/>
      <c r="H2202" s="110"/>
      <c r="I2202" s="97"/>
      <c r="J2202" s="97"/>
      <c r="K2202" s="97"/>
      <c r="L2202" s="93"/>
      <c r="N2202" s="98"/>
    </row>
    <row r="2203" spans="1:15" ht="16.5">
      <c r="A2203" s="112" t="s">
        <v>40</v>
      </c>
      <c r="B2203" s="113"/>
      <c r="C2203" s="92"/>
      <c r="D2203" s="98"/>
      <c r="E2203" s="114"/>
      <c r="F2203" s="98"/>
      <c r="G2203" s="111"/>
      <c r="H2203" s="95"/>
      <c r="I2203" s="97"/>
      <c r="J2203" s="97"/>
      <c r="K2203" s="97"/>
      <c r="L2203" s="93"/>
    </row>
    <row r="2204" spans="1:15" ht="16.5">
      <c r="A2204" s="112" t="s">
        <v>41</v>
      </c>
      <c r="B2204" s="105"/>
      <c r="C2204" s="113"/>
      <c r="D2204" s="98"/>
      <c r="E2204" s="116"/>
      <c r="F2204" s="111"/>
      <c r="G2204" s="111"/>
      <c r="H2204" s="95"/>
      <c r="I2204" s="97"/>
      <c r="J2204" s="97"/>
      <c r="K2204" s="97"/>
      <c r="L2204" s="111"/>
    </row>
    <row r="2206" spans="1:15">
      <c r="A2206" s="161" t="s">
        <v>0</v>
      </c>
      <c r="B2206" s="161"/>
      <c r="C2206" s="161"/>
      <c r="D2206" s="161"/>
      <c r="E2206" s="161"/>
      <c r="F2206" s="161"/>
      <c r="G2206" s="161"/>
      <c r="H2206" s="161"/>
      <c r="I2206" s="161"/>
      <c r="J2206" s="161"/>
      <c r="K2206" s="161"/>
      <c r="L2206" s="161"/>
      <c r="M2206" s="161"/>
      <c r="N2206" s="161"/>
      <c r="O2206" s="161"/>
    </row>
    <row r="2207" spans="1:15">
      <c r="A2207" s="161"/>
      <c r="B2207" s="161"/>
      <c r="C2207" s="161"/>
      <c r="D2207" s="161"/>
      <c r="E2207" s="161"/>
      <c r="F2207" s="161"/>
      <c r="G2207" s="161"/>
      <c r="H2207" s="161"/>
      <c r="I2207" s="161"/>
      <c r="J2207" s="161"/>
      <c r="K2207" s="161"/>
      <c r="L2207" s="161"/>
      <c r="M2207" s="161"/>
      <c r="N2207" s="161"/>
      <c r="O2207" s="161"/>
    </row>
    <row r="2208" spans="1:15">
      <c r="A2208" s="161"/>
      <c r="B2208" s="161"/>
      <c r="C2208" s="161"/>
      <c r="D2208" s="161"/>
      <c r="E2208" s="161"/>
      <c r="F2208" s="161"/>
      <c r="G2208" s="161"/>
      <c r="H2208" s="161"/>
      <c r="I2208" s="161"/>
      <c r="J2208" s="161"/>
      <c r="K2208" s="161"/>
      <c r="L2208" s="161"/>
      <c r="M2208" s="161"/>
      <c r="N2208" s="161"/>
      <c r="O2208" s="161"/>
    </row>
    <row r="2209" spans="1:15">
      <c r="A2209" s="172" t="s">
        <v>1</v>
      </c>
      <c r="B2209" s="172"/>
      <c r="C2209" s="172"/>
      <c r="D2209" s="172"/>
      <c r="E2209" s="172"/>
      <c r="F2209" s="172"/>
      <c r="G2209" s="172"/>
      <c r="H2209" s="172"/>
      <c r="I2209" s="172"/>
      <c r="J2209" s="172"/>
      <c r="K2209" s="172"/>
      <c r="L2209" s="172"/>
      <c r="M2209" s="172"/>
      <c r="N2209" s="172"/>
      <c r="O2209" s="172"/>
    </row>
    <row r="2210" spans="1:15">
      <c r="A2210" s="172" t="s">
        <v>2</v>
      </c>
      <c r="B2210" s="172"/>
      <c r="C2210" s="172"/>
      <c r="D2210" s="172"/>
      <c r="E2210" s="172"/>
      <c r="F2210" s="172"/>
      <c r="G2210" s="172"/>
      <c r="H2210" s="172"/>
      <c r="I2210" s="172"/>
      <c r="J2210" s="172"/>
      <c r="K2210" s="172"/>
      <c r="L2210" s="172"/>
      <c r="M2210" s="172"/>
      <c r="N2210" s="172"/>
      <c r="O2210" s="172"/>
    </row>
    <row r="2211" spans="1:15">
      <c r="A2211" s="165" t="s">
        <v>3</v>
      </c>
      <c r="B2211" s="165"/>
      <c r="C2211" s="165"/>
      <c r="D2211" s="165"/>
      <c r="E2211" s="165"/>
      <c r="F2211" s="165"/>
      <c r="G2211" s="165"/>
      <c r="H2211" s="165"/>
      <c r="I2211" s="165"/>
      <c r="J2211" s="165"/>
      <c r="K2211" s="165"/>
      <c r="L2211" s="165"/>
      <c r="M2211" s="165"/>
      <c r="N2211" s="165"/>
      <c r="O2211" s="165"/>
    </row>
    <row r="2212" spans="1:15" ht="16.5">
      <c r="A2212" s="171" t="s">
        <v>283</v>
      </c>
      <c r="B2212" s="171"/>
      <c r="C2212" s="171"/>
      <c r="D2212" s="171"/>
      <c r="E2212" s="171"/>
      <c r="F2212" s="171"/>
      <c r="G2212" s="171"/>
      <c r="H2212" s="171"/>
      <c r="I2212" s="171"/>
      <c r="J2212" s="171"/>
      <c r="K2212" s="171"/>
      <c r="L2212" s="171"/>
      <c r="M2212" s="171"/>
      <c r="N2212" s="171"/>
      <c r="O2212" s="171"/>
    </row>
    <row r="2213" spans="1:15" ht="16.5">
      <c r="A2213" s="166" t="s">
        <v>5</v>
      </c>
      <c r="B2213" s="166"/>
      <c r="C2213" s="166"/>
      <c r="D2213" s="166"/>
      <c r="E2213" s="166"/>
      <c r="F2213" s="166"/>
      <c r="G2213" s="166"/>
      <c r="H2213" s="166"/>
      <c r="I2213" s="166"/>
      <c r="J2213" s="166"/>
      <c r="K2213" s="166"/>
      <c r="L2213" s="166"/>
      <c r="M2213" s="166"/>
      <c r="N2213" s="166"/>
      <c r="O2213" s="166"/>
    </row>
    <row r="2214" spans="1:15">
      <c r="A2214" s="167" t="s">
        <v>6</v>
      </c>
      <c r="B2214" s="168" t="s">
        <v>7</v>
      </c>
      <c r="C2214" s="169" t="s">
        <v>8</v>
      </c>
      <c r="D2214" s="168" t="s">
        <v>9</v>
      </c>
      <c r="E2214" s="167" t="s">
        <v>10</v>
      </c>
      <c r="F2214" s="167" t="s">
        <v>11</v>
      </c>
      <c r="G2214" s="169" t="s">
        <v>12</v>
      </c>
      <c r="H2214" s="169" t="s">
        <v>13</v>
      </c>
      <c r="I2214" s="169" t="s">
        <v>14</v>
      </c>
      <c r="J2214" s="169" t="s">
        <v>15</v>
      </c>
      <c r="K2214" s="169" t="s">
        <v>16</v>
      </c>
      <c r="L2214" s="170" t="s">
        <v>17</v>
      </c>
      <c r="M2214" s="168" t="s">
        <v>18</v>
      </c>
      <c r="N2214" s="168" t="s">
        <v>19</v>
      </c>
      <c r="O2214" s="168" t="s">
        <v>20</v>
      </c>
    </row>
    <row r="2215" spans="1:15">
      <c r="A2215" s="167"/>
      <c r="B2215" s="168"/>
      <c r="C2215" s="169"/>
      <c r="D2215" s="168"/>
      <c r="E2215" s="167"/>
      <c r="F2215" s="167"/>
      <c r="G2215" s="169"/>
      <c r="H2215" s="169"/>
      <c r="I2215" s="169"/>
      <c r="J2215" s="169"/>
      <c r="K2215" s="169"/>
      <c r="L2215" s="170"/>
      <c r="M2215" s="168"/>
      <c r="N2215" s="168"/>
      <c r="O2215" s="168"/>
    </row>
    <row r="2216" spans="1:15" s="72" customFormat="1">
      <c r="A2216" s="77">
        <v>1</v>
      </c>
      <c r="B2216" s="78">
        <v>43220</v>
      </c>
      <c r="C2216" s="79">
        <v>300</v>
      </c>
      <c r="D2216" s="77" t="s">
        <v>21</v>
      </c>
      <c r="E2216" s="77" t="s">
        <v>22</v>
      </c>
      <c r="F2216" s="77" t="s">
        <v>74</v>
      </c>
      <c r="G2216" s="77">
        <v>15</v>
      </c>
      <c r="H2216" s="77">
        <v>10</v>
      </c>
      <c r="I2216" s="77">
        <v>18</v>
      </c>
      <c r="J2216" s="77">
        <v>20.5</v>
      </c>
      <c r="K2216" s="77">
        <v>23</v>
      </c>
      <c r="L2216" s="77">
        <v>10</v>
      </c>
      <c r="M2216" s="77">
        <v>1750</v>
      </c>
      <c r="N2216" s="80">
        <f>IF('NORMAL OPTION CALLS'!E2216="BUY",('NORMAL OPTION CALLS'!L2216-'NORMAL OPTION CALLS'!G2216)*('NORMAL OPTION CALLS'!M2216),('NORMAL OPTION CALLS'!G2216-'NORMAL OPTION CALLS'!L2216)*('NORMAL OPTION CALLS'!M2216))</f>
        <v>-8750</v>
      </c>
      <c r="O2216" s="81">
        <f>'NORMAL OPTION CALLS'!N2216/('NORMAL OPTION CALLS'!M2216)/'NORMAL OPTION CALLS'!G2216%</f>
        <v>-33.333333333333336</v>
      </c>
    </row>
    <row r="2217" spans="1:15" s="72" customFormat="1">
      <c r="A2217" s="77">
        <v>2</v>
      </c>
      <c r="B2217" s="78">
        <v>43220</v>
      </c>
      <c r="C2217" s="79">
        <v>150</v>
      </c>
      <c r="D2217" s="77" t="s">
        <v>47</v>
      </c>
      <c r="E2217" s="77" t="s">
        <v>22</v>
      </c>
      <c r="F2217" s="77" t="s">
        <v>270</v>
      </c>
      <c r="G2217" s="77">
        <v>20</v>
      </c>
      <c r="H2217" s="77">
        <v>14.5</v>
      </c>
      <c r="I2217" s="77">
        <v>23</v>
      </c>
      <c r="J2217" s="77">
        <v>26</v>
      </c>
      <c r="K2217" s="77">
        <v>29</v>
      </c>
      <c r="L2217" s="77">
        <v>29</v>
      </c>
      <c r="M2217" s="77">
        <v>1500</v>
      </c>
      <c r="N2217" s="80">
        <f>IF('NORMAL OPTION CALLS'!E2217="BUY",('NORMAL OPTION CALLS'!L2217-'NORMAL OPTION CALLS'!G2217)*('NORMAL OPTION CALLS'!M2217),('NORMAL OPTION CALLS'!G2217-'NORMAL OPTION CALLS'!L2217)*('NORMAL OPTION CALLS'!M2217))</f>
        <v>13500</v>
      </c>
      <c r="O2217" s="81">
        <f>'NORMAL OPTION CALLS'!N2217/('NORMAL OPTION CALLS'!M2217)/'NORMAL OPTION CALLS'!G2217%</f>
        <v>45</v>
      </c>
    </row>
    <row r="2218" spans="1:15" s="72" customFormat="1">
      <c r="A2218" s="77">
        <v>3</v>
      </c>
      <c r="B2218" s="78">
        <v>43216</v>
      </c>
      <c r="C2218" s="79">
        <v>1060</v>
      </c>
      <c r="D2218" s="77" t="s">
        <v>21</v>
      </c>
      <c r="E2218" s="77" t="s">
        <v>22</v>
      </c>
      <c r="F2218" s="77" t="s">
        <v>275</v>
      </c>
      <c r="G2218" s="77">
        <v>33</v>
      </c>
      <c r="H2218" s="77">
        <v>27</v>
      </c>
      <c r="I2218" s="77">
        <v>36</v>
      </c>
      <c r="J2218" s="77">
        <v>39</v>
      </c>
      <c r="K2218" s="77">
        <v>42</v>
      </c>
      <c r="L2218" s="77">
        <v>36</v>
      </c>
      <c r="M2218" s="77">
        <v>1200</v>
      </c>
      <c r="N2218" s="80">
        <f>IF('NORMAL OPTION CALLS'!E2218="BUY",('NORMAL OPTION CALLS'!L2218-'NORMAL OPTION CALLS'!G2218)*('NORMAL OPTION CALLS'!M2218),('NORMAL OPTION CALLS'!G2218-'NORMAL OPTION CALLS'!L2218)*('NORMAL OPTION CALLS'!M2218))</f>
        <v>3600</v>
      </c>
      <c r="O2218" s="81">
        <f>'NORMAL OPTION CALLS'!N2218/('NORMAL OPTION CALLS'!M2218)/'NORMAL OPTION CALLS'!G2218%</f>
        <v>9.0909090909090899</v>
      </c>
    </row>
    <row r="2219" spans="1:15" s="72" customFormat="1">
      <c r="A2219" s="77">
        <v>4</v>
      </c>
      <c r="B2219" s="78">
        <v>43216</v>
      </c>
      <c r="C2219" s="79">
        <v>70</v>
      </c>
      <c r="D2219" s="77" t="s">
        <v>47</v>
      </c>
      <c r="E2219" s="77" t="s">
        <v>22</v>
      </c>
      <c r="F2219" s="77" t="s">
        <v>46</v>
      </c>
      <c r="G2219" s="77">
        <v>4</v>
      </c>
      <c r="H2219" s="77">
        <v>3</v>
      </c>
      <c r="I2219" s="77">
        <v>4.5</v>
      </c>
      <c r="J2219" s="77">
        <v>5</v>
      </c>
      <c r="K2219" s="77">
        <v>5.5</v>
      </c>
      <c r="L2219" s="77">
        <v>5</v>
      </c>
      <c r="M2219" s="77">
        <v>7000</v>
      </c>
      <c r="N2219" s="80">
        <f>IF('NORMAL OPTION CALLS'!E2219="BUY",('NORMAL OPTION CALLS'!L2219-'NORMAL OPTION CALLS'!G2219)*('NORMAL OPTION CALLS'!M2219),('NORMAL OPTION CALLS'!G2219-'NORMAL OPTION CALLS'!L2219)*('NORMAL OPTION CALLS'!M2219))</f>
        <v>7000</v>
      </c>
      <c r="O2219" s="81">
        <f>'NORMAL OPTION CALLS'!N2219/('NORMAL OPTION CALLS'!M2219)/'NORMAL OPTION CALLS'!G2219%</f>
        <v>25</v>
      </c>
    </row>
    <row r="2220" spans="1:15" s="72" customFormat="1">
      <c r="A2220" s="77">
        <v>5</v>
      </c>
      <c r="B2220" s="78">
        <v>43215</v>
      </c>
      <c r="C2220" s="79">
        <v>290</v>
      </c>
      <c r="D2220" s="77" t="s">
        <v>21</v>
      </c>
      <c r="E2220" s="77" t="s">
        <v>22</v>
      </c>
      <c r="F2220" s="77" t="s">
        <v>195</v>
      </c>
      <c r="G2220" s="77">
        <v>3.5</v>
      </c>
      <c r="H2220" s="77">
        <v>1.5</v>
      </c>
      <c r="I2220" s="77">
        <v>4.5</v>
      </c>
      <c r="J2220" s="77">
        <v>5.5</v>
      </c>
      <c r="K2220" s="77">
        <v>6.5</v>
      </c>
      <c r="L2220" s="77">
        <v>1.5</v>
      </c>
      <c r="M2220" s="77">
        <v>4500</v>
      </c>
      <c r="N2220" s="80">
        <f>IF('NORMAL OPTION CALLS'!E2220="BUY",('NORMAL OPTION CALLS'!L2220-'NORMAL OPTION CALLS'!G2220)*('NORMAL OPTION CALLS'!M2220),('NORMAL OPTION CALLS'!G2220-'NORMAL OPTION CALLS'!L2220)*('NORMAL OPTION CALLS'!M2220))</f>
        <v>-9000</v>
      </c>
      <c r="O2220" s="81">
        <f>'NORMAL OPTION CALLS'!N2220/('NORMAL OPTION CALLS'!M2220)/'NORMAL OPTION CALLS'!G2220%</f>
        <v>-57.142857142857139</v>
      </c>
    </row>
    <row r="2221" spans="1:15" s="72" customFormat="1">
      <c r="A2221" s="77">
        <v>6</v>
      </c>
      <c r="B2221" s="78">
        <v>43215</v>
      </c>
      <c r="C2221" s="79">
        <v>160</v>
      </c>
      <c r="D2221" s="77" t="s">
        <v>21</v>
      </c>
      <c r="E2221" s="77" t="s">
        <v>22</v>
      </c>
      <c r="F2221" s="77" t="s">
        <v>25</v>
      </c>
      <c r="G2221" s="77">
        <v>2.2000000000000002</v>
      </c>
      <c r="H2221" s="77">
        <v>1.2</v>
      </c>
      <c r="I2221" s="77">
        <v>2.7</v>
      </c>
      <c r="J2221" s="77">
        <v>3.2</v>
      </c>
      <c r="K2221" s="77">
        <v>3.7</v>
      </c>
      <c r="L2221" s="77">
        <v>3.7</v>
      </c>
      <c r="M2221" s="77">
        <v>7000</v>
      </c>
      <c r="N2221" s="80">
        <f>IF('NORMAL OPTION CALLS'!E2221="BUY",('NORMAL OPTION CALLS'!L2221-'NORMAL OPTION CALLS'!G2221)*('NORMAL OPTION CALLS'!M2221),('NORMAL OPTION CALLS'!G2221-'NORMAL OPTION CALLS'!L2221)*('NORMAL OPTION CALLS'!M2221))</f>
        <v>10500</v>
      </c>
      <c r="O2221" s="81">
        <f>'NORMAL OPTION CALLS'!N2221/('NORMAL OPTION CALLS'!M2221)/'NORMAL OPTION CALLS'!G2221%</f>
        <v>68.181818181818173</v>
      </c>
    </row>
    <row r="2222" spans="1:15" s="72" customFormat="1">
      <c r="A2222" s="77">
        <v>7</v>
      </c>
      <c r="B2222" s="78">
        <v>43213</v>
      </c>
      <c r="C2222" s="79">
        <v>800</v>
      </c>
      <c r="D2222" s="77" t="s">
        <v>21</v>
      </c>
      <c r="E2222" s="77" t="s">
        <v>22</v>
      </c>
      <c r="F2222" s="77" t="s">
        <v>262</v>
      </c>
      <c r="G2222" s="77">
        <v>13</v>
      </c>
      <c r="H2222" s="77">
        <v>7</v>
      </c>
      <c r="I2222" s="77">
        <v>16</v>
      </c>
      <c r="J2222" s="77">
        <v>19</v>
      </c>
      <c r="K2222" s="77">
        <v>21</v>
      </c>
      <c r="L2222" s="77">
        <v>21</v>
      </c>
      <c r="M2222" s="77">
        <v>600</v>
      </c>
      <c r="N2222" s="80">
        <f>IF('NORMAL OPTION CALLS'!E2222="BUY",('NORMAL OPTION CALLS'!L2222-'NORMAL OPTION CALLS'!G2222)*('NORMAL OPTION CALLS'!M2222),('NORMAL OPTION CALLS'!G2222-'NORMAL OPTION CALLS'!L2222)*('NORMAL OPTION CALLS'!M2222))</f>
        <v>4800</v>
      </c>
      <c r="O2222" s="81">
        <f>'NORMAL OPTION CALLS'!N2222/('NORMAL OPTION CALLS'!M2222)/'NORMAL OPTION CALLS'!G2222%</f>
        <v>61.538461538461533</v>
      </c>
    </row>
    <row r="2223" spans="1:15" ht="15.75" customHeight="1">
      <c r="A2223" s="77">
        <v>8</v>
      </c>
      <c r="B2223" s="78">
        <v>43207</v>
      </c>
      <c r="C2223" s="118">
        <v>1000</v>
      </c>
      <c r="D2223" s="118" t="s">
        <v>21</v>
      </c>
      <c r="E2223" s="119" t="s">
        <v>22</v>
      </c>
      <c r="F2223" s="119" t="s">
        <v>169</v>
      </c>
      <c r="G2223" s="120">
        <v>20</v>
      </c>
      <c r="H2223" s="120">
        <v>15</v>
      </c>
      <c r="I2223" s="120">
        <v>23</v>
      </c>
      <c r="J2223" s="120">
        <v>26</v>
      </c>
      <c r="K2223" s="120">
        <v>29</v>
      </c>
      <c r="L2223" s="120">
        <v>21.8</v>
      </c>
      <c r="M2223" s="118">
        <v>1997</v>
      </c>
      <c r="N2223" s="121">
        <f>IF('NORMAL OPTION CALLS'!E2223="BUY",('NORMAL OPTION CALLS'!L2223-'NORMAL OPTION CALLS'!G2223)*('NORMAL OPTION CALLS'!M2223),('NORMAL OPTION CALLS'!G2223-'NORMAL OPTION CALLS'!L2223)*('NORMAL OPTION CALLS'!M2223))</f>
        <v>3594.6000000000013</v>
      </c>
      <c r="O2223" s="8">
        <f>'NORMAL OPTION CALLS'!N2223/('NORMAL OPTION CALLS'!M2223)/'NORMAL OPTION CALLS'!G2223%</f>
        <v>9.0000000000000036</v>
      </c>
    </row>
    <row r="2224" spans="1:15" ht="15.75" customHeight="1">
      <c r="A2224" s="77">
        <v>9</v>
      </c>
      <c r="B2224" s="78">
        <v>43207</v>
      </c>
      <c r="C2224" s="118">
        <v>600</v>
      </c>
      <c r="D2224" s="118" t="s">
        <v>21</v>
      </c>
      <c r="E2224" s="119" t="s">
        <v>22</v>
      </c>
      <c r="F2224" s="119" t="s">
        <v>78</v>
      </c>
      <c r="G2224" s="120">
        <v>11</v>
      </c>
      <c r="H2224" s="120">
        <v>9</v>
      </c>
      <c r="I2224" s="120">
        <v>13</v>
      </c>
      <c r="J2224" s="120">
        <v>15</v>
      </c>
      <c r="K2224" s="120">
        <v>17</v>
      </c>
      <c r="L2224" s="120">
        <v>13</v>
      </c>
      <c r="M2224" s="118">
        <v>1998</v>
      </c>
      <c r="N2224" s="121">
        <f>IF('NORMAL OPTION CALLS'!E2224="BUY",('NORMAL OPTION CALLS'!L2224-'NORMAL OPTION CALLS'!G2224)*('NORMAL OPTION CALLS'!M2224),('NORMAL OPTION CALLS'!G2224-'NORMAL OPTION CALLS'!L2224)*('NORMAL OPTION CALLS'!M2224))</f>
        <v>3996</v>
      </c>
      <c r="O2224" s="8">
        <f>'NORMAL OPTION CALLS'!N2224/('NORMAL OPTION CALLS'!M2224)/'NORMAL OPTION CALLS'!G2224%</f>
        <v>18.181818181818183</v>
      </c>
    </row>
    <row r="2225" spans="1:15" ht="15.75" customHeight="1">
      <c r="A2225" s="77">
        <v>10</v>
      </c>
      <c r="B2225" s="78">
        <v>43203</v>
      </c>
      <c r="C2225" s="118">
        <v>150</v>
      </c>
      <c r="D2225" s="118" t="s">
        <v>21</v>
      </c>
      <c r="E2225" s="118" t="s">
        <v>22</v>
      </c>
      <c r="F2225" s="118" t="s">
        <v>25</v>
      </c>
      <c r="G2225" s="122">
        <v>4</v>
      </c>
      <c r="H2225" s="122">
        <v>3</v>
      </c>
      <c r="I2225" s="122">
        <v>4.5</v>
      </c>
      <c r="J2225" s="122">
        <v>5</v>
      </c>
      <c r="K2225" s="122">
        <v>5.5</v>
      </c>
      <c r="L2225" s="122">
        <v>5</v>
      </c>
      <c r="M2225" s="118">
        <v>1999</v>
      </c>
      <c r="N2225" s="121">
        <f>IF('NORMAL OPTION CALLS'!E2225="BUY",('NORMAL OPTION CALLS'!L2225-'NORMAL OPTION CALLS'!G2225)*('NORMAL OPTION CALLS'!M2225),('NORMAL OPTION CALLS'!G2225-'NORMAL OPTION CALLS'!L2225)*('NORMAL OPTION CALLS'!M2225))</f>
        <v>1999</v>
      </c>
      <c r="O2225" s="8">
        <f>'NORMAL OPTION CALLS'!N2225/('NORMAL OPTION CALLS'!M2225)/'NORMAL OPTION CALLS'!G2225%</f>
        <v>25</v>
      </c>
    </row>
    <row r="2226" spans="1:15" ht="15.75" customHeight="1">
      <c r="A2226" s="77">
        <v>11</v>
      </c>
      <c r="B2226" s="78">
        <v>43202</v>
      </c>
      <c r="C2226" s="118">
        <v>550</v>
      </c>
      <c r="D2226" s="118" t="s">
        <v>21</v>
      </c>
      <c r="E2226" s="118" t="s">
        <v>22</v>
      </c>
      <c r="F2226" s="118" t="s">
        <v>92</v>
      </c>
      <c r="G2226" s="122">
        <v>13</v>
      </c>
      <c r="H2226" s="122">
        <v>10.5</v>
      </c>
      <c r="I2226" s="122">
        <v>15</v>
      </c>
      <c r="J2226" s="122">
        <v>17</v>
      </c>
      <c r="K2226" s="122">
        <v>19</v>
      </c>
      <c r="L2226" s="122">
        <v>14.85</v>
      </c>
      <c r="M2226" s="118">
        <v>2000</v>
      </c>
      <c r="N2226" s="121">
        <f>IF('NORMAL OPTION CALLS'!E2226="BUY",('NORMAL OPTION CALLS'!L2226-'NORMAL OPTION CALLS'!G2226)*('NORMAL OPTION CALLS'!M2226),('NORMAL OPTION CALLS'!G2226-'NORMAL OPTION CALLS'!L2226)*('NORMAL OPTION CALLS'!M2226))</f>
        <v>3699.9999999999991</v>
      </c>
      <c r="O2226" s="8">
        <f>'NORMAL OPTION CALLS'!N2226/('NORMAL OPTION CALLS'!M2226)/'NORMAL OPTION CALLS'!G2226%</f>
        <v>14.230769230769228</v>
      </c>
    </row>
    <row r="2227" spans="1:15">
      <c r="A2227" s="77">
        <v>12</v>
      </c>
      <c r="B2227" s="78">
        <v>43202</v>
      </c>
      <c r="C2227" s="118">
        <v>230</v>
      </c>
      <c r="D2227" s="118" t="s">
        <v>21</v>
      </c>
      <c r="E2227" s="118" t="s">
        <v>22</v>
      </c>
      <c r="F2227" s="118" t="s">
        <v>247</v>
      </c>
      <c r="G2227" s="122">
        <v>6.5</v>
      </c>
      <c r="H2227" s="122">
        <v>5</v>
      </c>
      <c r="I2227" s="122">
        <v>7.2</v>
      </c>
      <c r="J2227" s="122">
        <v>8</v>
      </c>
      <c r="K2227" s="122">
        <v>8.6999999999999993</v>
      </c>
      <c r="L2227" s="122">
        <v>7.2</v>
      </c>
      <c r="M2227" s="118">
        <v>4500</v>
      </c>
      <c r="N2227" s="121">
        <f>IF('NORMAL OPTION CALLS'!E2227="BUY",('NORMAL OPTION CALLS'!L2227-'NORMAL OPTION CALLS'!G2227)*('NORMAL OPTION CALLS'!M2227),('NORMAL OPTION CALLS'!G2227-'NORMAL OPTION CALLS'!L2227)*('NORMAL OPTION CALLS'!M2227))</f>
        <v>3150.0000000000009</v>
      </c>
      <c r="O2227" s="8">
        <f>'NORMAL OPTION CALLS'!N2227/('NORMAL OPTION CALLS'!M2227)/'NORMAL OPTION CALLS'!G2227%</f>
        <v>10.769230769230772</v>
      </c>
    </row>
    <row r="2228" spans="1:15">
      <c r="A2228" s="77">
        <v>13</v>
      </c>
      <c r="B2228" s="78">
        <v>43201</v>
      </c>
      <c r="C2228" s="118">
        <v>320</v>
      </c>
      <c r="D2228" s="118" t="s">
        <v>21</v>
      </c>
      <c r="E2228" s="118" t="s">
        <v>22</v>
      </c>
      <c r="F2228" s="118" t="s">
        <v>270</v>
      </c>
      <c r="G2228" s="122">
        <v>14</v>
      </c>
      <c r="H2228" s="122">
        <v>9</v>
      </c>
      <c r="I2228" s="122">
        <v>16.5</v>
      </c>
      <c r="J2228" s="122">
        <v>19</v>
      </c>
      <c r="K2228" s="122">
        <v>21.5</v>
      </c>
      <c r="L2228" s="122">
        <v>9</v>
      </c>
      <c r="M2228" s="118">
        <v>1500</v>
      </c>
      <c r="N2228" s="121">
        <f>IF('NORMAL OPTION CALLS'!E2228="BUY",('NORMAL OPTION CALLS'!L2228-'NORMAL OPTION CALLS'!G2228)*('NORMAL OPTION CALLS'!M2228),('NORMAL OPTION CALLS'!G2228-'NORMAL OPTION CALLS'!L2228)*('NORMAL OPTION CALLS'!M2228))</f>
        <v>-7500</v>
      </c>
      <c r="O2228" s="8">
        <f>'NORMAL OPTION CALLS'!N2228/('NORMAL OPTION CALLS'!M2228)/'NORMAL OPTION CALLS'!G2228%</f>
        <v>-35.714285714285708</v>
      </c>
    </row>
    <row r="2229" spans="1:15">
      <c r="A2229" s="77">
        <v>14</v>
      </c>
      <c r="B2229" s="78">
        <v>43199</v>
      </c>
      <c r="C2229" s="118">
        <v>180</v>
      </c>
      <c r="D2229" s="118" t="s">
        <v>21</v>
      </c>
      <c r="E2229" s="118" t="s">
        <v>22</v>
      </c>
      <c r="F2229" s="118" t="s">
        <v>56</v>
      </c>
      <c r="G2229" s="122">
        <v>4.5019999999999998</v>
      </c>
      <c r="H2229" s="122">
        <v>2</v>
      </c>
      <c r="I2229" s="122">
        <v>6</v>
      </c>
      <c r="J2229" s="122">
        <v>7.5</v>
      </c>
      <c r="K2229" s="122">
        <v>9</v>
      </c>
      <c r="L2229" s="122">
        <v>2</v>
      </c>
      <c r="M2229" s="118">
        <v>3000</v>
      </c>
      <c r="N2229" s="121">
        <f>IF('NORMAL OPTION CALLS'!E2229="BUY",('NORMAL OPTION CALLS'!L2229-'NORMAL OPTION CALLS'!G2229)*('NORMAL OPTION CALLS'!M2229),('NORMAL OPTION CALLS'!G2229-'NORMAL OPTION CALLS'!L2229)*('NORMAL OPTION CALLS'!M2229))</f>
        <v>-7505.9999999999991</v>
      </c>
      <c r="O2229" s="8">
        <f>'NORMAL OPTION CALLS'!N2229/('NORMAL OPTION CALLS'!M2229)/'NORMAL OPTION CALLS'!G2229%</f>
        <v>-55.575299866725899</v>
      </c>
    </row>
    <row r="2230" spans="1:15">
      <c r="A2230" s="77">
        <v>15</v>
      </c>
      <c r="B2230" s="78">
        <v>43196</v>
      </c>
      <c r="C2230" s="118">
        <v>440</v>
      </c>
      <c r="D2230" s="118" t="s">
        <v>21</v>
      </c>
      <c r="E2230" s="118" t="s">
        <v>22</v>
      </c>
      <c r="F2230" s="118" t="s">
        <v>76</v>
      </c>
      <c r="G2230" s="122">
        <v>8.5</v>
      </c>
      <c r="H2230" s="122">
        <v>5</v>
      </c>
      <c r="I2230" s="122">
        <v>10.5</v>
      </c>
      <c r="J2230" s="122">
        <v>12.5</v>
      </c>
      <c r="K2230" s="122">
        <v>14.5</v>
      </c>
      <c r="L2230" s="122">
        <v>10.5</v>
      </c>
      <c r="M2230" s="118">
        <v>1800</v>
      </c>
      <c r="N2230" s="121">
        <f>IF('NORMAL OPTION CALLS'!E2230="BUY",('NORMAL OPTION CALLS'!L2230-'NORMAL OPTION CALLS'!G2230)*('NORMAL OPTION CALLS'!M2230),('NORMAL OPTION CALLS'!G2230-'NORMAL OPTION CALLS'!L2230)*('NORMAL OPTION CALLS'!M2230))</f>
        <v>3600</v>
      </c>
      <c r="O2230" s="8">
        <f>'NORMAL OPTION CALLS'!N2230/('NORMAL OPTION CALLS'!M2230)/'NORMAL OPTION CALLS'!G2230%</f>
        <v>23.52941176470588</v>
      </c>
    </row>
    <row r="2231" spans="1:15">
      <c r="A2231" s="77">
        <v>16</v>
      </c>
      <c r="B2231" s="78">
        <v>43196</v>
      </c>
      <c r="C2231" s="118">
        <v>1600</v>
      </c>
      <c r="D2231" s="118" t="s">
        <v>21</v>
      </c>
      <c r="E2231" s="118" t="s">
        <v>22</v>
      </c>
      <c r="F2231" s="118" t="s">
        <v>156</v>
      </c>
      <c r="G2231" s="122">
        <v>40</v>
      </c>
      <c r="H2231" s="122">
        <v>25</v>
      </c>
      <c r="I2231" s="122">
        <v>48</v>
      </c>
      <c r="J2231" s="122">
        <v>55</v>
      </c>
      <c r="K2231" s="122">
        <v>62</v>
      </c>
      <c r="L2231" s="122">
        <v>48</v>
      </c>
      <c r="M2231" s="118">
        <v>600</v>
      </c>
      <c r="N2231" s="121">
        <f>IF('NORMAL OPTION CALLS'!E2231="BUY",('NORMAL OPTION CALLS'!L2231-'NORMAL OPTION CALLS'!G2231)*('NORMAL OPTION CALLS'!M2231),('NORMAL OPTION CALLS'!G2231-'NORMAL OPTION CALLS'!L2231)*('NORMAL OPTION CALLS'!M2231))</f>
        <v>4800</v>
      </c>
      <c r="O2231" s="8">
        <f>'NORMAL OPTION CALLS'!N2231/('NORMAL OPTION CALLS'!M2231)/'NORMAL OPTION CALLS'!G2231%</f>
        <v>20</v>
      </c>
    </row>
    <row r="2232" spans="1:15">
      <c r="A2232" s="77">
        <v>17</v>
      </c>
      <c r="B2232" s="78">
        <v>43195</v>
      </c>
      <c r="C2232" s="118">
        <v>300</v>
      </c>
      <c r="D2232" s="118" t="s">
        <v>21</v>
      </c>
      <c r="E2232" s="118" t="s">
        <v>22</v>
      </c>
      <c r="F2232" s="118" t="s">
        <v>180</v>
      </c>
      <c r="G2232" s="122">
        <v>5</v>
      </c>
      <c r="H2232" s="122">
        <v>3.6</v>
      </c>
      <c r="I2232" s="122">
        <v>5.7</v>
      </c>
      <c r="J2232" s="122">
        <v>6.4</v>
      </c>
      <c r="K2232" s="122">
        <v>7</v>
      </c>
      <c r="L2232" s="122">
        <v>7</v>
      </c>
      <c r="M2232" s="118">
        <v>6000</v>
      </c>
      <c r="N2232" s="121">
        <f>IF('NORMAL OPTION CALLS'!E2232="BUY",('NORMAL OPTION CALLS'!L2232-'NORMAL OPTION CALLS'!G2232)*('NORMAL OPTION CALLS'!M2232),('NORMAL OPTION CALLS'!G2232-'NORMAL OPTION CALLS'!L2232)*('NORMAL OPTION CALLS'!M2232))</f>
        <v>12000</v>
      </c>
      <c r="O2232" s="8">
        <f>'NORMAL OPTION CALLS'!N2232/('NORMAL OPTION CALLS'!M2232)/'NORMAL OPTION CALLS'!G2232%</f>
        <v>40</v>
      </c>
    </row>
    <row r="2233" spans="1:15">
      <c r="A2233" s="77">
        <v>18</v>
      </c>
      <c r="B2233" s="78">
        <v>43195</v>
      </c>
      <c r="C2233" s="118">
        <v>370</v>
      </c>
      <c r="D2233" s="118" t="s">
        <v>21</v>
      </c>
      <c r="E2233" s="118" t="s">
        <v>22</v>
      </c>
      <c r="F2233" s="118" t="s">
        <v>75</v>
      </c>
      <c r="G2233" s="122">
        <v>12.5</v>
      </c>
      <c r="H2233" s="122">
        <v>8</v>
      </c>
      <c r="I2233" s="122">
        <v>15</v>
      </c>
      <c r="J2233" s="122">
        <v>17.5</v>
      </c>
      <c r="K2233" s="122">
        <v>20</v>
      </c>
      <c r="L2233" s="122">
        <v>8</v>
      </c>
      <c r="M2233" s="118">
        <v>1500</v>
      </c>
      <c r="N2233" s="121">
        <f>IF('NORMAL OPTION CALLS'!E2233="BUY",('NORMAL OPTION CALLS'!L2233-'NORMAL OPTION CALLS'!G2233)*('NORMAL OPTION CALLS'!M2233),('NORMAL OPTION CALLS'!G2233-'NORMAL OPTION CALLS'!L2233)*('NORMAL OPTION CALLS'!M2233))</f>
        <v>-6750</v>
      </c>
      <c r="O2233" s="8">
        <f>'NORMAL OPTION CALLS'!N2233/('NORMAL OPTION CALLS'!M2233)/'NORMAL OPTION CALLS'!G2233%</f>
        <v>-36</v>
      </c>
    </row>
    <row r="2234" spans="1:15">
      <c r="A2234" s="77">
        <v>19</v>
      </c>
      <c r="B2234" s="78">
        <v>43195</v>
      </c>
      <c r="C2234" s="118">
        <v>280</v>
      </c>
      <c r="D2234" s="118" t="s">
        <v>21</v>
      </c>
      <c r="E2234" s="118" t="s">
        <v>22</v>
      </c>
      <c r="F2234" s="118" t="s">
        <v>91</v>
      </c>
      <c r="G2234" s="122">
        <v>7</v>
      </c>
      <c r="H2234" s="122">
        <v>4</v>
      </c>
      <c r="I2234" s="122">
        <v>8.5</v>
      </c>
      <c r="J2234" s="122">
        <v>10</v>
      </c>
      <c r="K2234" s="122">
        <v>11.5</v>
      </c>
      <c r="L2234" s="122">
        <v>8.5</v>
      </c>
      <c r="M2234" s="118">
        <v>2750</v>
      </c>
      <c r="N2234" s="121">
        <f>IF('NORMAL OPTION CALLS'!E2234="BUY",('NORMAL OPTION CALLS'!L2234-'NORMAL OPTION CALLS'!G2234)*('NORMAL OPTION CALLS'!M2234),('NORMAL OPTION CALLS'!G2234-'NORMAL OPTION CALLS'!L2234)*('NORMAL OPTION CALLS'!M2234))</f>
        <v>4125</v>
      </c>
      <c r="O2234" s="8">
        <f>'NORMAL OPTION CALLS'!N2234/('NORMAL OPTION CALLS'!M2234)/'NORMAL OPTION CALLS'!G2234%</f>
        <v>21.428571428571427</v>
      </c>
    </row>
    <row r="2235" spans="1:15">
      <c r="A2235" s="77">
        <v>20</v>
      </c>
      <c r="B2235" s="78">
        <v>43194</v>
      </c>
      <c r="C2235" s="118">
        <v>300</v>
      </c>
      <c r="D2235" s="118" t="s">
        <v>47</v>
      </c>
      <c r="E2235" s="118" t="s">
        <v>22</v>
      </c>
      <c r="F2235" s="118" t="s">
        <v>270</v>
      </c>
      <c r="G2235" s="122">
        <v>20</v>
      </c>
      <c r="H2235" s="122">
        <v>15</v>
      </c>
      <c r="I2235" s="122">
        <v>22.5</v>
      </c>
      <c r="J2235" s="122">
        <v>25</v>
      </c>
      <c r="K2235" s="122">
        <v>27.5</v>
      </c>
      <c r="L2235" s="122">
        <v>22.5</v>
      </c>
      <c r="M2235" s="118">
        <v>1500</v>
      </c>
      <c r="N2235" s="121">
        <f>IF('NORMAL OPTION CALLS'!E2235="BUY",('NORMAL OPTION CALLS'!L2235-'NORMAL OPTION CALLS'!G2235)*('NORMAL OPTION CALLS'!M2235),('NORMAL OPTION CALLS'!G2235-'NORMAL OPTION CALLS'!L2235)*('NORMAL OPTION CALLS'!M2235))</f>
        <v>3750</v>
      </c>
      <c r="O2235" s="8">
        <f>'NORMAL OPTION CALLS'!N2235/('NORMAL OPTION CALLS'!M2235)/'NORMAL OPTION CALLS'!G2235%</f>
        <v>12.5</v>
      </c>
    </row>
    <row r="2236" spans="1:15">
      <c r="A2236" s="77">
        <v>21</v>
      </c>
      <c r="B2236" s="78">
        <v>43194</v>
      </c>
      <c r="C2236" s="118">
        <v>790</v>
      </c>
      <c r="D2236" s="118" t="s">
        <v>21</v>
      </c>
      <c r="E2236" s="118" t="s">
        <v>22</v>
      </c>
      <c r="F2236" s="118" t="s">
        <v>285</v>
      </c>
      <c r="G2236" s="122">
        <v>13</v>
      </c>
      <c r="H2236" s="122">
        <v>6</v>
      </c>
      <c r="I2236" s="122">
        <v>17</v>
      </c>
      <c r="J2236" s="122">
        <v>21</v>
      </c>
      <c r="K2236" s="122">
        <v>25</v>
      </c>
      <c r="L2236" s="122">
        <v>6</v>
      </c>
      <c r="M2236" s="118">
        <v>1000</v>
      </c>
      <c r="N2236" s="121">
        <f>IF('NORMAL OPTION CALLS'!E2236="BUY",('NORMAL OPTION CALLS'!L2236-'NORMAL OPTION CALLS'!G2236)*('NORMAL OPTION CALLS'!M2236),('NORMAL OPTION CALLS'!G2236-'NORMAL OPTION CALLS'!L2236)*('NORMAL OPTION CALLS'!M2236))</f>
        <v>-7000</v>
      </c>
      <c r="O2236" s="8">
        <f>'NORMAL OPTION CALLS'!N2236/('NORMAL OPTION CALLS'!M2236)/'NORMAL OPTION CALLS'!G2236%</f>
        <v>-53.846153846153847</v>
      </c>
    </row>
    <row r="2237" spans="1:15">
      <c r="A2237" s="77">
        <v>22</v>
      </c>
      <c r="B2237" s="78">
        <v>43193</v>
      </c>
      <c r="C2237" s="118">
        <v>600</v>
      </c>
      <c r="D2237" s="118" t="s">
        <v>21</v>
      </c>
      <c r="E2237" s="118" t="s">
        <v>22</v>
      </c>
      <c r="F2237" s="118" t="s">
        <v>99</v>
      </c>
      <c r="G2237" s="122">
        <v>15</v>
      </c>
      <c r="H2237" s="122">
        <v>9</v>
      </c>
      <c r="I2237" s="122">
        <v>19</v>
      </c>
      <c r="J2237" s="122">
        <v>22.5</v>
      </c>
      <c r="K2237" s="122">
        <v>26</v>
      </c>
      <c r="L2237" s="122">
        <v>9</v>
      </c>
      <c r="M2237" s="118">
        <v>1061</v>
      </c>
      <c r="N2237" s="121">
        <f>IF('NORMAL OPTION CALLS'!E2237="BUY",('NORMAL OPTION CALLS'!L2237-'NORMAL OPTION CALLS'!G2237)*('NORMAL OPTION CALLS'!M2237),('NORMAL OPTION CALLS'!G2237-'NORMAL OPTION CALLS'!L2237)*('NORMAL OPTION CALLS'!M2237))</f>
        <v>-6366</v>
      </c>
      <c r="O2237" s="8">
        <f>'NORMAL OPTION CALLS'!N2237/('NORMAL OPTION CALLS'!M2237)/'NORMAL OPTION CALLS'!G2237%</f>
        <v>-40</v>
      </c>
    </row>
    <row r="2238" spans="1:15">
      <c r="A2238" s="77">
        <v>23</v>
      </c>
      <c r="B2238" s="78">
        <v>43193</v>
      </c>
      <c r="C2238" s="118">
        <v>210</v>
      </c>
      <c r="D2238" s="118" t="s">
        <v>21</v>
      </c>
      <c r="E2238" s="118" t="s">
        <v>22</v>
      </c>
      <c r="F2238" s="118" t="s">
        <v>51</v>
      </c>
      <c r="G2238" s="122">
        <v>10.199999999999999</v>
      </c>
      <c r="H2238" s="122">
        <v>8.6999999999999993</v>
      </c>
      <c r="I2238" s="122">
        <v>11</v>
      </c>
      <c r="J2238" s="122">
        <v>11.8</v>
      </c>
      <c r="K2238" s="122">
        <v>12.6</v>
      </c>
      <c r="L2238" s="122">
        <v>12.6</v>
      </c>
      <c r="M2238" s="118">
        <v>4500</v>
      </c>
      <c r="N2238" s="121">
        <f>IF('NORMAL OPTION CALLS'!E2238="BUY",('NORMAL OPTION CALLS'!L2238-'NORMAL OPTION CALLS'!G2238)*('NORMAL OPTION CALLS'!M2238),('NORMAL OPTION CALLS'!G2238-'NORMAL OPTION CALLS'!L2238)*('NORMAL OPTION CALLS'!M2238))</f>
        <v>10800.000000000002</v>
      </c>
      <c r="O2238" s="8">
        <f>'NORMAL OPTION CALLS'!N2238/('NORMAL OPTION CALLS'!M2238)/'NORMAL OPTION CALLS'!G2238%</f>
        <v>23.529411764705888</v>
      </c>
    </row>
    <row r="2239" spans="1:15">
      <c r="A2239" s="77">
        <v>24</v>
      </c>
      <c r="B2239" s="78">
        <v>43192</v>
      </c>
      <c r="C2239" s="118">
        <v>270</v>
      </c>
      <c r="D2239" s="118" t="s">
        <v>21</v>
      </c>
      <c r="E2239" s="118" t="s">
        <v>22</v>
      </c>
      <c r="F2239" s="118" t="s">
        <v>195</v>
      </c>
      <c r="G2239" s="122">
        <v>13</v>
      </c>
      <c r="H2239" s="122">
        <v>11</v>
      </c>
      <c r="I2239" s="122">
        <v>14</v>
      </c>
      <c r="J2239" s="122">
        <v>15</v>
      </c>
      <c r="K2239" s="122">
        <v>16</v>
      </c>
      <c r="L2239" s="122">
        <v>11</v>
      </c>
      <c r="M2239" s="118">
        <v>4500</v>
      </c>
      <c r="N2239" s="121">
        <f>IF('NORMAL OPTION CALLS'!E2239="BUY",('NORMAL OPTION CALLS'!L2239-'NORMAL OPTION CALLS'!G2239)*('NORMAL OPTION CALLS'!M2239),('NORMAL OPTION CALLS'!G2239-'NORMAL OPTION CALLS'!L2239)*('NORMAL OPTION CALLS'!M2239))</f>
        <v>-9000</v>
      </c>
      <c r="O2239" s="8">
        <f>'NORMAL OPTION CALLS'!N2239/('NORMAL OPTION CALLS'!M2239)/'NORMAL OPTION CALLS'!G2239%</f>
        <v>-15.384615384615383</v>
      </c>
    </row>
    <row r="2240" spans="1:15">
      <c r="A2240" s="77">
        <v>25</v>
      </c>
      <c r="B2240" s="78">
        <v>43192</v>
      </c>
      <c r="C2240" s="118">
        <v>780</v>
      </c>
      <c r="D2240" s="118" t="s">
        <v>21</v>
      </c>
      <c r="E2240" s="118" t="s">
        <v>22</v>
      </c>
      <c r="F2240" s="118" t="s">
        <v>262</v>
      </c>
      <c r="G2240" s="122">
        <v>20</v>
      </c>
      <c r="H2240" s="122">
        <v>10</v>
      </c>
      <c r="I2240" s="122">
        <v>26</v>
      </c>
      <c r="J2240" s="122">
        <v>32</v>
      </c>
      <c r="K2240" s="122">
        <v>38</v>
      </c>
      <c r="L2240" s="122">
        <v>32</v>
      </c>
      <c r="M2240" s="118">
        <v>600</v>
      </c>
      <c r="N2240" s="121">
        <f>IF('NORMAL OPTION CALLS'!E2240="BUY",('NORMAL OPTION CALLS'!L2240-'NORMAL OPTION CALLS'!G2240)*('NORMAL OPTION CALLS'!M2240),('NORMAL OPTION CALLS'!G2240-'NORMAL OPTION CALLS'!L2240)*('NORMAL OPTION CALLS'!M2240))</f>
        <v>7200</v>
      </c>
      <c r="O2240" s="8">
        <f>'NORMAL OPTION CALLS'!N2240/('NORMAL OPTION CALLS'!M2240)/'NORMAL OPTION CALLS'!G2240%</f>
        <v>60</v>
      </c>
    </row>
    <row r="2241" spans="1:15">
      <c r="A2241" s="77">
        <v>26</v>
      </c>
      <c r="B2241" s="78">
        <v>43192</v>
      </c>
      <c r="C2241" s="118">
        <v>270</v>
      </c>
      <c r="D2241" s="118" t="s">
        <v>21</v>
      </c>
      <c r="E2241" s="118" t="s">
        <v>22</v>
      </c>
      <c r="F2241" s="118" t="s">
        <v>195</v>
      </c>
      <c r="G2241" s="122">
        <v>12</v>
      </c>
      <c r="H2241" s="122">
        <v>10.5</v>
      </c>
      <c r="I2241" s="122">
        <v>12.7</v>
      </c>
      <c r="J2241" s="122">
        <v>13.4</v>
      </c>
      <c r="K2241" s="122">
        <v>14</v>
      </c>
      <c r="L2241" s="122">
        <v>14</v>
      </c>
      <c r="M2241" s="118">
        <v>4500</v>
      </c>
      <c r="N2241" s="121">
        <f>IF('NORMAL OPTION CALLS'!E2241="BUY",('NORMAL OPTION CALLS'!L2241-'NORMAL OPTION CALLS'!G2241)*('NORMAL OPTION CALLS'!M2241),('NORMAL OPTION CALLS'!G2241-'NORMAL OPTION CALLS'!L2241)*('NORMAL OPTION CALLS'!M2241))</f>
        <v>9000</v>
      </c>
      <c r="O2241" s="8">
        <f>'NORMAL OPTION CALLS'!N2241/('NORMAL OPTION CALLS'!M2241)/'NORMAL OPTION CALLS'!G2241%</f>
        <v>16.666666666666668</v>
      </c>
    </row>
    <row r="2242" spans="1:15">
      <c r="A2242" s="77">
        <v>27</v>
      </c>
      <c r="B2242" s="78">
        <v>43192</v>
      </c>
      <c r="C2242" s="118">
        <v>285</v>
      </c>
      <c r="D2242" s="118" t="s">
        <v>21</v>
      </c>
      <c r="E2242" s="118" t="s">
        <v>22</v>
      </c>
      <c r="F2242" s="118" t="s">
        <v>284</v>
      </c>
      <c r="G2242" s="122">
        <v>9.6</v>
      </c>
      <c r="H2242" s="122">
        <v>6.5</v>
      </c>
      <c r="I2242" s="122">
        <v>11</v>
      </c>
      <c r="J2242" s="122">
        <v>12.5</v>
      </c>
      <c r="K2242" s="122">
        <v>14</v>
      </c>
      <c r="L2242" s="122">
        <v>11</v>
      </c>
      <c r="M2242" s="118">
        <v>2400</v>
      </c>
      <c r="N2242" s="121">
        <f>IF('NORMAL OPTION CALLS'!E2242="BUY",('NORMAL OPTION CALLS'!L2242-'NORMAL OPTION CALLS'!G2242)*('NORMAL OPTION CALLS'!M2242),('NORMAL OPTION CALLS'!G2242-'NORMAL OPTION CALLS'!L2242)*('NORMAL OPTION CALLS'!M2242))</f>
        <v>3360.0000000000009</v>
      </c>
      <c r="O2242" s="8">
        <f>'NORMAL OPTION CALLS'!N2242/('NORMAL OPTION CALLS'!M2242)/'NORMAL OPTION CALLS'!G2242%</f>
        <v>14.583333333333337</v>
      </c>
    </row>
    <row r="2244" spans="1:15" ht="16.5">
      <c r="A2244" s="82" t="s">
        <v>95</v>
      </c>
      <c r="B2244" s="83"/>
      <c r="C2244" s="84"/>
      <c r="D2244" s="85"/>
      <c r="E2244" s="86"/>
      <c r="F2244" s="86"/>
      <c r="G2244" s="87"/>
      <c r="H2244" s="88"/>
      <c r="I2244" s="88"/>
      <c r="J2244" s="88"/>
      <c r="K2244" s="86"/>
      <c r="L2244" s="89"/>
      <c r="M2244" s="90"/>
      <c r="O2244" s="90"/>
    </row>
    <row r="2245" spans="1:15" ht="16.5">
      <c r="A2245" s="82" t="s">
        <v>96</v>
      </c>
      <c r="B2245" s="83"/>
      <c r="C2245" s="84"/>
      <c r="D2245" s="85"/>
      <c r="E2245" s="86"/>
      <c r="F2245" s="86"/>
      <c r="G2245" s="87"/>
      <c r="H2245" s="86"/>
      <c r="I2245" s="86"/>
      <c r="J2245" s="86"/>
      <c r="K2245" s="86"/>
      <c r="L2245" s="89"/>
      <c r="M2245" s="90"/>
      <c r="N2245" s="66"/>
    </row>
    <row r="2246" spans="1:15" ht="16.5">
      <c r="A2246" s="82" t="s">
        <v>96</v>
      </c>
      <c r="B2246" s="83"/>
      <c r="C2246" s="84"/>
      <c r="D2246" s="85"/>
      <c r="E2246" s="86"/>
      <c r="F2246" s="86"/>
      <c r="G2246" s="87"/>
      <c r="H2246" s="86"/>
      <c r="I2246" s="86"/>
      <c r="J2246" s="86"/>
      <c r="K2246" s="86"/>
      <c r="L2246" s="89"/>
      <c r="M2246" s="89"/>
      <c r="O2246" s="90"/>
    </row>
    <row r="2247" spans="1:15" ht="17.25" thickBot="1">
      <c r="A2247" s="91"/>
      <c r="B2247" s="92"/>
      <c r="C2247" s="92"/>
      <c r="D2247" s="93"/>
      <c r="E2247" s="93"/>
      <c r="F2247" s="93"/>
      <c r="G2247" s="94"/>
      <c r="H2247" s="95"/>
      <c r="I2247" s="96" t="s">
        <v>27</v>
      </c>
      <c r="J2247" s="96"/>
      <c r="K2247" s="97"/>
      <c r="L2247" s="97"/>
    </row>
    <row r="2248" spans="1:15" ht="16.5">
      <c r="A2248" s="98"/>
      <c r="B2248" s="92"/>
      <c r="C2248" s="92"/>
      <c r="D2248" s="158" t="s">
        <v>28</v>
      </c>
      <c r="E2248" s="158"/>
      <c r="F2248" s="99">
        <v>27</v>
      </c>
      <c r="G2248" s="100">
        <f>'NORMAL OPTION CALLS'!G2249+'NORMAL OPTION CALLS'!G2250+'NORMAL OPTION CALLS'!G2251+'NORMAL OPTION CALLS'!G2252+'NORMAL OPTION CALLS'!G2253+'NORMAL OPTION CALLS'!G2254</f>
        <v>100</v>
      </c>
      <c r="H2248" s="93">
        <v>27</v>
      </c>
      <c r="I2248" s="101">
        <f>'NORMAL OPTION CALLS'!H2249/'NORMAL OPTION CALLS'!H2248%</f>
        <v>70.370370370370367</v>
      </c>
      <c r="J2248" s="101"/>
      <c r="K2248" s="101"/>
      <c r="L2248" s="102"/>
      <c r="O2248" s="93" t="s">
        <v>30</v>
      </c>
    </row>
    <row r="2249" spans="1:15" ht="16.5">
      <c r="A2249" s="98"/>
      <c r="B2249" s="92"/>
      <c r="C2249" s="92"/>
      <c r="D2249" s="159" t="s">
        <v>29</v>
      </c>
      <c r="E2249" s="159"/>
      <c r="F2249" s="103">
        <v>19</v>
      </c>
      <c r="G2249" s="104">
        <f>('NORMAL OPTION CALLS'!F2249/'NORMAL OPTION CALLS'!F2248)*100</f>
        <v>70.370370370370367</v>
      </c>
      <c r="H2249" s="93">
        <v>19</v>
      </c>
      <c r="I2249" s="97"/>
      <c r="J2249" s="97"/>
      <c r="K2249" s="93"/>
      <c r="L2249" s="97"/>
      <c r="O2249" s="93"/>
    </row>
    <row r="2250" spans="1:15" ht="16.5">
      <c r="A2250" s="105"/>
      <c r="B2250" s="92"/>
      <c r="C2250" s="92"/>
      <c r="D2250" s="159" t="s">
        <v>31</v>
      </c>
      <c r="E2250" s="159"/>
      <c r="F2250" s="103">
        <v>0</v>
      </c>
      <c r="G2250" s="104">
        <f>('NORMAL OPTION CALLS'!F2250/'NORMAL OPTION CALLS'!F2248)*100</f>
        <v>0</v>
      </c>
      <c r="H2250" s="106"/>
      <c r="I2250" s="93"/>
      <c r="J2250" s="93"/>
      <c r="K2250" s="93"/>
      <c r="L2250" s="97"/>
      <c r="O2250" s="98"/>
    </row>
    <row r="2251" spans="1:15" ht="16.5">
      <c r="A2251" s="105"/>
      <c r="B2251" s="92"/>
      <c r="C2251" s="92"/>
      <c r="D2251" s="159" t="s">
        <v>32</v>
      </c>
      <c r="E2251" s="159"/>
      <c r="F2251" s="103">
        <v>0</v>
      </c>
      <c r="G2251" s="104">
        <f>('NORMAL OPTION CALLS'!F2251/'NORMAL OPTION CALLS'!F2248)*100</f>
        <v>0</v>
      </c>
      <c r="H2251" s="106"/>
      <c r="I2251" s="93"/>
      <c r="J2251" s="93"/>
      <c r="K2251" s="93"/>
      <c r="L2251" s="97"/>
    </row>
    <row r="2252" spans="1:15" ht="16.5">
      <c r="A2252" s="105"/>
      <c r="B2252" s="92"/>
      <c r="C2252" s="92"/>
      <c r="D2252" s="159" t="s">
        <v>33</v>
      </c>
      <c r="E2252" s="159"/>
      <c r="F2252" s="103">
        <v>8</v>
      </c>
      <c r="G2252" s="104">
        <f>('NORMAL OPTION CALLS'!F2252/'NORMAL OPTION CALLS'!F2248)*100</f>
        <v>29.629629629629626</v>
      </c>
      <c r="H2252" s="106"/>
      <c r="I2252" s="93" t="s">
        <v>34</v>
      </c>
      <c r="J2252" s="93"/>
      <c r="K2252" s="97"/>
      <c r="L2252" s="97"/>
      <c r="N2252" s="98"/>
    </row>
    <row r="2253" spans="1:15" ht="16.5">
      <c r="A2253" s="105"/>
      <c r="B2253" s="92"/>
      <c r="C2253" s="92"/>
      <c r="D2253" s="159" t="s">
        <v>35</v>
      </c>
      <c r="E2253" s="159"/>
      <c r="F2253" s="103">
        <v>0</v>
      </c>
      <c r="G2253" s="104">
        <f>('NORMAL OPTION CALLS'!F2253/'NORMAL OPTION CALLS'!F2248)*100</f>
        <v>0</v>
      </c>
      <c r="H2253" s="106"/>
      <c r="I2253" s="93"/>
      <c r="J2253" s="93"/>
      <c r="K2253" s="97"/>
      <c r="L2253" s="97"/>
    </row>
    <row r="2254" spans="1:15" ht="17.25" thickBot="1">
      <c r="A2254" s="105"/>
      <c r="B2254" s="92"/>
      <c r="C2254" s="92"/>
      <c r="D2254" s="160" t="s">
        <v>36</v>
      </c>
      <c r="E2254" s="160"/>
      <c r="F2254" s="107"/>
      <c r="G2254" s="108">
        <f>('NORMAL OPTION CALLS'!F2254/'NORMAL OPTION CALLS'!F2248)*100</f>
        <v>0</v>
      </c>
      <c r="H2254" s="106"/>
      <c r="I2254" s="93"/>
      <c r="J2254" s="93"/>
      <c r="K2254" s="102"/>
      <c r="L2254" s="102"/>
    </row>
    <row r="2255" spans="1:15" ht="16.5">
      <c r="A2255" s="109" t="s">
        <v>37</v>
      </c>
      <c r="B2255" s="92"/>
      <c r="C2255" s="92"/>
      <c r="D2255" s="98"/>
      <c r="E2255" s="98"/>
      <c r="F2255" s="93"/>
      <c r="G2255" s="93"/>
      <c r="H2255" s="110"/>
      <c r="I2255" s="111"/>
      <c r="J2255" s="111"/>
      <c r="K2255" s="111"/>
      <c r="L2255" s="93"/>
      <c r="N2255" s="115"/>
      <c r="O2255" s="115"/>
    </row>
    <row r="2256" spans="1:15" ht="16.5">
      <c r="A2256" s="112" t="s">
        <v>38</v>
      </c>
      <c r="B2256" s="92"/>
      <c r="C2256" s="92"/>
      <c r="D2256" s="113"/>
      <c r="E2256" s="114"/>
      <c r="F2256" s="98"/>
      <c r="G2256" s="111"/>
      <c r="H2256" s="110"/>
      <c r="I2256" s="111"/>
      <c r="J2256" s="111"/>
      <c r="K2256" s="111"/>
      <c r="L2256" s="93"/>
      <c r="N2256" s="98"/>
      <c r="O2256" s="98"/>
    </row>
    <row r="2257" spans="1:15" ht="16.5">
      <c r="A2257" s="112" t="s">
        <v>39</v>
      </c>
      <c r="B2257" s="92"/>
      <c r="C2257" s="92"/>
      <c r="D2257" s="98"/>
      <c r="E2257" s="114"/>
      <c r="F2257" s="98"/>
      <c r="G2257" s="111"/>
      <c r="H2257" s="110"/>
      <c r="I2257" s="97"/>
      <c r="J2257" s="97"/>
      <c r="K2257" s="97"/>
      <c r="L2257" s="93"/>
    </row>
    <row r="2258" spans="1:15" ht="16.5">
      <c r="A2258" s="112" t="s">
        <v>40</v>
      </c>
      <c r="B2258" s="113"/>
      <c r="C2258" s="92"/>
      <c r="D2258" s="98"/>
      <c r="E2258" s="114"/>
      <c r="F2258" s="98"/>
      <c r="G2258" s="111"/>
      <c r="H2258" s="95"/>
      <c r="I2258" s="97"/>
      <c r="J2258" s="97"/>
      <c r="K2258" s="97"/>
      <c r="L2258" s="93"/>
    </row>
    <row r="2259" spans="1:15" ht="16.5">
      <c r="A2259" s="112" t="s">
        <v>41</v>
      </c>
      <c r="B2259" s="105"/>
      <c r="C2259" s="113"/>
      <c r="D2259" s="98"/>
      <c r="E2259" s="116"/>
      <c r="F2259" s="111"/>
      <c r="G2259" s="111"/>
      <c r="H2259" s="95"/>
      <c r="I2259" s="97"/>
      <c r="J2259" s="97"/>
      <c r="K2259" s="97"/>
      <c r="L2259" s="111"/>
    </row>
    <row r="2260" spans="1:15">
      <c r="A2260" s="161" t="s">
        <v>0</v>
      </c>
      <c r="B2260" s="161"/>
      <c r="C2260" s="161"/>
      <c r="D2260" s="161"/>
      <c r="E2260" s="161"/>
      <c r="F2260" s="161"/>
      <c r="G2260" s="161"/>
      <c r="H2260" s="161"/>
      <c r="I2260" s="161"/>
      <c r="J2260" s="161"/>
      <c r="K2260" s="161"/>
      <c r="L2260" s="161"/>
      <c r="M2260" s="161"/>
      <c r="N2260" s="161"/>
      <c r="O2260" s="161"/>
    </row>
    <row r="2261" spans="1:15">
      <c r="A2261" s="161"/>
      <c r="B2261" s="161"/>
      <c r="C2261" s="161"/>
      <c r="D2261" s="161"/>
      <c r="E2261" s="161"/>
      <c r="F2261" s="161"/>
      <c r="G2261" s="161"/>
      <c r="H2261" s="161"/>
      <c r="I2261" s="161"/>
      <c r="J2261" s="161"/>
      <c r="K2261" s="161"/>
      <c r="L2261" s="161"/>
      <c r="M2261" s="161"/>
      <c r="N2261" s="161"/>
      <c r="O2261" s="161"/>
    </row>
    <row r="2262" spans="1:15">
      <c r="A2262" s="161"/>
      <c r="B2262" s="161"/>
      <c r="C2262" s="161"/>
      <c r="D2262" s="161"/>
      <c r="E2262" s="161"/>
      <c r="F2262" s="161"/>
      <c r="G2262" s="161"/>
      <c r="H2262" s="161"/>
      <c r="I2262" s="161"/>
      <c r="J2262" s="161"/>
      <c r="K2262" s="161"/>
      <c r="L2262" s="161"/>
      <c r="M2262" s="161"/>
      <c r="N2262" s="161"/>
      <c r="O2262" s="161"/>
    </row>
    <row r="2263" spans="1:15">
      <c r="A2263" s="172" t="s">
        <v>1</v>
      </c>
      <c r="B2263" s="172"/>
      <c r="C2263" s="172"/>
      <c r="D2263" s="172"/>
      <c r="E2263" s="172"/>
      <c r="F2263" s="172"/>
      <c r="G2263" s="172"/>
      <c r="H2263" s="172"/>
      <c r="I2263" s="172"/>
      <c r="J2263" s="172"/>
      <c r="K2263" s="172"/>
      <c r="L2263" s="172"/>
      <c r="M2263" s="172"/>
      <c r="N2263" s="172"/>
      <c r="O2263" s="172"/>
    </row>
    <row r="2264" spans="1:15">
      <c r="A2264" s="172" t="s">
        <v>2</v>
      </c>
      <c r="B2264" s="172"/>
      <c r="C2264" s="172"/>
      <c r="D2264" s="172"/>
      <c r="E2264" s="172"/>
      <c r="F2264" s="172"/>
      <c r="G2264" s="172"/>
      <c r="H2264" s="172"/>
      <c r="I2264" s="172"/>
      <c r="J2264" s="172"/>
      <c r="K2264" s="172"/>
      <c r="L2264" s="172"/>
      <c r="M2264" s="172"/>
      <c r="N2264" s="172"/>
      <c r="O2264" s="172"/>
    </row>
    <row r="2265" spans="1:15">
      <c r="A2265" s="165" t="s">
        <v>3</v>
      </c>
      <c r="B2265" s="165"/>
      <c r="C2265" s="165"/>
      <c r="D2265" s="165"/>
      <c r="E2265" s="165"/>
      <c r="F2265" s="165"/>
      <c r="G2265" s="165"/>
      <c r="H2265" s="165"/>
      <c r="I2265" s="165"/>
      <c r="J2265" s="165"/>
      <c r="K2265" s="165"/>
      <c r="L2265" s="165"/>
      <c r="M2265" s="165"/>
      <c r="N2265" s="165"/>
      <c r="O2265" s="165"/>
    </row>
    <row r="2266" spans="1:15" ht="16.5">
      <c r="A2266" s="171" t="s">
        <v>280</v>
      </c>
      <c r="B2266" s="171"/>
      <c r="C2266" s="171"/>
      <c r="D2266" s="171"/>
      <c r="E2266" s="171"/>
      <c r="F2266" s="171"/>
      <c r="G2266" s="171"/>
      <c r="H2266" s="171"/>
      <c r="I2266" s="171"/>
      <c r="J2266" s="171"/>
      <c r="K2266" s="171"/>
      <c r="L2266" s="171"/>
      <c r="M2266" s="171"/>
      <c r="N2266" s="171"/>
      <c r="O2266" s="171"/>
    </row>
    <row r="2267" spans="1:15" ht="16.5">
      <c r="A2267" s="166" t="s">
        <v>5</v>
      </c>
      <c r="B2267" s="166"/>
      <c r="C2267" s="166"/>
      <c r="D2267" s="166"/>
      <c r="E2267" s="166"/>
      <c r="F2267" s="166"/>
      <c r="G2267" s="166"/>
      <c r="H2267" s="166"/>
      <c r="I2267" s="166"/>
      <c r="J2267" s="166"/>
      <c r="K2267" s="166"/>
      <c r="L2267" s="166"/>
      <c r="M2267" s="166"/>
      <c r="N2267" s="166"/>
      <c r="O2267" s="166"/>
    </row>
    <row r="2268" spans="1:15">
      <c r="A2268" s="167" t="s">
        <v>6</v>
      </c>
      <c r="B2268" s="168" t="s">
        <v>7</v>
      </c>
      <c r="C2268" s="169" t="s">
        <v>8</v>
      </c>
      <c r="D2268" s="168" t="s">
        <v>9</v>
      </c>
      <c r="E2268" s="167" t="s">
        <v>10</v>
      </c>
      <c r="F2268" s="167" t="s">
        <v>11</v>
      </c>
      <c r="G2268" s="169" t="s">
        <v>12</v>
      </c>
      <c r="H2268" s="169" t="s">
        <v>13</v>
      </c>
      <c r="I2268" s="169" t="s">
        <v>14</v>
      </c>
      <c r="J2268" s="169" t="s">
        <v>15</v>
      </c>
      <c r="K2268" s="169" t="s">
        <v>16</v>
      </c>
      <c r="L2268" s="170" t="s">
        <v>17</v>
      </c>
      <c r="M2268" s="168" t="s">
        <v>18</v>
      </c>
      <c r="N2268" s="168" t="s">
        <v>19</v>
      </c>
      <c r="O2268" s="168" t="s">
        <v>20</v>
      </c>
    </row>
    <row r="2269" spans="1:15">
      <c r="A2269" s="167"/>
      <c r="B2269" s="168"/>
      <c r="C2269" s="169"/>
      <c r="D2269" s="168"/>
      <c r="E2269" s="167"/>
      <c r="F2269" s="167"/>
      <c r="G2269" s="169"/>
      <c r="H2269" s="169"/>
      <c r="I2269" s="169"/>
      <c r="J2269" s="169"/>
      <c r="K2269" s="169"/>
      <c r="L2269" s="170"/>
      <c r="M2269" s="168"/>
      <c r="N2269" s="168"/>
      <c r="O2269" s="168"/>
    </row>
    <row r="2270" spans="1:15">
      <c r="A2270" s="118">
        <v>1</v>
      </c>
      <c r="B2270" s="78">
        <v>43187</v>
      </c>
      <c r="C2270" s="118">
        <v>980</v>
      </c>
      <c r="D2270" s="118" t="s">
        <v>21</v>
      </c>
      <c r="E2270" s="118" t="s">
        <v>22</v>
      </c>
      <c r="F2270" s="118" t="s">
        <v>169</v>
      </c>
      <c r="G2270" s="122">
        <v>25</v>
      </c>
      <c r="H2270" s="122">
        <v>19</v>
      </c>
      <c r="I2270" s="122">
        <v>28</v>
      </c>
      <c r="J2270" s="122">
        <v>31</v>
      </c>
      <c r="K2270" s="122">
        <v>34</v>
      </c>
      <c r="L2270" s="122">
        <v>34</v>
      </c>
      <c r="M2270" s="118">
        <v>1500</v>
      </c>
      <c r="N2270" s="121">
        <f>IF('NORMAL OPTION CALLS'!E2270="BUY",('NORMAL OPTION CALLS'!L2270-'NORMAL OPTION CALLS'!G2270)*('NORMAL OPTION CALLS'!M2270),('NORMAL OPTION CALLS'!G2270-'NORMAL OPTION CALLS'!L2270)*('NORMAL OPTION CALLS'!M2270))</f>
        <v>13500</v>
      </c>
      <c r="O2270" s="8">
        <f>'NORMAL OPTION CALLS'!N2270/('NORMAL OPTION CALLS'!M2270)/'NORMAL OPTION CALLS'!G2270%</f>
        <v>36</v>
      </c>
    </row>
    <row r="2271" spans="1:15" ht="16.5" customHeight="1">
      <c r="A2271" s="118">
        <v>2</v>
      </c>
      <c r="B2271" s="78">
        <v>43186</v>
      </c>
      <c r="C2271" s="118">
        <v>250</v>
      </c>
      <c r="D2271" s="118" t="s">
        <v>21</v>
      </c>
      <c r="E2271" s="118" t="s">
        <v>22</v>
      </c>
      <c r="F2271" s="118" t="s">
        <v>49</v>
      </c>
      <c r="G2271" s="122">
        <v>4.5</v>
      </c>
      <c r="H2271" s="122">
        <v>2</v>
      </c>
      <c r="I2271" s="122">
        <v>6</v>
      </c>
      <c r="J2271" s="122">
        <v>7.5</v>
      </c>
      <c r="K2271" s="122">
        <v>9</v>
      </c>
      <c r="L2271" s="122">
        <v>2</v>
      </c>
      <c r="M2271" s="118">
        <v>3000</v>
      </c>
      <c r="N2271" s="121">
        <f>IF('NORMAL OPTION CALLS'!E2271="BUY",('NORMAL OPTION CALLS'!L2271-'NORMAL OPTION CALLS'!G2271)*('NORMAL OPTION CALLS'!M2271),('NORMAL OPTION CALLS'!G2271-'NORMAL OPTION CALLS'!L2271)*('NORMAL OPTION CALLS'!M2271))</f>
        <v>-7500</v>
      </c>
      <c r="O2271" s="8">
        <f>'NORMAL OPTION CALLS'!N2271/('NORMAL OPTION CALLS'!M2271)/'NORMAL OPTION CALLS'!G2271%</f>
        <v>-55.555555555555557</v>
      </c>
    </row>
    <row r="2272" spans="1:15" ht="16.5" customHeight="1">
      <c r="A2272" s="118">
        <v>3</v>
      </c>
      <c r="B2272" s="78">
        <v>43186</v>
      </c>
      <c r="C2272" s="118">
        <v>270</v>
      </c>
      <c r="D2272" s="118" t="s">
        <v>21</v>
      </c>
      <c r="E2272" s="118" t="s">
        <v>22</v>
      </c>
      <c r="F2272" s="118" t="s">
        <v>87</v>
      </c>
      <c r="G2272" s="122">
        <v>4.5</v>
      </c>
      <c r="H2272" s="122">
        <v>1.5</v>
      </c>
      <c r="I2272" s="122">
        <v>6</v>
      </c>
      <c r="J2272" s="122">
        <v>7.5</v>
      </c>
      <c r="K2272" s="122">
        <v>9</v>
      </c>
      <c r="L2272" s="122">
        <v>6</v>
      </c>
      <c r="M2272" s="118">
        <v>3000</v>
      </c>
      <c r="N2272" s="121">
        <f>IF('NORMAL OPTION CALLS'!E2272="BUY",('NORMAL OPTION CALLS'!L2272-'NORMAL OPTION CALLS'!G2272)*('NORMAL OPTION CALLS'!M2272),('NORMAL OPTION CALLS'!G2272-'NORMAL OPTION CALLS'!L2272)*('NORMAL OPTION CALLS'!M2272))</f>
        <v>4500</v>
      </c>
      <c r="O2272" s="8">
        <f>'NORMAL OPTION CALLS'!N2272/('NORMAL OPTION CALLS'!M2272)/'NORMAL OPTION CALLS'!G2272%</f>
        <v>33.333333333333336</v>
      </c>
    </row>
    <row r="2273" spans="1:15" ht="16.5" customHeight="1">
      <c r="A2273" s="118">
        <v>4</v>
      </c>
      <c r="B2273" s="78">
        <v>43185</v>
      </c>
      <c r="C2273" s="118">
        <v>550</v>
      </c>
      <c r="D2273" s="118" t="s">
        <v>21</v>
      </c>
      <c r="E2273" s="118" t="s">
        <v>22</v>
      </c>
      <c r="F2273" s="118" t="s">
        <v>77</v>
      </c>
      <c r="G2273" s="122">
        <v>3</v>
      </c>
      <c r="H2273" s="122">
        <v>0.5</v>
      </c>
      <c r="I2273" s="122">
        <v>6</v>
      </c>
      <c r="J2273" s="122">
        <v>9</v>
      </c>
      <c r="K2273" s="122">
        <v>12</v>
      </c>
      <c r="L2273" s="122">
        <v>12</v>
      </c>
      <c r="M2273" s="118">
        <v>1100</v>
      </c>
      <c r="N2273" s="121">
        <f>IF('NORMAL OPTION CALLS'!E2273="BUY",('NORMAL OPTION CALLS'!L2273-'NORMAL OPTION CALLS'!G2273)*('NORMAL OPTION CALLS'!M2273),('NORMAL OPTION CALLS'!G2273-'NORMAL OPTION CALLS'!L2273)*('NORMAL OPTION CALLS'!M2273))</f>
        <v>9900</v>
      </c>
      <c r="O2273" s="8">
        <f>'NORMAL OPTION CALLS'!N2273/('NORMAL OPTION CALLS'!M2273)/'NORMAL OPTION CALLS'!G2273%</f>
        <v>300</v>
      </c>
    </row>
    <row r="2274" spans="1:15" ht="16.5" customHeight="1">
      <c r="A2274" s="118">
        <v>5</v>
      </c>
      <c r="B2274" s="78">
        <v>43185</v>
      </c>
      <c r="C2274" s="118">
        <v>140</v>
      </c>
      <c r="D2274" s="118" t="s">
        <v>21</v>
      </c>
      <c r="E2274" s="118" t="s">
        <v>22</v>
      </c>
      <c r="F2274" s="118" t="s">
        <v>124</v>
      </c>
      <c r="G2274" s="122">
        <v>2.5</v>
      </c>
      <c r="H2274" s="122">
        <v>1</v>
      </c>
      <c r="I2274" s="122">
        <v>3.3</v>
      </c>
      <c r="J2274" s="122">
        <v>4</v>
      </c>
      <c r="K2274" s="122">
        <v>4.9000000000000004</v>
      </c>
      <c r="L2274" s="122">
        <v>3.3</v>
      </c>
      <c r="M2274" s="118">
        <v>4000</v>
      </c>
      <c r="N2274" s="121">
        <f>IF('NORMAL OPTION CALLS'!E2274="BUY",('NORMAL OPTION CALLS'!L2274-'NORMAL OPTION CALLS'!G2274)*('NORMAL OPTION CALLS'!M2274),('NORMAL OPTION CALLS'!G2274-'NORMAL OPTION CALLS'!L2274)*('NORMAL OPTION CALLS'!M2274))</f>
        <v>3199.9999999999991</v>
      </c>
      <c r="O2274" s="8">
        <f>'NORMAL OPTION CALLS'!N2274/('NORMAL OPTION CALLS'!M2274)/'NORMAL OPTION CALLS'!G2274%</f>
        <v>31.999999999999993</v>
      </c>
    </row>
    <row r="2275" spans="1:15" ht="16.5" customHeight="1">
      <c r="A2275" s="118">
        <v>6</v>
      </c>
      <c r="B2275" s="78">
        <v>43185</v>
      </c>
      <c r="C2275" s="118">
        <v>530</v>
      </c>
      <c r="D2275" s="118" t="s">
        <v>21</v>
      </c>
      <c r="E2275" s="118" t="s">
        <v>22</v>
      </c>
      <c r="F2275" s="118" t="s">
        <v>77</v>
      </c>
      <c r="G2275" s="122">
        <v>7</v>
      </c>
      <c r="H2275" s="122">
        <v>2</v>
      </c>
      <c r="I2275" s="122">
        <v>10</v>
      </c>
      <c r="J2275" s="122">
        <v>13</v>
      </c>
      <c r="K2275" s="122">
        <v>16</v>
      </c>
      <c r="L2275" s="122">
        <v>16</v>
      </c>
      <c r="M2275" s="118">
        <v>1100</v>
      </c>
      <c r="N2275" s="121">
        <f>IF('NORMAL OPTION CALLS'!E2275="BUY",('NORMAL OPTION CALLS'!L2275-'NORMAL OPTION CALLS'!G2275)*('NORMAL OPTION CALLS'!M2275),('NORMAL OPTION CALLS'!G2275-'NORMAL OPTION CALLS'!L2275)*('NORMAL OPTION CALLS'!M2275))</f>
        <v>9900</v>
      </c>
      <c r="O2275" s="8">
        <f>'NORMAL OPTION CALLS'!N2275/('NORMAL OPTION CALLS'!M2275)/'NORMAL OPTION CALLS'!G2275%</f>
        <v>128.57142857142856</v>
      </c>
    </row>
    <row r="2276" spans="1:15" ht="16.5" customHeight="1">
      <c r="A2276" s="118">
        <v>7</v>
      </c>
      <c r="B2276" s="78">
        <v>43182</v>
      </c>
      <c r="C2276" s="118">
        <v>210</v>
      </c>
      <c r="D2276" s="118" t="s">
        <v>47</v>
      </c>
      <c r="E2276" s="118" t="s">
        <v>22</v>
      </c>
      <c r="F2276" s="118" t="s">
        <v>51</v>
      </c>
      <c r="G2276" s="122">
        <v>5.2</v>
      </c>
      <c r="H2276" s="122">
        <v>3.6</v>
      </c>
      <c r="I2276" s="122">
        <v>6</v>
      </c>
      <c r="J2276" s="122">
        <v>6.8</v>
      </c>
      <c r="K2276" s="122">
        <v>7.6</v>
      </c>
      <c r="L2276" s="122">
        <v>7.6</v>
      </c>
      <c r="M2276" s="118">
        <v>4500</v>
      </c>
      <c r="N2276" s="121">
        <f>IF('NORMAL OPTION CALLS'!E2276="BUY",('NORMAL OPTION CALLS'!L2276-'NORMAL OPTION CALLS'!G2276)*('NORMAL OPTION CALLS'!M2276),('NORMAL OPTION CALLS'!G2276-'NORMAL OPTION CALLS'!L2276)*('NORMAL OPTION CALLS'!M2276))</f>
        <v>10799.999999999998</v>
      </c>
      <c r="O2276" s="8">
        <f>'NORMAL OPTION CALLS'!N2276/('NORMAL OPTION CALLS'!M2276)/'NORMAL OPTION CALLS'!G2276%</f>
        <v>46.153846153846139</v>
      </c>
    </row>
    <row r="2277" spans="1:15" ht="16.5" customHeight="1">
      <c r="A2277" s="118">
        <v>8</v>
      </c>
      <c r="B2277" s="78">
        <v>43182</v>
      </c>
      <c r="C2277" s="118">
        <v>125</v>
      </c>
      <c r="D2277" s="118" t="s">
        <v>47</v>
      </c>
      <c r="E2277" s="118" t="s">
        <v>22</v>
      </c>
      <c r="F2277" s="118" t="s">
        <v>64</v>
      </c>
      <c r="G2277" s="122">
        <v>3.2</v>
      </c>
      <c r="H2277" s="122">
        <v>2</v>
      </c>
      <c r="I2277" s="122">
        <v>3.8</v>
      </c>
      <c r="J2277" s="122">
        <v>4.4000000000000004</v>
      </c>
      <c r="K2277" s="122">
        <v>5</v>
      </c>
      <c r="L2277" s="122">
        <v>3.8</v>
      </c>
      <c r="M2277" s="118">
        <v>6000</v>
      </c>
      <c r="N2277" s="121">
        <f>IF('NORMAL OPTION CALLS'!E2277="BUY",('NORMAL OPTION CALLS'!L2277-'NORMAL OPTION CALLS'!G2277)*('NORMAL OPTION CALLS'!M2277),('NORMAL OPTION CALLS'!G2277-'NORMAL OPTION CALLS'!L2277)*('NORMAL OPTION CALLS'!M2277))</f>
        <v>3599.9999999999977</v>
      </c>
      <c r="O2277" s="8">
        <f>'NORMAL OPTION CALLS'!N2277/('NORMAL OPTION CALLS'!M2277)/'NORMAL OPTION CALLS'!G2277%</f>
        <v>18.749999999999989</v>
      </c>
    </row>
    <row r="2278" spans="1:15" ht="16.5" customHeight="1">
      <c r="A2278" s="118">
        <v>9</v>
      </c>
      <c r="B2278" s="78">
        <v>43182</v>
      </c>
      <c r="C2278" s="118">
        <v>560</v>
      </c>
      <c r="D2278" s="118" t="s">
        <v>47</v>
      </c>
      <c r="E2278" s="118" t="s">
        <v>22</v>
      </c>
      <c r="F2278" s="118" t="s">
        <v>44</v>
      </c>
      <c r="G2278" s="122">
        <v>11.5</v>
      </c>
      <c r="H2278" s="122">
        <v>6</v>
      </c>
      <c r="I2278" s="122">
        <v>15</v>
      </c>
      <c r="J2278" s="122">
        <v>18.5</v>
      </c>
      <c r="K2278" s="122">
        <v>22</v>
      </c>
      <c r="L2278" s="122">
        <v>6</v>
      </c>
      <c r="M2278" s="118">
        <v>1061</v>
      </c>
      <c r="N2278" s="121">
        <f>IF('NORMAL OPTION CALLS'!E2278="BUY",('NORMAL OPTION CALLS'!L2278-'NORMAL OPTION CALLS'!G2278)*('NORMAL OPTION CALLS'!M2278),('NORMAL OPTION CALLS'!G2278-'NORMAL OPTION CALLS'!L2278)*('NORMAL OPTION CALLS'!M2278))</f>
        <v>-5835.5</v>
      </c>
      <c r="O2278" s="8">
        <f>'NORMAL OPTION CALLS'!N2278/('NORMAL OPTION CALLS'!M2278)/'NORMAL OPTION CALLS'!G2278%</f>
        <v>-47.826086956521735</v>
      </c>
    </row>
    <row r="2279" spans="1:15" ht="16.5" customHeight="1">
      <c r="A2279" s="118">
        <v>10</v>
      </c>
      <c r="B2279" s="78">
        <v>43181</v>
      </c>
      <c r="C2279" s="118">
        <v>280</v>
      </c>
      <c r="D2279" s="118" t="s">
        <v>47</v>
      </c>
      <c r="E2279" s="118" t="s">
        <v>22</v>
      </c>
      <c r="F2279" s="118" t="s">
        <v>91</v>
      </c>
      <c r="G2279" s="122">
        <v>3.3</v>
      </c>
      <c r="H2279" s="122">
        <v>1</v>
      </c>
      <c r="I2279" s="122">
        <v>4.5</v>
      </c>
      <c r="J2279" s="122">
        <v>5.7</v>
      </c>
      <c r="K2279" s="122">
        <v>7</v>
      </c>
      <c r="L2279" s="122">
        <v>7</v>
      </c>
      <c r="M2279" s="118">
        <v>2750</v>
      </c>
      <c r="N2279" s="121">
        <f>IF('NORMAL OPTION CALLS'!E2279="BUY",('NORMAL OPTION CALLS'!L2279-'NORMAL OPTION CALLS'!G2279)*('NORMAL OPTION CALLS'!M2279),('NORMAL OPTION CALLS'!G2279-'NORMAL OPTION CALLS'!L2279)*('NORMAL OPTION CALLS'!M2279))</f>
        <v>10175</v>
      </c>
      <c r="O2279" s="8">
        <f>'NORMAL OPTION CALLS'!N2279/('NORMAL OPTION CALLS'!M2279)/'NORMAL OPTION CALLS'!G2279%</f>
        <v>112.12121212121212</v>
      </c>
    </row>
    <row r="2280" spans="1:15" ht="16.5" customHeight="1">
      <c r="A2280" s="118">
        <v>11</v>
      </c>
      <c r="B2280" s="78">
        <v>43181</v>
      </c>
      <c r="C2280" s="118">
        <v>240</v>
      </c>
      <c r="D2280" s="118" t="s">
        <v>47</v>
      </c>
      <c r="E2280" s="118" t="s">
        <v>22</v>
      </c>
      <c r="F2280" s="118" t="s">
        <v>49</v>
      </c>
      <c r="G2280" s="122">
        <v>3.4</v>
      </c>
      <c r="H2280" s="122">
        <v>0.9</v>
      </c>
      <c r="I2280" s="122">
        <v>4.9000000000000004</v>
      </c>
      <c r="J2280" s="122">
        <v>6.4</v>
      </c>
      <c r="K2280" s="122">
        <v>8</v>
      </c>
      <c r="L2280" s="122">
        <v>6.4</v>
      </c>
      <c r="M2280" s="118">
        <v>3000</v>
      </c>
      <c r="N2280" s="121">
        <f>IF('NORMAL OPTION CALLS'!E2280="BUY",('NORMAL OPTION CALLS'!L2280-'NORMAL OPTION CALLS'!G2280)*('NORMAL OPTION CALLS'!M2280),('NORMAL OPTION CALLS'!G2280-'NORMAL OPTION CALLS'!L2280)*('NORMAL OPTION CALLS'!M2280))</f>
        <v>9000.0000000000018</v>
      </c>
      <c r="O2280" s="8">
        <f>'NORMAL OPTION CALLS'!N2280/('NORMAL OPTION CALLS'!M2280)/'NORMAL OPTION CALLS'!G2280%</f>
        <v>88.235294117647072</v>
      </c>
    </row>
    <row r="2281" spans="1:15" ht="16.5" customHeight="1">
      <c r="A2281" s="118">
        <v>12</v>
      </c>
      <c r="B2281" s="78">
        <v>43181</v>
      </c>
      <c r="C2281" s="118">
        <v>90</v>
      </c>
      <c r="D2281" s="118" t="s">
        <v>47</v>
      </c>
      <c r="E2281" s="118" t="s">
        <v>22</v>
      </c>
      <c r="F2281" s="118" t="s">
        <v>59</v>
      </c>
      <c r="G2281" s="122">
        <v>3.5</v>
      </c>
      <c r="H2281" s="122">
        <v>2.5</v>
      </c>
      <c r="I2281" s="122">
        <v>4</v>
      </c>
      <c r="J2281" s="122">
        <v>4.5</v>
      </c>
      <c r="K2281" s="122">
        <v>5</v>
      </c>
      <c r="L2281" s="122">
        <v>4</v>
      </c>
      <c r="M2281" s="118">
        <v>6000</v>
      </c>
      <c r="N2281" s="121">
        <f>IF('NORMAL OPTION CALLS'!E2281="BUY",('NORMAL OPTION CALLS'!L2281-'NORMAL OPTION CALLS'!G2281)*('NORMAL OPTION CALLS'!M2281),('NORMAL OPTION CALLS'!G2281-'NORMAL OPTION CALLS'!L2281)*('NORMAL OPTION CALLS'!M2281))</f>
        <v>3000</v>
      </c>
      <c r="O2281" s="8">
        <f>'NORMAL OPTION CALLS'!N2281/('NORMAL OPTION CALLS'!M2281)/'NORMAL OPTION CALLS'!G2281%</f>
        <v>14.285714285714285</v>
      </c>
    </row>
    <row r="2282" spans="1:15" ht="16.5" customHeight="1">
      <c r="A2282" s="118">
        <v>13</v>
      </c>
      <c r="B2282" s="78">
        <v>43180</v>
      </c>
      <c r="C2282" s="118">
        <v>290</v>
      </c>
      <c r="D2282" s="118" t="s">
        <v>21</v>
      </c>
      <c r="E2282" s="118" t="s">
        <v>22</v>
      </c>
      <c r="F2282" s="118" t="s">
        <v>43</v>
      </c>
      <c r="G2282" s="122">
        <v>6.4</v>
      </c>
      <c r="H2282" s="122">
        <v>3.5</v>
      </c>
      <c r="I2282" s="122">
        <v>8</v>
      </c>
      <c r="J2282" s="122">
        <v>10.5</v>
      </c>
      <c r="K2282" s="122">
        <v>12</v>
      </c>
      <c r="L2282" s="122">
        <v>3.5</v>
      </c>
      <c r="M2282" s="118">
        <v>3000</v>
      </c>
      <c r="N2282" s="121">
        <f>IF('NORMAL OPTION CALLS'!E2282="BUY",('NORMAL OPTION CALLS'!L2282-'NORMAL OPTION CALLS'!G2282)*('NORMAL OPTION CALLS'!M2282),('NORMAL OPTION CALLS'!G2282-'NORMAL OPTION CALLS'!L2282)*('NORMAL OPTION CALLS'!M2282))</f>
        <v>-8700.0000000000018</v>
      </c>
      <c r="O2282" s="8">
        <f>'NORMAL OPTION CALLS'!N2282/('NORMAL OPTION CALLS'!M2282)/'NORMAL OPTION CALLS'!G2282%</f>
        <v>-45.312500000000014</v>
      </c>
    </row>
    <row r="2283" spans="1:15" ht="16.5" customHeight="1">
      <c r="A2283" s="118">
        <v>14</v>
      </c>
      <c r="B2283" s="78">
        <v>43180</v>
      </c>
      <c r="C2283" s="118">
        <v>960</v>
      </c>
      <c r="D2283" s="118" t="s">
        <v>21</v>
      </c>
      <c r="E2283" s="118" t="s">
        <v>22</v>
      </c>
      <c r="F2283" s="118" t="s">
        <v>281</v>
      </c>
      <c r="G2283" s="122">
        <v>23</v>
      </c>
      <c r="H2283" s="122">
        <v>19</v>
      </c>
      <c r="I2283" s="122">
        <v>26</v>
      </c>
      <c r="J2283" s="122">
        <v>29</v>
      </c>
      <c r="K2283" s="122">
        <v>32</v>
      </c>
      <c r="L2283" s="122">
        <v>19</v>
      </c>
      <c r="M2283" s="118">
        <v>1500</v>
      </c>
      <c r="N2283" s="121">
        <f>IF('NORMAL OPTION CALLS'!E2283="BUY",('NORMAL OPTION CALLS'!L2283-'NORMAL OPTION CALLS'!G2283)*('NORMAL OPTION CALLS'!M2283),('NORMAL OPTION CALLS'!G2283-'NORMAL OPTION CALLS'!L2283)*('NORMAL OPTION CALLS'!M2283))</f>
        <v>-6000</v>
      </c>
      <c r="O2283" s="8">
        <f>'NORMAL OPTION CALLS'!N2283/('NORMAL OPTION CALLS'!M2283)/'NORMAL OPTION CALLS'!G2283%</f>
        <v>-17.391304347826086</v>
      </c>
    </row>
    <row r="2284" spans="1:15" ht="16.5" customHeight="1">
      <c r="A2284" s="118">
        <v>15</v>
      </c>
      <c r="B2284" s="78">
        <v>43180</v>
      </c>
      <c r="C2284" s="118">
        <v>290</v>
      </c>
      <c r="D2284" s="118" t="s">
        <v>47</v>
      </c>
      <c r="E2284" s="118" t="s">
        <v>22</v>
      </c>
      <c r="F2284" s="118" t="s">
        <v>91</v>
      </c>
      <c r="G2284" s="122">
        <v>4.5</v>
      </c>
      <c r="H2284" s="122">
        <v>3</v>
      </c>
      <c r="I2284" s="122">
        <v>5.7</v>
      </c>
      <c r="J2284" s="122">
        <v>7</v>
      </c>
      <c r="K2284" s="122">
        <v>7.8</v>
      </c>
      <c r="L2284" s="122">
        <v>5.7</v>
      </c>
      <c r="M2284" s="118">
        <v>2750</v>
      </c>
      <c r="N2284" s="121">
        <f>IF('NORMAL OPTION CALLS'!E2284="BUY",('NORMAL OPTION CALLS'!L2284-'NORMAL OPTION CALLS'!G2284)*('NORMAL OPTION CALLS'!M2284),('NORMAL OPTION CALLS'!G2284-'NORMAL OPTION CALLS'!L2284)*('NORMAL OPTION CALLS'!M2284))</f>
        <v>3300.0000000000005</v>
      </c>
      <c r="O2284" s="8">
        <f>'NORMAL OPTION CALLS'!N2284/('NORMAL OPTION CALLS'!M2284)/'NORMAL OPTION CALLS'!G2284%</f>
        <v>26.666666666666671</v>
      </c>
    </row>
    <row r="2285" spans="1:15" ht="16.5" customHeight="1">
      <c r="A2285" s="118">
        <v>16</v>
      </c>
      <c r="B2285" s="78">
        <v>43179</v>
      </c>
      <c r="C2285" s="118">
        <v>600</v>
      </c>
      <c r="D2285" s="118" t="s">
        <v>21</v>
      </c>
      <c r="E2285" s="118" t="s">
        <v>22</v>
      </c>
      <c r="F2285" s="118" t="s">
        <v>99</v>
      </c>
      <c r="G2285" s="122">
        <v>13.5</v>
      </c>
      <c r="H2285" s="122">
        <v>7</v>
      </c>
      <c r="I2285" s="122">
        <v>17</v>
      </c>
      <c r="J2285" s="122">
        <v>20.5</v>
      </c>
      <c r="K2285" s="122">
        <v>24</v>
      </c>
      <c r="L2285" s="122">
        <v>1</v>
      </c>
      <c r="M2285" s="118">
        <v>1061</v>
      </c>
      <c r="N2285" s="121">
        <f>IF('NORMAL OPTION CALLS'!E2285="BUY",('NORMAL OPTION CALLS'!L2285-'NORMAL OPTION CALLS'!G2285)*('NORMAL OPTION CALLS'!M2285),('NORMAL OPTION CALLS'!G2285-'NORMAL OPTION CALLS'!L2285)*('NORMAL OPTION CALLS'!M2285))</f>
        <v>-13262.5</v>
      </c>
      <c r="O2285" s="8">
        <f>'NORMAL OPTION CALLS'!N2285/('NORMAL OPTION CALLS'!M2285)/'NORMAL OPTION CALLS'!G2285%</f>
        <v>-92.592592592592581</v>
      </c>
    </row>
    <row r="2286" spans="1:15" ht="16.5" customHeight="1">
      <c r="A2286" s="118">
        <v>17</v>
      </c>
      <c r="B2286" s="78">
        <v>43179</v>
      </c>
      <c r="C2286" s="118">
        <v>175</v>
      </c>
      <c r="D2286" s="118" t="s">
        <v>47</v>
      </c>
      <c r="E2286" s="118" t="s">
        <v>22</v>
      </c>
      <c r="F2286" s="118" t="s">
        <v>56</v>
      </c>
      <c r="G2286" s="122">
        <v>3.3</v>
      </c>
      <c r="H2286" s="122">
        <v>2</v>
      </c>
      <c r="I2286" s="122">
        <v>4.7</v>
      </c>
      <c r="J2286" s="122">
        <v>6</v>
      </c>
      <c r="K2286" s="122">
        <v>7.3</v>
      </c>
      <c r="L2286" s="122">
        <v>4.7</v>
      </c>
      <c r="M2286" s="118">
        <v>3000</v>
      </c>
      <c r="N2286" s="121">
        <f>IF('NORMAL OPTION CALLS'!E2286="BUY",('NORMAL OPTION CALLS'!L2286-'NORMAL OPTION CALLS'!G2286)*('NORMAL OPTION CALLS'!M2286),('NORMAL OPTION CALLS'!G2286-'NORMAL OPTION CALLS'!L2286)*('NORMAL OPTION CALLS'!M2286))</f>
        <v>4200.0000000000009</v>
      </c>
      <c r="O2286" s="8">
        <f>'NORMAL OPTION CALLS'!N2286/('NORMAL OPTION CALLS'!M2286)/'NORMAL OPTION CALLS'!G2286%</f>
        <v>42.424242424242436</v>
      </c>
    </row>
    <row r="2287" spans="1:15" ht="16.5" customHeight="1">
      <c r="A2287" s="118">
        <v>18</v>
      </c>
      <c r="B2287" s="78">
        <v>43179</v>
      </c>
      <c r="C2287" s="118">
        <v>155</v>
      </c>
      <c r="D2287" s="118" t="s">
        <v>47</v>
      </c>
      <c r="E2287" s="118" t="s">
        <v>22</v>
      </c>
      <c r="F2287" s="118" t="s">
        <v>184</v>
      </c>
      <c r="G2287" s="122">
        <v>4.2</v>
      </c>
      <c r="H2287" s="122">
        <v>2.8</v>
      </c>
      <c r="I2287" s="122">
        <v>5</v>
      </c>
      <c r="J2287" s="122">
        <v>5.8</v>
      </c>
      <c r="K2287" s="122">
        <v>6.6</v>
      </c>
      <c r="L2287" s="122">
        <v>5</v>
      </c>
      <c r="M2287" s="118">
        <v>4500</v>
      </c>
      <c r="N2287" s="121">
        <f>IF('NORMAL OPTION CALLS'!E2287="BUY",('NORMAL OPTION CALLS'!L2287-'NORMAL OPTION CALLS'!G2287)*('NORMAL OPTION CALLS'!M2287),('NORMAL OPTION CALLS'!G2287-'NORMAL OPTION CALLS'!L2287)*('NORMAL OPTION CALLS'!M2287))</f>
        <v>3599.9999999999991</v>
      </c>
      <c r="O2287" s="8">
        <f>'NORMAL OPTION CALLS'!N2287/('NORMAL OPTION CALLS'!M2287)/'NORMAL OPTION CALLS'!G2287%</f>
        <v>19.047619047619044</v>
      </c>
    </row>
    <row r="2288" spans="1:15" ht="16.5" customHeight="1">
      <c r="A2288" s="118">
        <v>19</v>
      </c>
      <c r="B2288" s="78">
        <v>43178</v>
      </c>
      <c r="C2288" s="118">
        <v>130</v>
      </c>
      <c r="D2288" s="118" t="s">
        <v>47</v>
      </c>
      <c r="E2288" s="118" t="s">
        <v>22</v>
      </c>
      <c r="F2288" s="118" t="s">
        <v>124</v>
      </c>
      <c r="G2288" s="122">
        <v>1.6</v>
      </c>
      <c r="H2288" s="122">
        <v>0.5</v>
      </c>
      <c r="I2288" s="122">
        <v>2.4</v>
      </c>
      <c r="J2288" s="122">
        <v>3.2</v>
      </c>
      <c r="K2288" s="122">
        <v>4</v>
      </c>
      <c r="L2288" s="122">
        <v>4</v>
      </c>
      <c r="M2288" s="118">
        <v>4000</v>
      </c>
      <c r="N2288" s="121">
        <f>IF('NORMAL OPTION CALLS'!E2288="BUY",('NORMAL OPTION CALLS'!L2288-'NORMAL OPTION CALLS'!G2288)*('NORMAL OPTION CALLS'!M2288),('NORMAL OPTION CALLS'!G2288-'NORMAL OPTION CALLS'!L2288)*('NORMAL OPTION CALLS'!M2288))</f>
        <v>9600</v>
      </c>
      <c r="O2288" s="8">
        <f>'NORMAL OPTION CALLS'!N2288/('NORMAL OPTION CALLS'!M2288)/'NORMAL OPTION CALLS'!G2288%</f>
        <v>150</v>
      </c>
    </row>
    <row r="2289" spans="1:15" ht="16.5" customHeight="1">
      <c r="A2289" s="118">
        <v>20</v>
      </c>
      <c r="B2289" s="78">
        <v>43178</v>
      </c>
      <c r="C2289" s="118">
        <v>580</v>
      </c>
      <c r="D2289" s="118" t="s">
        <v>47</v>
      </c>
      <c r="E2289" s="118" t="s">
        <v>22</v>
      </c>
      <c r="F2289" s="118" t="s">
        <v>99</v>
      </c>
      <c r="G2289" s="122">
        <v>11</v>
      </c>
      <c r="H2289" s="122">
        <v>5</v>
      </c>
      <c r="I2289" s="122">
        <v>14.5</v>
      </c>
      <c r="J2289" s="122">
        <v>18</v>
      </c>
      <c r="K2289" s="122">
        <v>21.5</v>
      </c>
      <c r="L2289" s="122">
        <v>14.5</v>
      </c>
      <c r="M2289" s="118">
        <v>1061</v>
      </c>
      <c r="N2289" s="121">
        <f>IF('NORMAL OPTION CALLS'!E2289="BUY",('NORMAL OPTION CALLS'!L2289-'NORMAL OPTION CALLS'!G2289)*('NORMAL OPTION CALLS'!M2289),('NORMAL OPTION CALLS'!G2289-'NORMAL OPTION CALLS'!L2289)*('NORMAL OPTION CALLS'!M2289))</f>
        <v>3713.5</v>
      </c>
      <c r="O2289" s="8">
        <f>'NORMAL OPTION CALLS'!N2289/('NORMAL OPTION CALLS'!M2289)/'NORMAL OPTION CALLS'!G2289%</f>
        <v>31.818181818181817</v>
      </c>
    </row>
    <row r="2290" spans="1:15" ht="16.5" customHeight="1">
      <c r="A2290" s="118">
        <v>21</v>
      </c>
      <c r="B2290" s="78">
        <v>43178</v>
      </c>
      <c r="C2290" s="118">
        <v>85</v>
      </c>
      <c r="D2290" s="118" t="s">
        <v>47</v>
      </c>
      <c r="E2290" s="118" t="s">
        <v>22</v>
      </c>
      <c r="F2290" s="118" t="s">
        <v>59</v>
      </c>
      <c r="G2290" s="122">
        <v>2.2000000000000002</v>
      </c>
      <c r="H2290" s="122">
        <v>1.2</v>
      </c>
      <c r="I2290" s="122">
        <v>2.7</v>
      </c>
      <c r="J2290" s="122">
        <v>3.2</v>
      </c>
      <c r="K2290" s="122">
        <v>3.7</v>
      </c>
      <c r="L2290" s="122">
        <v>2.7</v>
      </c>
      <c r="M2290" s="118">
        <v>6000</v>
      </c>
      <c r="N2290" s="121">
        <f>IF('NORMAL OPTION CALLS'!E2290="BUY",('NORMAL OPTION CALLS'!L2290-'NORMAL OPTION CALLS'!G2290)*('NORMAL OPTION CALLS'!M2290),('NORMAL OPTION CALLS'!G2290-'NORMAL OPTION CALLS'!L2290)*('NORMAL OPTION CALLS'!M2290))</f>
        <v>3000</v>
      </c>
      <c r="O2290" s="8">
        <f>'NORMAL OPTION CALLS'!N2290/('NORMAL OPTION CALLS'!M2290)/'NORMAL OPTION CALLS'!G2290%</f>
        <v>22.727272727272727</v>
      </c>
    </row>
    <row r="2291" spans="1:15" ht="16.5" customHeight="1">
      <c r="A2291" s="118">
        <v>22</v>
      </c>
      <c r="B2291" s="78">
        <v>43175</v>
      </c>
      <c r="C2291" s="118">
        <v>600</v>
      </c>
      <c r="D2291" s="118" t="s">
        <v>47</v>
      </c>
      <c r="E2291" s="118" t="s">
        <v>22</v>
      </c>
      <c r="F2291" s="118" t="s">
        <v>99</v>
      </c>
      <c r="G2291" s="122">
        <v>15.5</v>
      </c>
      <c r="H2291" s="122">
        <v>9.5</v>
      </c>
      <c r="I2291" s="122">
        <v>19</v>
      </c>
      <c r="J2291" s="122">
        <v>22.5</v>
      </c>
      <c r="K2291" s="122">
        <v>26</v>
      </c>
      <c r="L2291" s="122">
        <v>19</v>
      </c>
      <c r="M2291" s="118">
        <v>1061</v>
      </c>
      <c r="N2291" s="121">
        <f>IF('NORMAL OPTION CALLS'!E2291="BUY",('NORMAL OPTION CALLS'!L2291-'NORMAL OPTION CALLS'!G2291)*('NORMAL OPTION CALLS'!M2291),('NORMAL OPTION CALLS'!G2291-'NORMAL OPTION CALLS'!L2291)*('NORMAL OPTION CALLS'!M2291))</f>
        <v>3713.5</v>
      </c>
      <c r="O2291" s="8">
        <f>'NORMAL OPTION CALLS'!N2291/('NORMAL OPTION CALLS'!M2291)/'NORMAL OPTION CALLS'!G2291%</f>
        <v>22.580645161290324</v>
      </c>
    </row>
    <row r="2292" spans="1:15" ht="16.5" customHeight="1">
      <c r="A2292" s="118">
        <v>23</v>
      </c>
      <c r="B2292" s="78">
        <v>43175</v>
      </c>
      <c r="C2292" s="118">
        <v>280</v>
      </c>
      <c r="D2292" s="118" t="s">
        <v>21</v>
      </c>
      <c r="E2292" s="118" t="s">
        <v>22</v>
      </c>
      <c r="F2292" s="118" t="s">
        <v>82</v>
      </c>
      <c r="G2292" s="122">
        <v>5.5</v>
      </c>
      <c r="H2292" s="122">
        <v>2</v>
      </c>
      <c r="I2292" s="122">
        <v>8</v>
      </c>
      <c r="J2292" s="122">
        <v>10.5</v>
      </c>
      <c r="K2292" s="122">
        <v>13</v>
      </c>
      <c r="L2292" s="122">
        <v>7.95</v>
      </c>
      <c r="M2292" s="118">
        <v>1600</v>
      </c>
      <c r="N2292" s="121">
        <f>IF('NORMAL OPTION CALLS'!E2292="BUY",('NORMAL OPTION CALLS'!L2292-'NORMAL OPTION CALLS'!G2292)*('NORMAL OPTION CALLS'!M2292),('NORMAL OPTION CALLS'!G2292-'NORMAL OPTION CALLS'!L2292)*('NORMAL OPTION CALLS'!M2292))</f>
        <v>3920.0000000000005</v>
      </c>
      <c r="O2292" s="8">
        <f>'NORMAL OPTION CALLS'!N2292/('NORMAL OPTION CALLS'!M2292)/'NORMAL OPTION CALLS'!G2292%</f>
        <v>44.545454545454547</v>
      </c>
    </row>
    <row r="2293" spans="1:15" ht="16.5" customHeight="1">
      <c r="A2293" s="118">
        <v>24</v>
      </c>
      <c r="B2293" s="78">
        <v>43174</v>
      </c>
      <c r="C2293" s="118">
        <v>880</v>
      </c>
      <c r="D2293" s="118" t="s">
        <v>21</v>
      </c>
      <c r="E2293" s="118" t="s">
        <v>22</v>
      </c>
      <c r="F2293" s="118" t="s">
        <v>169</v>
      </c>
      <c r="G2293" s="122">
        <v>17</v>
      </c>
      <c r="H2293" s="122">
        <v>13</v>
      </c>
      <c r="I2293" s="122">
        <v>19.5</v>
      </c>
      <c r="J2293" s="122">
        <v>22</v>
      </c>
      <c r="K2293" s="122">
        <v>24.5</v>
      </c>
      <c r="L2293" s="122">
        <v>13</v>
      </c>
      <c r="M2293" s="118">
        <v>1500</v>
      </c>
      <c r="N2293" s="121">
        <f>IF('NORMAL OPTION CALLS'!E2293="BUY",('NORMAL OPTION CALLS'!L2293-'NORMAL OPTION CALLS'!G2293)*('NORMAL OPTION CALLS'!M2293),('NORMAL OPTION CALLS'!G2293-'NORMAL OPTION CALLS'!L2293)*('NORMAL OPTION CALLS'!M2293))</f>
        <v>-6000</v>
      </c>
      <c r="O2293" s="8">
        <f>'NORMAL OPTION CALLS'!N2293/('NORMAL OPTION CALLS'!M2293)/'NORMAL OPTION CALLS'!G2293%</f>
        <v>-23.52941176470588</v>
      </c>
    </row>
    <row r="2294" spans="1:15" ht="16.5" customHeight="1">
      <c r="A2294" s="118">
        <v>25</v>
      </c>
      <c r="B2294" s="78">
        <v>43174</v>
      </c>
      <c r="C2294" s="118">
        <v>280</v>
      </c>
      <c r="D2294" s="118" t="s">
        <v>21</v>
      </c>
      <c r="E2294" s="118" t="s">
        <v>22</v>
      </c>
      <c r="F2294" s="118" t="s">
        <v>195</v>
      </c>
      <c r="G2294" s="122">
        <v>8.5</v>
      </c>
      <c r="H2294" s="122">
        <v>7</v>
      </c>
      <c r="I2294" s="122">
        <v>9.3000000000000007</v>
      </c>
      <c r="J2294" s="122">
        <v>10.1</v>
      </c>
      <c r="K2294" s="122">
        <v>10.9</v>
      </c>
      <c r="L2294" s="122">
        <v>9.3000000000000007</v>
      </c>
      <c r="M2294" s="118">
        <v>4500</v>
      </c>
      <c r="N2294" s="121">
        <f>IF('NORMAL OPTION CALLS'!E2294="BUY",('NORMAL OPTION CALLS'!L2294-'NORMAL OPTION CALLS'!G2294)*('NORMAL OPTION CALLS'!M2294),('NORMAL OPTION CALLS'!G2294-'NORMAL OPTION CALLS'!L2294)*('NORMAL OPTION CALLS'!M2294))</f>
        <v>3600.0000000000032</v>
      </c>
      <c r="O2294" s="8">
        <f>'NORMAL OPTION CALLS'!N2294/('NORMAL OPTION CALLS'!M2294)/'NORMAL OPTION CALLS'!G2294%</f>
        <v>9.4117647058823604</v>
      </c>
    </row>
    <row r="2295" spans="1:15" ht="16.5" customHeight="1">
      <c r="A2295" s="118">
        <v>26</v>
      </c>
      <c r="B2295" s="78">
        <v>43173</v>
      </c>
      <c r="C2295" s="118">
        <v>320</v>
      </c>
      <c r="D2295" s="118" t="s">
        <v>21</v>
      </c>
      <c r="E2295" s="118" t="s">
        <v>22</v>
      </c>
      <c r="F2295" s="118" t="s">
        <v>55</v>
      </c>
      <c r="G2295" s="122">
        <v>8.5</v>
      </c>
      <c r="H2295" s="122">
        <v>5</v>
      </c>
      <c r="I2295" s="122">
        <v>10.5</v>
      </c>
      <c r="J2295" s="122">
        <v>12.5</v>
      </c>
      <c r="K2295" s="122">
        <v>14.5</v>
      </c>
      <c r="L2295" s="122">
        <v>5</v>
      </c>
      <c r="M2295" s="118">
        <v>1750</v>
      </c>
      <c r="N2295" s="121">
        <f>IF('NORMAL OPTION CALLS'!E2295="BUY",('NORMAL OPTION CALLS'!L2295-'NORMAL OPTION CALLS'!G2295)*('NORMAL OPTION CALLS'!M2295),('NORMAL OPTION CALLS'!G2295-'NORMAL OPTION CALLS'!L2295)*('NORMAL OPTION CALLS'!M2295))</f>
        <v>-6125</v>
      </c>
      <c r="O2295" s="8">
        <f>'NORMAL OPTION CALLS'!N2295/('NORMAL OPTION CALLS'!M2295)/'NORMAL OPTION CALLS'!G2295%</f>
        <v>-41.17647058823529</v>
      </c>
    </row>
    <row r="2296" spans="1:15" ht="16.5" customHeight="1">
      <c r="A2296" s="118">
        <v>27</v>
      </c>
      <c r="B2296" s="78">
        <v>43173</v>
      </c>
      <c r="C2296" s="118">
        <v>225</v>
      </c>
      <c r="D2296" s="118" t="s">
        <v>21</v>
      </c>
      <c r="E2296" s="118" t="s">
        <v>22</v>
      </c>
      <c r="F2296" s="118" t="s">
        <v>247</v>
      </c>
      <c r="G2296" s="122">
        <v>6.5</v>
      </c>
      <c r="H2296" s="122">
        <v>5</v>
      </c>
      <c r="I2296" s="122">
        <v>7.3</v>
      </c>
      <c r="J2296" s="122">
        <v>8</v>
      </c>
      <c r="K2296" s="122">
        <v>8.8000000000000007</v>
      </c>
      <c r="L2296" s="122">
        <v>8.8000000000000007</v>
      </c>
      <c r="M2296" s="118">
        <v>4500</v>
      </c>
      <c r="N2296" s="121">
        <f>IF('NORMAL OPTION CALLS'!E2296="BUY",('NORMAL OPTION CALLS'!L2296-'NORMAL OPTION CALLS'!G2296)*('NORMAL OPTION CALLS'!M2296),('NORMAL OPTION CALLS'!G2296-'NORMAL OPTION CALLS'!L2296)*('NORMAL OPTION CALLS'!M2296))</f>
        <v>10350.000000000004</v>
      </c>
      <c r="O2296" s="8">
        <f>'NORMAL OPTION CALLS'!N2296/('NORMAL OPTION CALLS'!M2296)/'NORMAL OPTION CALLS'!G2296%</f>
        <v>35.384615384615394</v>
      </c>
    </row>
    <row r="2297" spans="1:15" ht="16.5" customHeight="1">
      <c r="A2297" s="118">
        <v>28</v>
      </c>
      <c r="B2297" s="78">
        <v>43173</v>
      </c>
      <c r="C2297" s="118">
        <v>90</v>
      </c>
      <c r="D2297" s="118" t="s">
        <v>47</v>
      </c>
      <c r="E2297" s="118" t="s">
        <v>22</v>
      </c>
      <c r="F2297" s="118" t="s">
        <v>59</v>
      </c>
      <c r="G2297" s="122">
        <v>3.5</v>
      </c>
      <c r="H2297" s="122">
        <v>2.5</v>
      </c>
      <c r="I2297" s="122">
        <v>4</v>
      </c>
      <c r="J2297" s="122">
        <v>4.5</v>
      </c>
      <c r="K2297" s="122">
        <v>5</v>
      </c>
      <c r="L2297" s="122">
        <v>4.5</v>
      </c>
      <c r="M2297" s="118">
        <v>6000</v>
      </c>
      <c r="N2297" s="121">
        <f>IF('NORMAL OPTION CALLS'!E2297="BUY",('NORMAL OPTION CALLS'!L2297-'NORMAL OPTION CALLS'!G2297)*('NORMAL OPTION CALLS'!M2297),('NORMAL OPTION CALLS'!G2297-'NORMAL OPTION CALLS'!L2297)*('NORMAL OPTION CALLS'!M2297))</f>
        <v>6000</v>
      </c>
      <c r="O2297" s="8">
        <f>'NORMAL OPTION CALLS'!N2297/('NORMAL OPTION CALLS'!M2297)/'NORMAL OPTION CALLS'!G2297%</f>
        <v>28.571428571428569</v>
      </c>
    </row>
    <row r="2298" spans="1:15" ht="16.5" customHeight="1">
      <c r="A2298" s="118">
        <v>29</v>
      </c>
      <c r="B2298" s="78">
        <v>43172</v>
      </c>
      <c r="C2298" s="118">
        <v>360</v>
      </c>
      <c r="D2298" s="118" t="s">
        <v>21</v>
      </c>
      <c r="E2298" s="118" t="s">
        <v>22</v>
      </c>
      <c r="F2298" s="118" t="s">
        <v>75</v>
      </c>
      <c r="G2298" s="122">
        <v>7</v>
      </c>
      <c r="H2298" s="122">
        <v>4</v>
      </c>
      <c r="I2298" s="122">
        <v>9.5</v>
      </c>
      <c r="J2298" s="122">
        <v>12</v>
      </c>
      <c r="K2298" s="122">
        <v>14.5</v>
      </c>
      <c r="L2298" s="122">
        <v>4</v>
      </c>
      <c r="M2298" s="118">
        <v>1500</v>
      </c>
      <c r="N2298" s="121">
        <f>IF('NORMAL OPTION CALLS'!E2298="BUY",('NORMAL OPTION CALLS'!L2298-'NORMAL OPTION CALLS'!G2298)*('NORMAL OPTION CALLS'!M2298),('NORMAL OPTION CALLS'!G2298-'NORMAL OPTION CALLS'!L2298)*('NORMAL OPTION CALLS'!M2298))</f>
        <v>-4500</v>
      </c>
      <c r="O2298" s="8">
        <f>'NORMAL OPTION CALLS'!N2298/('NORMAL OPTION CALLS'!M2298)/'NORMAL OPTION CALLS'!G2298%</f>
        <v>-42.857142857142854</v>
      </c>
    </row>
    <row r="2299" spans="1:15" ht="16.5" customHeight="1">
      <c r="A2299" s="118">
        <v>30</v>
      </c>
      <c r="B2299" s="78">
        <v>43172</v>
      </c>
      <c r="C2299" s="118">
        <v>860</v>
      </c>
      <c r="D2299" s="118" t="s">
        <v>21</v>
      </c>
      <c r="E2299" s="118" t="s">
        <v>22</v>
      </c>
      <c r="F2299" s="118" t="s">
        <v>169</v>
      </c>
      <c r="G2299" s="122">
        <v>13</v>
      </c>
      <c r="H2299" s="122">
        <v>8.5</v>
      </c>
      <c r="I2299" s="122">
        <v>15.5</v>
      </c>
      <c r="J2299" s="122">
        <v>18</v>
      </c>
      <c r="K2299" s="122">
        <v>20.5</v>
      </c>
      <c r="L2299" s="122">
        <v>20.5</v>
      </c>
      <c r="M2299" s="118">
        <v>1500</v>
      </c>
      <c r="N2299" s="121">
        <f>IF('NORMAL OPTION CALLS'!E2299="BUY",('NORMAL OPTION CALLS'!L2299-'NORMAL OPTION CALLS'!G2299)*('NORMAL OPTION CALLS'!M2299),('NORMAL OPTION CALLS'!G2299-'NORMAL OPTION CALLS'!L2299)*('NORMAL OPTION CALLS'!M2299))</f>
        <v>11250</v>
      </c>
      <c r="O2299" s="8">
        <f>'NORMAL OPTION CALLS'!N2299/('NORMAL OPTION CALLS'!M2299)/'NORMAL OPTION CALLS'!G2299%</f>
        <v>57.692307692307693</v>
      </c>
    </row>
    <row r="2300" spans="1:15" ht="16.5" customHeight="1">
      <c r="A2300" s="118">
        <v>31</v>
      </c>
      <c r="B2300" s="78">
        <v>43171</v>
      </c>
      <c r="C2300" s="118">
        <v>400</v>
      </c>
      <c r="D2300" s="118" t="s">
        <v>21</v>
      </c>
      <c r="E2300" s="118" t="s">
        <v>22</v>
      </c>
      <c r="F2300" s="118" t="s">
        <v>56</v>
      </c>
      <c r="G2300" s="122">
        <v>5</v>
      </c>
      <c r="H2300" s="122">
        <v>1</v>
      </c>
      <c r="I2300" s="122">
        <v>7.5</v>
      </c>
      <c r="J2300" s="122">
        <v>10</v>
      </c>
      <c r="K2300" s="122">
        <v>12.5</v>
      </c>
      <c r="L2300" s="122">
        <v>7.5</v>
      </c>
      <c r="M2300" s="118">
        <v>1500</v>
      </c>
      <c r="N2300" s="121">
        <f>IF('NORMAL OPTION CALLS'!E2300="BUY",('NORMAL OPTION CALLS'!L2300-'NORMAL OPTION CALLS'!G2300)*('NORMAL OPTION CALLS'!M2300),('NORMAL OPTION CALLS'!G2300-'NORMAL OPTION CALLS'!L2300)*('NORMAL OPTION CALLS'!M2300))</f>
        <v>3750</v>
      </c>
      <c r="O2300" s="8">
        <f>'NORMAL OPTION CALLS'!N2300/('NORMAL OPTION CALLS'!M2300)/'NORMAL OPTION CALLS'!G2300%</f>
        <v>50</v>
      </c>
    </row>
    <row r="2301" spans="1:15" ht="16.5" customHeight="1">
      <c r="A2301" s="118">
        <v>32</v>
      </c>
      <c r="B2301" s="78">
        <v>43171</v>
      </c>
      <c r="C2301" s="118">
        <v>125</v>
      </c>
      <c r="D2301" s="118" t="s">
        <v>47</v>
      </c>
      <c r="E2301" s="118" t="s">
        <v>22</v>
      </c>
      <c r="F2301" s="118" t="s">
        <v>64</v>
      </c>
      <c r="G2301" s="122">
        <v>4.5999999999999996</v>
      </c>
      <c r="H2301" s="122">
        <v>3.6</v>
      </c>
      <c r="I2301" s="122">
        <v>5.0999999999999996</v>
      </c>
      <c r="J2301" s="122">
        <v>6.6</v>
      </c>
      <c r="K2301" s="122">
        <v>7.1</v>
      </c>
      <c r="L2301" s="122">
        <v>5.0999999999999996</v>
      </c>
      <c r="M2301" s="118">
        <v>6000</v>
      </c>
      <c r="N2301" s="121">
        <f>IF('NORMAL OPTION CALLS'!E2301="BUY",('NORMAL OPTION CALLS'!L2301-'NORMAL OPTION CALLS'!G2301)*('NORMAL OPTION CALLS'!M2301),('NORMAL OPTION CALLS'!G2301-'NORMAL OPTION CALLS'!L2301)*('NORMAL OPTION CALLS'!M2301))</f>
        <v>3000</v>
      </c>
      <c r="O2301" s="8">
        <f>'NORMAL OPTION CALLS'!N2301/('NORMAL OPTION CALLS'!M2301)/'NORMAL OPTION CALLS'!G2301%</f>
        <v>10.869565217391305</v>
      </c>
    </row>
    <row r="2302" spans="1:15" ht="16.5" customHeight="1">
      <c r="A2302" s="118">
        <v>33</v>
      </c>
      <c r="B2302" s="78">
        <v>43171</v>
      </c>
      <c r="C2302" s="118">
        <v>100</v>
      </c>
      <c r="D2302" s="118" t="s">
        <v>47</v>
      </c>
      <c r="E2302" s="118" t="s">
        <v>22</v>
      </c>
      <c r="F2302" s="118" t="s">
        <v>180</v>
      </c>
      <c r="G2302" s="122">
        <v>7</v>
      </c>
      <c r="H2302" s="122">
        <v>5.5</v>
      </c>
      <c r="I2302" s="122">
        <v>7.8</v>
      </c>
      <c r="J2302" s="122">
        <v>8.6</v>
      </c>
      <c r="K2302" s="122">
        <v>9.4</v>
      </c>
      <c r="L2302" s="122">
        <v>9.4</v>
      </c>
      <c r="M2302" s="118">
        <v>6000</v>
      </c>
      <c r="N2302" s="121">
        <f>IF('NORMAL OPTION CALLS'!E2302="BUY",('NORMAL OPTION CALLS'!L2302-'NORMAL OPTION CALLS'!G2302)*('NORMAL OPTION CALLS'!M2302),('NORMAL OPTION CALLS'!G2302-'NORMAL OPTION CALLS'!L2302)*('NORMAL OPTION CALLS'!M2302))</f>
        <v>14400.000000000002</v>
      </c>
      <c r="O2302" s="8">
        <f>'NORMAL OPTION CALLS'!N2302/('NORMAL OPTION CALLS'!M2302)/'NORMAL OPTION CALLS'!G2302%</f>
        <v>34.285714285714285</v>
      </c>
    </row>
    <row r="2303" spans="1:15" ht="16.5" customHeight="1">
      <c r="A2303" s="118">
        <v>34</v>
      </c>
      <c r="B2303" s="78">
        <v>43171</v>
      </c>
      <c r="C2303" s="118">
        <v>90</v>
      </c>
      <c r="D2303" s="118" t="s">
        <v>47</v>
      </c>
      <c r="E2303" s="118" t="s">
        <v>22</v>
      </c>
      <c r="F2303" s="118" t="s">
        <v>59</v>
      </c>
      <c r="G2303" s="122">
        <v>3.6</v>
      </c>
      <c r="H2303" s="122">
        <v>2.6</v>
      </c>
      <c r="I2303" s="122">
        <v>4.0999999999999996</v>
      </c>
      <c r="J2303" s="122">
        <v>5.6</v>
      </c>
      <c r="K2303" s="122">
        <v>6.1</v>
      </c>
      <c r="L2303" s="122">
        <v>6.1</v>
      </c>
      <c r="M2303" s="118">
        <v>6000</v>
      </c>
      <c r="N2303" s="121">
        <f>IF('NORMAL OPTION CALLS'!E2303="BUY",('NORMAL OPTION CALLS'!L2303-'NORMAL OPTION CALLS'!G2303)*('NORMAL OPTION CALLS'!M2303),('NORMAL OPTION CALLS'!G2303-'NORMAL OPTION CALLS'!L2303)*('NORMAL OPTION CALLS'!M2303))</f>
        <v>14999.999999999998</v>
      </c>
      <c r="O2303" s="8">
        <f>'NORMAL OPTION CALLS'!N2303/('NORMAL OPTION CALLS'!M2303)/'NORMAL OPTION CALLS'!G2303%</f>
        <v>69.444444444444429</v>
      </c>
    </row>
    <row r="2304" spans="1:15" ht="16.5" customHeight="1">
      <c r="A2304" s="118">
        <v>35</v>
      </c>
      <c r="B2304" s="78">
        <v>43168</v>
      </c>
      <c r="C2304" s="118">
        <v>240</v>
      </c>
      <c r="D2304" s="118" t="s">
        <v>47</v>
      </c>
      <c r="E2304" s="118" t="s">
        <v>22</v>
      </c>
      <c r="F2304" s="118" t="s">
        <v>82</v>
      </c>
      <c r="G2304" s="122">
        <v>13</v>
      </c>
      <c r="H2304" s="122">
        <v>9.5</v>
      </c>
      <c r="I2304" s="122">
        <v>15</v>
      </c>
      <c r="J2304" s="122">
        <v>17</v>
      </c>
      <c r="K2304" s="122">
        <v>19</v>
      </c>
      <c r="L2304" s="122">
        <v>15</v>
      </c>
      <c r="M2304" s="118">
        <v>1600</v>
      </c>
      <c r="N2304" s="121">
        <f>IF('NORMAL OPTION CALLS'!E2304="BUY",('NORMAL OPTION CALLS'!L2304-'NORMAL OPTION CALLS'!G2304)*('NORMAL OPTION CALLS'!M2304),('NORMAL OPTION CALLS'!G2304-'NORMAL OPTION CALLS'!L2304)*('NORMAL OPTION CALLS'!M2304))</f>
        <v>3200</v>
      </c>
      <c r="O2304" s="8">
        <f>'NORMAL OPTION CALLS'!N2304/('NORMAL OPTION CALLS'!M2304)/'NORMAL OPTION CALLS'!G2304%</f>
        <v>15.384615384615383</v>
      </c>
    </row>
    <row r="2305" spans="1:15">
      <c r="A2305" s="118">
        <v>36</v>
      </c>
      <c r="B2305" s="78">
        <v>43168</v>
      </c>
      <c r="C2305" s="118">
        <v>600</v>
      </c>
      <c r="D2305" s="118" t="s">
        <v>47</v>
      </c>
      <c r="E2305" s="118" t="s">
        <v>22</v>
      </c>
      <c r="F2305" s="118" t="s">
        <v>99</v>
      </c>
      <c r="G2305" s="122">
        <v>15.5</v>
      </c>
      <c r="H2305" s="122">
        <v>10</v>
      </c>
      <c r="I2305" s="122">
        <v>19</v>
      </c>
      <c r="J2305" s="122">
        <v>22</v>
      </c>
      <c r="K2305" s="122">
        <v>25.5</v>
      </c>
      <c r="L2305" s="122">
        <v>25.5</v>
      </c>
      <c r="M2305" s="118">
        <v>1061</v>
      </c>
      <c r="N2305" s="121">
        <f>IF('NORMAL OPTION CALLS'!E2305="BUY",('NORMAL OPTION CALLS'!L2305-'NORMAL OPTION CALLS'!G2305)*('NORMAL OPTION CALLS'!M2305),('NORMAL OPTION CALLS'!G2305-'NORMAL OPTION CALLS'!L2305)*('NORMAL OPTION CALLS'!M2305))</f>
        <v>10610</v>
      </c>
      <c r="O2305" s="8">
        <f>'NORMAL OPTION CALLS'!N2305/('NORMAL OPTION CALLS'!M2305)/'NORMAL OPTION CALLS'!G2305%</f>
        <v>64.516129032258064</v>
      </c>
    </row>
    <row r="2306" spans="1:15">
      <c r="A2306" s="118">
        <v>37</v>
      </c>
      <c r="B2306" s="78">
        <v>43168</v>
      </c>
      <c r="C2306" s="118">
        <v>225</v>
      </c>
      <c r="D2306" s="118" t="s">
        <v>47</v>
      </c>
      <c r="E2306" s="118" t="s">
        <v>22</v>
      </c>
      <c r="F2306" s="118" t="s">
        <v>51</v>
      </c>
      <c r="G2306" s="122">
        <v>10</v>
      </c>
      <c r="H2306" s="122">
        <v>8.5</v>
      </c>
      <c r="I2306" s="122">
        <v>10.8</v>
      </c>
      <c r="J2306" s="122">
        <v>11.6</v>
      </c>
      <c r="K2306" s="122">
        <v>12.4</v>
      </c>
      <c r="L2306" s="122">
        <v>11.6</v>
      </c>
      <c r="M2306" s="118">
        <v>4500</v>
      </c>
      <c r="N2306" s="121">
        <f>IF('NORMAL OPTION CALLS'!E2306="BUY",('NORMAL OPTION CALLS'!L2306-'NORMAL OPTION CALLS'!G2306)*('NORMAL OPTION CALLS'!M2306),('NORMAL OPTION CALLS'!G2306-'NORMAL OPTION CALLS'!L2306)*('NORMAL OPTION CALLS'!M2306))</f>
        <v>7199.9999999999982</v>
      </c>
      <c r="O2306" s="8">
        <f>'NORMAL OPTION CALLS'!N2306/('NORMAL OPTION CALLS'!M2306)/'NORMAL OPTION CALLS'!G2306%</f>
        <v>15.999999999999996</v>
      </c>
    </row>
    <row r="2307" spans="1:15">
      <c r="A2307" s="118">
        <v>38</v>
      </c>
      <c r="B2307" s="78">
        <v>43167</v>
      </c>
      <c r="C2307" s="118">
        <v>260</v>
      </c>
      <c r="D2307" s="118" t="s">
        <v>21</v>
      </c>
      <c r="E2307" s="118" t="s">
        <v>22</v>
      </c>
      <c r="F2307" s="118" t="s">
        <v>49</v>
      </c>
      <c r="G2307" s="122">
        <v>5.5</v>
      </c>
      <c r="H2307" s="122">
        <v>3</v>
      </c>
      <c r="I2307" s="122">
        <v>7</v>
      </c>
      <c r="J2307" s="122">
        <v>8.5</v>
      </c>
      <c r="K2307" s="122">
        <v>10</v>
      </c>
      <c r="L2307" s="122">
        <v>6.75</v>
      </c>
      <c r="M2307" s="118">
        <v>3000</v>
      </c>
      <c r="N2307" s="121">
        <f>IF('NORMAL OPTION CALLS'!E2307="BUY",('NORMAL OPTION CALLS'!L2307-'NORMAL OPTION CALLS'!G2307)*('NORMAL OPTION CALLS'!M2307),('NORMAL OPTION CALLS'!G2307-'NORMAL OPTION CALLS'!L2307)*('NORMAL OPTION CALLS'!M2307))</f>
        <v>3750</v>
      </c>
      <c r="O2307" s="8">
        <f>'NORMAL OPTION CALLS'!N2307/('NORMAL OPTION CALLS'!M2307)/'NORMAL OPTION CALLS'!G2307%</f>
        <v>22.727272727272727</v>
      </c>
    </row>
    <row r="2308" spans="1:15">
      <c r="A2308" s="118">
        <v>39</v>
      </c>
      <c r="B2308" s="78">
        <v>43167</v>
      </c>
      <c r="C2308" s="118">
        <v>90</v>
      </c>
      <c r="D2308" s="118" t="s">
        <v>47</v>
      </c>
      <c r="E2308" s="118" t="s">
        <v>22</v>
      </c>
      <c r="F2308" s="118" t="s">
        <v>59</v>
      </c>
      <c r="G2308" s="122">
        <v>3.2</v>
      </c>
      <c r="H2308" s="122">
        <v>2.2000000000000002</v>
      </c>
      <c r="I2308" s="122">
        <v>3.7</v>
      </c>
      <c r="J2308" s="122">
        <v>4.2</v>
      </c>
      <c r="K2308" s="122">
        <v>4.7</v>
      </c>
      <c r="L2308" s="122">
        <v>3.7</v>
      </c>
      <c r="M2308" s="118">
        <v>6000</v>
      </c>
      <c r="N2308" s="121">
        <f>IF('NORMAL OPTION CALLS'!E2308="BUY",('NORMAL OPTION CALLS'!L2308-'NORMAL OPTION CALLS'!G2308)*('NORMAL OPTION CALLS'!M2308),('NORMAL OPTION CALLS'!G2308-'NORMAL OPTION CALLS'!L2308)*('NORMAL OPTION CALLS'!M2308))</f>
        <v>3000</v>
      </c>
      <c r="O2308" s="8">
        <f>'NORMAL OPTION CALLS'!N2308/('NORMAL OPTION CALLS'!M2308)/'NORMAL OPTION CALLS'!G2308%</f>
        <v>15.625</v>
      </c>
    </row>
    <row r="2309" spans="1:15">
      <c r="A2309" s="118">
        <v>40</v>
      </c>
      <c r="B2309" s="78">
        <v>43167</v>
      </c>
      <c r="C2309" s="118">
        <v>580</v>
      </c>
      <c r="D2309" s="118" t="s">
        <v>47</v>
      </c>
      <c r="E2309" s="118" t="s">
        <v>22</v>
      </c>
      <c r="F2309" s="118" t="s">
        <v>143</v>
      </c>
      <c r="G2309" s="122">
        <v>15</v>
      </c>
      <c r="H2309" s="122">
        <v>11</v>
      </c>
      <c r="I2309" s="122">
        <v>17</v>
      </c>
      <c r="J2309" s="122">
        <v>19</v>
      </c>
      <c r="K2309" s="122">
        <v>21</v>
      </c>
      <c r="L2309" s="122">
        <v>17</v>
      </c>
      <c r="M2309" s="118">
        <v>1800</v>
      </c>
      <c r="N2309" s="121">
        <f>IF('NORMAL OPTION CALLS'!E2309="BUY",('NORMAL OPTION CALLS'!L2309-'NORMAL OPTION CALLS'!G2309)*('NORMAL OPTION CALLS'!M2309),('NORMAL OPTION CALLS'!G2309-'NORMAL OPTION CALLS'!L2309)*('NORMAL OPTION CALLS'!M2309))</f>
        <v>3600</v>
      </c>
      <c r="O2309" s="8">
        <f>'NORMAL OPTION CALLS'!N2309/('NORMAL OPTION CALLS'!M2309)/'NORMAL OPTION CALLS'!G2309%</f>
        <v>13.333333333333334</v>
      </c>
    </row>
    <row r="2310" spans="1:15">
      <c r="A2310" s="118">
        <v>41</v>
      </c>
      <c r="B2310" s="78">
        <v>43167</v>
      </c>
      <c r="C2310" s="118">
        <v>90</v>
      </c>
      <c r="D2310" s="118" t="s">
        <v>47</v>
      </c>
      <c r="E2310" s="118" t="s">
        <v>22</v>
      </c>
      <c r="F2310" s="118" t="s">
        <v>59</v>
      </c>
      <c r="G2310" s="122">
        <v>2.5</v>
      </c>
      <c r="H2310" s="122">
        <v>1.5</v>
      </c>
      <c r="I2310" s="122">
        <v>3</v>
      </c>
      <c r="J2310" s="122">
        <v>3.5</v>
      </c>
      <c r="K2310" s="122">
        <v>4</v>
      </c>
      <c r="L2310" s="122">
        <v>4</v>
      </c>
      <c r="M2310" s="118">
        <v>6000</v>
      </c>
      <c r="N2310" s="121">
        <f>IF('NORMAL OPTION CALLS'!E2310="BUY",('NORMAL OPTION CALLS'!L2310-'NORMAL OPTION CALLS'!G2310)*('NORMAL OPTION CALLS'!M2310),('NORMAL OPTION CALLS'!G2310-'NORMAL OPTION CALLS'!L2310)*('NORMAL OPTION CALLS'!M2310))</f>
        <v>9000</v>
      </c>
      <c r="O2310" s="8">
        <f>'NORMAL OPTION CALLS'!N2310/('NORMAL OPTION CALLS'!M2310)/'NORMAL OPTION CALLS'!G2310%</f>
        <v>60</v>
      </c>
    </row>
    <row r="2311" spans="1:15">
      <c r="A2311" s="118">
        <v>42</v>
      </c>
      <c r="B2311" s="78">
        <v>43166</v>
      </c>
      <c r="C2311" s="118">
        <v>135</v>
      </c>
      <c r="D2311" s="118" t="s">
        <v>47</v>
      </c>
      <c r="E2311" s="118" t="s">
        <v>22</v>
      </c>
      <c r="F2311" s="118" t="s">
        <v>64</v>
      </c>
      <c r="G2311" s="122">
        <v>4.5</v>
      </c>
      <c r="H2311" s="122">
        <v>3.5</v>
      </c>
      <c r="I2311" s="122">
        <v>5</v>
      </c>
      <c r="J2311" s="122">
        <v>5.5</v>
      </c>
      <c r="K2311" s="122">
        <v>6</v>
      </c>
      <c r="L2311" s="122">
        <v>6</v>
      </c>
      <c r="M2311" s="118">
        <v>6000</v>
      </c>
      <c r="N2311" s="121">
        <f>IF('NORMAL OPTION CALLS'!E2311="BUY",('NORMAL OPTION CALLS'!L2311-'NORMAL OPTION CALLS'!G2311)*('NORMAL OPTION CALLS'!M2311),('NORMAL OPTION CALLS'!G2311-'NORMAL OPTION CALLS'!L2311)*('NORMAL OPTION CALLS'!M2311))</f>
        <v>9000</v>
      </c>
      <c r="O2311" s="8">
        <f>'NORMAL OPTION CALLS'!N2311/('NORMAL OPTION CALLS'!M2311)/'NORMAL OPTION CALLS'!G2311%</f>
        <v>33.333333333333336</v>
      </c>
    </row>
    <row r="2312" spans="1:15">
      <c r="A2312" s="118">
        <v>43</v>
      </c>
      <c r="B2312" s="78">
        <v>43166</v>
      </c>
      <c r="C2312" s="118">
        <v>130</v>
      </c>
      <c r="D2312" s="118" t="s">
        <v>47</v>
      </c>
      <c r="E2312" s="118" t="s">
        <v>22</v>
      </c>
      <c r="F2312" s="118" t="s">
        <v>124</v>
      </c>
      <c r="G2312" s="122">
        <v>5.5</v>
      </c>
      <c r="H2312" s="122">
        <v>3.9</v>
      </c>
      <c r="I2312" s="122">
        <v>6.5</v>
      </c>
      <c r="J2312" s="122">
        <v>7.3</v>
      </c>
      <c r="K2312" s="122">
        <v>8.1</v>
      </c>
      <c r="L2312" s="122">
        <v>6.5</v>
      </c>
      <c r="M2312" s="118">
        <v>3500</v>
      </c>
      <c r="N2312" s="121">
        <f>IF('NORMAL OPTION CALLS'!E2312="BUY",('NORMAL OPTION CALLS'!L2312-'NORMAL OPTION CALLS'!G2312)*('NORMAL OPTION CALLS'!M2312),('NORMAL OPTION CALLS'!G2312-'NORMAL OPTION CALLS'!L2312)*('NORMAL OPTION CALLS'!M2312))</f>
        <v>3500</v>
      </c>
      <c r="O2312" s="8">
        <f>'NORMAL OPTION CALLS'!N2312/('NORMAL OPTION CALLS'!M2312)/'NORMAL OPTION CALLS'!G2312%</f>
        <v>18.181818181818183</v>
      </c>
    </row>
    <row r="2313" spans="1:15">
      <c r="A2313" s="118">
        <v>44</v>
      </c>
      <c r="B2313" s="78">
        <v>43166</v>
      </c>
      <c r="C2313" s="118">
        <v>250</v>
      </c>
      <c r="D2313" s="118" t="s">
        <v>47</v>
      </c>
      <c r="E2313" s="118" t="s">
        <v>22</v>
      </c>
      <c r="F2313" s="118" t="s">
        <v>49</v>
      </c>
      <c r="G2313" s="122">
        <v>7.5</v>
      </c>
      <c r="H2313" s="122">
        <v>5</v>
      </c>
      <c r="I2313" s="122">
        <v>9</v>
      </c>
      <c r="J2313" s="122">
        <v>10.5</v>
      </c>
      <c r="K2313" s="122">
        <v>12</v>
      </c>
      <c r="L2313" s="122">
        <v>10.5</v>
      </c>
      <c r="M2313" s="118">
        <v>3000</v>
      </c>
      <c r="N2313" s="121">
        <f>IF('NORMAL OPTION CALLS'!E2313="BUY",('NORMAL OPTION CALLS'!L2313-'NORMAL OPTION CALLS'!G2313)*('NORMAL OPTION CALLS'!M2313),('NORMAL OPTION CALLS'!G2313-'NORMAL OPTION CALLS'!L2313)*('NORMAL OPTION CALLS'!M2313))</f>
        <v>9000</v>
      </c>
      <c r="O2313" s="8">
        <f>'NORMAL OPTION CALLS'!N2313/('NORMAL OPTION CALLS'!M2313)/'NORMAL OPTION CALLS'!G2313%</f>
        <v>40</v>
      </c>
    </row>
    <row r="2314" spans="1:15">
      <c r="A2314" s="118">
        <v>45</v>
      </c>
      <c r="B2314" s="78">
        <v>43165</v>
      </c>
      <c r="C2314" s="118">
        <v>225</v>
      </c>
      <c r="D2314" s="118" t="s">
        <v>47</v>
      </c>
      <c r="E2314" s="118" t="s">
        <v>22</v>
      </c>
      <c r="F2314" s="118" t="s">
        <v>24</v>
      </c>
      <c r="G2314" s="122">
        <v>8</v>
      </c>
      <c r="H2314" s="122">
        <v>6</v>
      </c>
      <c r="I2314" s="122">
        <v>9</v>
      </c>
      <c r="J2314" s="122">
        <v>10</v>
      </c>
      <c r="K2314" s="122">
        <v>11</v>
      </c>
      <c r="L2314" s="122">
        <v>11</v>
      </c>
      <c r="M2314" s="118">
        <v>3500</v>
      </c>
      <c r="N2314" s="121">
        <f>IF('NORMAL OPTION CALLS'!E2314="BUY",('NORMAL OPTION CALLS'!L2314-'NORMAL OPTION CALLS'!G2314)*('NORMAL OPTION CALLS'!M2314),('NORMAL OPTION CALLS'!G2314-'NORMAL OPTION CALLS'!L2314)*('NORMAL OPTION CALLS'!M2314))</f>
        <v>10500</v>
      </c>
      <c r="O2314" s="8">
        <f>'NORMAL OPTION CALLS'!N2314/('NORMAL OPTION CALLS'!M2314)/'NORMAL OPTION CALLS'!G2314%</f>
        <v>37.5</v>
      </c>
    </row>
    <row r="2315" spans="1:15">
      <c r="A2315" s="118">
        <v>46</v>
      </c>
      <c r="B2315" s="78">
        <v>43165</v>
      </c>
      <c r="C2315" s="118">
        <v>100</v>
      </c>
      <c r="D2315" s="118" t="s">
        <v>47</v>
      </c>
      <c r="E2315" s="118" t="s">
        <v>22</v>
      </c>
      <c r="F2315" s="118" t="s">
        <v>180</v>
      </c>
      <c r="G2315" s="122">
        <v>3</v>
      </c>
      <c r="H2315" s="122">
        <v>1.5</v>
      </c>
      <c r="I2315" s="122">
        <v>3.6</v>
      </c>
      <c r="J2315" s="122">
        <v>4.2</v>
      </c>
      <c r="K2315" s="122">
        <v>4.8</v>
      </c>
      <c r="L2315" s="122">
        <v>4.2</v>
      </c>
      <c r="M2315" s="118">
        <v>6000</v>
      </c>
      <c r="N2315" s="121">
        <f>IF('NORMAL OPTION CALLS'!E2315="BUY",('NORMAL OPTION CALLS'!L2315-'NORMAL OPTION CALLS'!G2315)*('NORMAL OPTION CALLS'!M2315),('NORMAL OPTION CALLS'!G2315-'NORMAL OPTION CALLS'!L2315)*('NORMAL OPTION CALLS'!M2315))</f>
        <v>7200.0000000000009</v>
      </c>
      <c r="O2315" s="8">
        <f>'NORMAL OPTION CALLS'!N2315/('NORMAL OPTION CALLS'!M2315)/'NORMAL OPTION CALLS'!G2315%</f>
        <v>40.000000000000007</v>
      </c>
    </row>
    <row r="2316" spans="1:15">
      <c r="A2316" s="118">
        <v>47</v>
      </c>
      <c r="B2316" s="78">
        <v>43165</v>
      </c>
      <c r="C2316" s="118">
        <v>280</v>
      </c>
      <c r="D2316" s="118" t="s">
        <v>21</v>
      </c>
      <c r="E2316" s="118" t="s">
        <v>22</v>
      </c>
      <c r="F2316" s="118" t="s">
        <v>195</v>
      </c>
      <c r="G2316" s="122">
        <v>9</v>
      </c>
      <c r="H2316" s="122">
        <v>7</v>
      </c>
      <c r="I2316" s="122">
        <v>10</v>
      </c>
      <c r="J2316" s="122">
        <v>11</v>
      </c>
      <c r="K2316" s="122">
        <v>12</v>
      </c>
      <c r="L2316" s="122">
        <v>11</v>
      </c>
      <c r="M2316" s="118">
        <v>4500</v>
      </c>
      <c r="N2316" s="121">
        <f>IF('NORMAL OPTION CALLS'!E2316="BUY",('NORMAL OPTION CALLS'!L2316-'NORMAL OPTION CALLS'!G2316)*('NORMAL OPTION CALLS'!M2316),('NORMAL OPTION CALLS'!G2316-'NORMAL OPTION CALLS'!L2316)*('NORMAL OPTION CALLS'!M2316))</f>
        <v>9000</v>
      </c>
      <c r="O2316" s="8">
        <f>'NORMAL OPTION CALLS'!N2316/('NORMAL OPTION CALLS'!M2316)/'NORMAL OPTION CALLS'!G2316%</f>
        <v>22.222222222222221</v>
      </c>
    </row>
    <row r="2317" spans="1:15">
      <c r="A2317" s="118">
        <v>48</v>
      </c>
      <c r="B2317" s="78">
        <v>43165</v>
      </c>
      <c r="C2317" s="118">
        <v>720</v>
      </c>
      <c r="D2317" s="118" t="s">
        <v>21</v>
      </c>
      <c r="E2317" s="118" t="s">
        <v>22</v>
      </c>
      <c r="F2317" s="118" t="s">
        <v>249</v>
      </c>
      <c r="G2317" s="122">
        <v>7.5</v>
      </c>
      <c r="H2317" s="122">
        <v>4.5</v>
      </c>
      <c r="I2317" s="122">
        <v>9</v>
      </c>
      <c r="J2317" s="122">
        <v>10.5</v>
      </c>
      <c r="K2317" s="122">
        <v>12</v>
      </c>
      <c r="L2317" s="122">
        <v>8.9</v>
      </c>
      <c r="M2317" s="118">
        <v>1200</v>
      </c>
      <c r="N2317" s="121">
        <f>IF('NORMAL OPTION CALLS'!E2317="BUY",('NORMAL OPTION CALLS'!L2317-'NORMAL OPTION CALLS'!G2317)*('NORMAL OPTION CALLS'!M2317),('NORMAL OPTION CALLS'!G2317-'NORMAL OPTION CALLS'!L2317)*('NORMAL OPTION CALLS'!M2317))</f>
        <v>1680.0000000000005</v>
      </c>
      <c r="O2317" s="8">
        <f>'NORMAL OPTION CALLS'!N2317/('NORMAL OPTION CALLS'!M2317)/'NORMAL OPTION CALLS'!G2317%</f>
        <v>18.666666666666671</v>
      </c>
    </row>
    <row r="2318" spans="1:15">
      <c r="A2318" s="118">
        <v>49</v>
      </c>
      <c r="B2318" s="78">
        <v>43164</v>
      </c>
      <c r="C2318" s="118">
        <v>300</v>
      </c>
      <c r="D2318" s="118" t="s">
        <v>47</v>
      </c>
      <c r="E2318" s="118" t="s">
        <v>22</v>
      </c>
      <c r="F2318" s="118" t="s">
        <v>91</v>
      </c>
      <c r="G2318" s="122">
        <v>9</v>
      </c>
      <c r="H2318" s="122">
        <v>6</v>
      </c>
      <c r="I2318" s="122">
        <v>10.5</v>
      </c>
      <c r="J2318" s="122">
        <v>12</v>
      </c>
      <c r="K2318" s="122">
        <v>13.5</v>
      </c>
      <c r="L2318" s="122">
        <v>6</v>
      </c>
      <c r="M2318" s="118">
        <v>2750</v>
      </c>
      <c r="N2318" s="121">
        <f>IF('NORMAL OPTION CALLS'!E2318="BUY",('NORMAL OPTION CALLS'!L2318-'NORMAL OPTION CALLS'!G2318)*('NORMAL OPTION CALLS'!M2318),('NORMAL OPTION CALLS'!G2318-'NORMAL OPTION CALLS'!L2318)*('NORMAL OPTION CALLS'!M2318))</f>
        <v>-8250</v>
      </c>
      <c r="O2318" s="8">
        <f>'NORMAL OPTION CALLS'!N2318/('NORMAL OPTION CALLS'!M2318)/'NORMAL OPTION CALLS'!G2318%</f>
        <v>-33.333333333333336</v>
      </c>
    </row>
    <row r="2319" spans="1:15">
      <c r="A2319" s="118">
        <v>50</v>
      </c>
      <c r="B2319" s="78">
        <v>43164</v>
      </c>
      <c r="C2319" s="118">
        <v>640</v>
      </c>
      <c r="D2319" s="118" t="s">
        <v>47</v>
      </c>
      <c r="E2319" s="118" t="s">
        <v>22</v>
      </c>
      <c r="F2319" s="118" t="s">
        <v>99</v>
      </c>
      <c r="G2319" s="122">
        <v>19</v>
      </c>
      <c r="H2319" s="122">
        <v>14</v>
      </c>
      <c r="I2319" s="122">
        <v>23</v>
      </c>
      <c r="J2319" s="122">
        <v>26</v>
      </c>
      <c r="K2319" s="122">
        <v>29</v>
      </c>
      <c r="L2319" s="122">
        <v>14</v>
      </c>
      <c r="M2319" s="118">
        <v>1061</v>
      </c>
      <c r="N2319" s="121">
        <f>IF('NORMAL OPTION CALLS'!E2319="BUY",('NORMAL OPTION CALLS'!L2319-'NORMAL OPTION CALLS'!G2319)*('NORMAL OPTION CALLS'!M2319),('NORMAL OPTION CALLS'!G2319-'NORMAL OPTION CALLS'!L2319)*('NORMAL OPTION CALLS'!M2319))</f>
        <v>-5305</v>
      </c>
      <c r="O2319" s="8">
        <f>'NORMAL OPTION CALLS'!N2319/('NORMAL OPTION CALLS'!M2319)/'NORMAL OPTION CALLS'!G2319%</f>
        <v>-26.315789473684209</v>
      </c>
    </row>
    <row r="2320" spans="1:15">
      <c r="A2320" s="118">
        <v>51</v>
      </c>
      <c r="B2320" s="78">
        <v>43164</v>
      </c>
      <c r="C2320" s="118">
        <v>860</v>
      </c>
      <c r="D2320" s="118" t="s">
        <v>21</v>
      </c>
      <c r="E2320" s="118" t="s">
        <v>22</v>
      </c>
      <c r="F2320" s="118" t="s">
        <v>275</v>
      </c>
      <c r="G2320" s="122">
        <v>28</v>
      </c>
      <c r="H2320" s="122">
        <v>22</v>
      </c>
      <c r="I2320" s="122">
        <v>32</v>
      </c>
      <c r="J2320" s="122">
        <v>35</v>
      </c>
      <c r="K2320" s="122">
        <v>38</v>
      </c>
      <c r="L2320" s="122">
        <v>22</v>
      </c>
      <c r="M2320" s="118">
        <v>1500</v>
      </c>
      <c r="N2320" s="121">
        <f>IF('NORMAL OPTION CALLS'!E2320="BUY",('NORMAL OPTION CALLS'!L2320-'NORMAL OPTION CALLS'!G2320)*('NORMAL OPTION CALLS'!M2320),('NORMAL OPTION CALLS'!G2320-'NORMAL OPTION CALLS'!L2320)*('NORMAL OPTION CALLS'!M2320))</f>
        <v>-9000</v>
      </c>
      <c r="O2320" s="8">
        <f>'NORMAL OPTION CALLS'!N2320/('NORMAL OPTION CALLS'!M2320)/'NORMAL OPTION CALLS'!G2320%</f>
        <v>-21.428571428571427</v>
      </c>
    </row>
    <row r="2321" spans="1:15">
      <c r="A2321" s="118">
        <v>52</v>
      </c>
      <c r="B2321" s="78">
        <v>43164</v>
      </c>
      <c r="C2321" s="118">
        <v>140</v>
      </c>
      <c r="D2321" s="118" t="s">
        <v>47</v>
      </c>
      <c r="E2321" s="118" t="s">
        <v>22</v>
      </c>
      <c r="F2321" s="118" t="s">
        <v>64</v>
      </c>
      <c r="G2321" s="122">
        <v>4</v>
      </c>
      <c r="H2321" s="122">
        <v>3</v>
      </c>
      <c r="I2321" s="122">
        <v>4.5</v>
      </c>
      <c r="J2321" s="122">
        <v>5</v>
      </c>
      <c r="K2321" s="122">
        <v>5.5</v>
      </c>
      <c r="L2321" s="122">
        <v>5</v>
      </c>
      <c r="M2321" s="118">
        <v>6000</v>
      </c>
      <c r="N2321" s="121">
        <f>IF('NORMAL OPTION CALLS'!E2321="BUY",('NORMAL OPTION CALLS'!L2321-'NORMAL OPTION CALLS'!G2321)*('NORMAL OPTION CALLS'!M2321),('NORMAL OPTION CALLS'!G2321-'NORMAL OPTION CALLS'!L2321)*('NORMAL OPTION CALLS'!M2321))</f>
        <v>6000</v>
      </c>
      <c r="O2321" s="8">
        <f>'NORMAL OPTION CALLS'!N2321/('NORMAL OPTION CALLS'!M2321)/'NORMAL OPTION CALLS'!G2321%</f>
        <v>25</v>
      </c>
    </row>
    <row r="2322" spans="1:15">
      <c r="A2322" s="118">
        <v>53</v>
      </c>
      <c r="B2322" s="78">
        <v>43160</v>
      </c>
      <c r="C2322" s="118">
        <v>880</v>
      </c>
      <c r="D2322" s="118" t="s">
        <v>21</v>
      </c>
      <c r="E2322" s="118" t="s">
        <v>22</v>
      </c>
      <c r="F2322" s="118" t="s">
        <v>281</v>
      </c>
      <c r="G2322" s="122">
        <v>30</v>
      </c>
      <c r="H2322" s="122">
        <v>24</v>
      </c>
      <c r="I2322" s="122">
        <v>33</v>
      </c>
      <c r="J2322" s="122">
        <v>36</v>
      </c>
      <c r="K2322" s="122">
        <v>39</v>
      </c>
      <c r="L2322" s="122">
        <v>33</v>
      </c>
      <c r="M2322" s="118">
        <v>1500</v>
      </c>
      <c r="N2322" s="121">
        <f>IF('NORMAL OPTION CALLS'!E2322="BUY",('NORMAL OPTION CALLS'!L2322-'NORMAL OPTION CALLS'!G2322)*('NORMAL OPTION CALLS'!M2322),('NORMAL OPTION CALLS'!G2322-'NORMAL OPTION CALLS'!L2322)*('NORMAL OPTION CALLS'!M2322))</f>
        <v>4500</v>
      </c>
      <c r="O2322" s="8">
        <f>'NORMAL OPTION CALLS'!N2322/('NORMAL OPTION CALLS'!M2322)/'NORMAL OPTION CALLS'!G2322%</f>
        <v>10</v>
      </c>
    </row>
    <row r="2323" spans="1:15">
      <c r="A2323" s="118">
        <v>54</v>
      </c>
      <c r="B2323" s="78">
        <v>43160</v>
      </c>
      <c r="C2323" s="118">
        <v>440</v>
      </c>
      <c r="D2323" s="118" t="s">
        <v>21</v>
      </c>
      <c r="E2323" s="118" t="s">
        <v>22</v>
      </c>
      <c r="F2323" s="118" t="s">
        <v>76</v>
      </c>
      <c r="G2323" s="122">
        <v>13</v>
      </c>
      <c r="H2323" s="122">
        <v>9.5</v>
      </c>
      <c r="I2323" s="122">
        <v>15</v>
      </c>
      <c r="J2323" s="122">
        <v>17</v>
      </c>
      <c r="K2323" s="122">
        <v>19</v>
      </c>
      <c r="L2323" s="122">
        <v>9.5</v>
      </c>
      <c r="M2323" s="118">
        <v>1800</v>
      </c>
      <c r="N2323" s="121">
        <f>IF('NORMAL OPTION CALLS'!E2323="BUY",('NORMAL OPTION CALLS'!L2323-'NORMAL OPTION CALLS'!G2323)*('NORMAL OPTION CALLS'!M2323),('NORMAL OPTION CALLS'!G2323-'NORMAL OPTION CALLS'!L2323)*('NORMAL OPTION CALLS'!M2323))</f>
        <v>-6300</v>
      </c>
      <c r="O2323" s="8">
        <f>'NORMAL OPTION CALLS'!N2323/('NORMAL OPTION CALLS'!M2323)/'NORMAL OPTION CALLS'!G2323%</f>
        <v>-26.923076923076923</v>
      </c>
    </row>
    <row r="2324" spans="1:15" ht="16.5">
      <c r="A2324" s="82" t="s">
        <v>95</v>
      </c>
      <c r="B2324" s="83"/>
      <c r="C2324" s="84"/>
      <c r="D2324" s="85"/>
      <c r="E2324" s="86"/>
      <c r="F2324" s="86"/>
      <c r="G2324" s="87"/>
      <c r="H2324" s="88"/>
      <c r="I2324" s="88"/>
      <c r="J2324" s="88"/>
      <c r="K2324" s="86"/>
      <c r="L2324" s="89"/>
      <c r="M2324" s="90"/>
      <c r="N2324" s="66"/>
      <c r="O2324" s="90"/>
    </row>
    <row r="2325" spans="1:15" ht="16.5">
      <c r="A2325" s="82" t="s">
        <v>96</v>
      </c>
      <c r="B2325" s="83"/>
      <c r="C2325" s="84"/>
      <c r="D2325" s="85"/>
      <c r="E2325" s="86"/>
      <c r="F2325" s="86"/>
      <c r="G2325" s="87"/>
      <c r="H2325" s="86"/>
      <c r="I2325" s="86"/>
      <c r="J2325" s="86"/>
      <c r="K2325" s="86"/>
      <c r="L2325" s="89"/>
      <c r="M2325" s="90"/>
      <c r="N2325" s="90"/>
      <c r="O2325" s="90"/>
    </row>
    <row r="2326" spans="1:15" ht="16.5">
      <c r="A2326" s="82" t="s">
        <v>96</v>
      </c>
      <c r="B2326" s="83"/>
      <c r="C2326" s="84"/>
      <c r="D2326" s="85"/>
      <c r="E2326" s="86"/>
      <c r="F2326" s="86"/>
      <c r="G2326" s="87"/>
      <c r="H2326" s="86"/>
      <c r="I2326" s="86"/>
      <c r="J2326" s="86"/>
      <c r="K2326" s="86"/>
      <c r="L2326" s="89"/>
      <c r="M2326" s="89"/>
      <c r="N2326" s="89"/>
      <c r="O2326" s="90"/>
    </row>
    <row r="2327" spans="1:15" ht="17.25" thickBot="1">
      <c r="A2327" s="91"/>
      <c r="B2327" s="92"/>
      <c r="C2327" s="92"/>
      <c r="D2327" s="93"/>
      <c r="E2327" s="93"/>
      <c r="F2327" s="93"/>
      <c r="G2327" s="94"/>
      <c r="H2327" s="95"/>
      <c r="I2327" s="96" t="s">
        <v>27</v>
      </c>
      <c r="J2327" s="96"/>
      <c r="K2327" s="97"/>
      <c r="L2327" s="97"/>
    </row>
    <row r="2328" spans="1:15" ht="16.5">
      <c r="A2328" s="98"/>
      <c r="B2328" s="92"/>
      <c r="C2328" s="92"/>
      <c r="D2328" s="158" t="s">
        <v>28</v>
      </c>
      <c r="E2328" s="158"/>
      <c r="F2328" s="99">
        <v>54</v>
      </c>
      <c r="G2328" s="100">
        <f>'NORMAL OPTION CALLS'!G2329+'NORMAL OPTION CALLS'!G2330+'NORMAL OPTION CALLS'!G2331+'NORMAL OPTION CALLS'!G2332+'NORMAL OPTION CALLS'!G2333+'NORMAL OPTION CALLS'!G2334</f>
        <v>98.148148148148152</v>
      </c>
      <c r="H2328" s="93">
        <v>54</v>
      </c>
      <c r="I2328" s="101">
        <f>'NORMAL OPTION CALLS'!H2329/'NORMAL OPTION CALLS'!H2328%</f>
        <v>77.777777777777771</v>
      </c>
      <c r="J2328" s="101"/>
      <c r="K2328" s="101"/>
      <c r="L2328" s="102"/>
      <c r="O2328" s="93" t="s">
        <v>30</v>
      </c>
    </row>
    <row r="2329" spans="1:15" ht="16.5">
      <c r="A2329" s="98"/>
      <c r="B2329" s="92"/>
      <c r="C2329" s="92"/>
      <c r="D2329" s="159" t="s">
        <v>29</v>
      </c>
      <c r="E2329" s="159"/>
      <c r="F2329" s="103">
        <v>42</v>
      </c>
      <c r="G2329" s="104">
        <f>('NORMAL OPTION CALLS'!F2329/'NORMAL OPTION CALLS'!F2328)*100</f>
        <v>77.777777777777786</v>
      </c>
      <c r="H2329" s="93">
        <v>42</v>
      </c>
      <c r="I2329" s="97"/>
      <c r="J2329" s="97"/>
      <c r="K2329" s="93"/>
      <c r="L2329" s="97"/>
      <c r="O2329" s="93"/>
    </row>
    <row r="2330" spans="1:15" ht="16.5">
      <c r="A2330" s="105"/>
      <c r="B2330" s="92"/>
      <c r="C2330" s="92"/>
      <c r="D2330" s="159" t="s">
        <v>31</v>
      </c>
      <c r="E2330" s="159"/>
      <c r="F2330" s="103">
        <v>0</v>
      </c>
      <c r="G2330" s="104">
        <f>('NORMAL OPTION CALLS'!F2330/'NORMAL OPTION CALLS'!F2328)*100</f>
        <v>0</v>
      </c>
      <c r="H2330" s="106"/>
      <c r="I2330" s="93"/>
      <c r="J2330" s="93"/>
      <c r="K2330" s="93"/>
      <c r="L2330" s="97"/>
      <c r="O2330" s="98"/>
    </row>
    <row r="2331" spans="1:15" ht="16.5">
      <c r="A2331" s="105"/>
      <c r="B2331" s="92"/>
      <c r="C2331" s="92"/>
      <c r="D2331" s="159" t="s">
        <v>32</v>
      </c>
      <c r="E2331" s="159"/>
      <c r="F2331" s="103">
        <v>0</v>
      </c>
      <c r="G2331" s="104">
        <f>('NORMAL OPTION CALLS'!F2331/'NORMAL OPTION CALLS'!F2328)*100</f>
        <v>0</v>
      </c>
      <c r="H2331" s="106"/>
      <c r="I2331" s="93"/>
      <c r="J2331" s="93"/>
      <c r="K2331" s="93"/>
      <c r="L2331" s="97"/>
    </row>
    <row r="2332" spans="1:15" ht="16.5">
      <c r="A2332" s="105"/>
      <c r="B2332" s="92"/>
      <c r="C2332" s="92"/>
      <c r="D2332" s="159" t="s">
        <v>33</v>
      </c>
      <c r="E2332" s="159"/>
      <c r="F2332" s="103">
        <v>11</v>
      </c>
      <c r="G2332" s="104">
        <f>('NORMAL OPTION CALLS'!F2332/'NORMAL OPTION CALLS'!F2328)*100</f>
        <v>20.37037037037037</v>
      </c>
      <c r="H2332" s="106"/>
      <c r="I2332" s="93" t="s">
        <v>34</v>
      </c>
      <c r="J2332" s="93"/>
      <c r="K2332" s="97"/>
      <c r="L2332" s="97"/>
      <c r="N2332" s="98"/>
    </row>
    <row r="2333" spans="1:15" ht="16.5">
      <c r="A2333" s="105"/>
      <c r="B2333" s="92"/>
      <c r="C2333" s="92"/>
      <c r="D2333" s="159" t="s">
        <v>35</v>
      </c>
      <c r="E2333" s="159"/>
      <c r="F2333" s="103">
        <v>0</v>
      </c>
      <c r="G2333" s="104">
        <f>('NORMAL OPTION CALLS'!F2333/'NORMAL OPTION CALLS'!F2328)*100</f>
        <v>0</v>
      </c>
      <c r="H2333" s="106"/>
      <c r="I2333" s="93"/>
      <c r="J2333" s="93"/>
      <c r="K2333" s="97"/>
      <c r="L2333" s="97"/>
    </row>
    <row r="2334" spans="1:15" ht="17.25" thickBot="1">
      <c r="A2334" s="105"/>
      <c r="B2334" s="92"/>
      <c r="C2334" s="92"/>
      <c r="D2334" s="160" t="s">
        <v>36</v>
      </c>
      <c r="E2334" s="160"/>
      <c r="F2334" s="107"/>
      <c r="G2334" s="108">
        <f>('NORMAL OPTION CALLS'!F2334/'NORMAL OPTION CALLS'!F2328)*100</f>
        <v>0</v>
      </c>
      <c r="H2334" s="106"/>
      <c r="I2334" s="93"/>
      <c r="J2334" s="93"/>
      <c r="K2334" s="102"/>
      <c r="L2334" s="102"/>
    </row>
    <row r="2335" spans="1:15" ht="16.5">
      <c r="A2335" s="109" t="s">
        <v>37</v>
      </c>
      <c r="B2335" s="92"/>
      <c r="C2335" s="92"/>
      <c r="D2335" s="98"/>
      <c r="E2335" s="98"/>
      <c r="F2335" s="93"/>
      <c r="G2335" s="93"/>
      <c r="H2335" s="110"/>
      <c r="I2335" s="111"/>
      <c r="J2335" s="111"/>
      <c r="K2335" s="111"/>
      <c r="L2335" s="93"/>
      <c r="N2335" s="115"/>
      <c r="O2335" s="115"/>
    </row>
    <row r="2336" spans="1:15" ht="16.5">
      <c r="A2336" s="112" t="s">
        <v>38</v>
      </c>
      <c r="B2336" s="92"/>
      <c r="C2336" s="92"/>
      <c r="D2336" s="113"/>
      <c r="E2336" s="114"/>
      <c r="F2336" s="98"/>
      <c r="G2336" s="111"/>
      <c r="H2336" s="110"/>
      <c r="I2336" s="111"/>
      <c r="J2336" s="111"/>
      <c r="K2336" s="111"/>
      <c r="L2336" s="93"/>
      <c r="N2336" s="98"/>
      <c r="O2336" s="98"/>
    </row>
    <row r="2337" spans="1:15" ht="16.5">
      <c r="A2337" s="112" t="s">
        <v>39</v>
      </c>
      <c r="B2337" s="92"/>
      <c r="C2337" s="92"/>
      <c r="D2337" s="98"/>
      <c r="E2337" s="114"/>
      <c r="F2337" s="98"/>
      <c r="G2337" s="111"/>
      <c r="H2337" s="110"/>
      <c r="I2337" s="97"/>
      <c r="J2337" s="97"/>
      <c r="K2337" s="97"/>
      <c r="L2337" s="93"/>
    </row>
    <row r="2338" spans="1:15" ht="16.5">
      <c r="A2338" s="112" t="s">
        <v>40</v>
      </c>
      <c r="B2338" s="113"/>
      <c r="C2338" s="92"/>
      <c r="D2338" s="98"/>
      <c r="E2338" s="114"/>
      <c r="F2338" s="98"/>
      <c r="G2338" s="111"/>
      <c r="H2338" s="95"/>
      <c r="I2338" s="97"/>
      <c r="J2338" s="97"/>
      <c r="K2338" s="97"/>
      <c r="L2338" s="93"/>
    </row>
    <row r="2339" spans="1:15" ht="16.5">
      <c r="A2339" s="112" t="s">
        <v>41</v>
      </c>
      <c r="B2339" s="105"/>
      <c r="C2339" s="113"/>
      <c r="D2339" s="98"/>
      <c r="E2339" s="116"/>
      <c r="F2339" s="111"/>
      <c r="G2339" s="111"/>
      <c r="H2339" s="95"/>
      <c r="I2339" s="97"/>
      <c r="J2339" s="97"/>
      <c r="K2339" s="97"/>
      <c r="L2339" s="111"/>
    </row>
    <row r="2341" spans="1:15">
      <c r="A2341" s="161" t="s">
        <v>0</v>
      </c>
      <c r="B2341" s="161"/>
      <c r="C2341" s="161"/>
      <c r="D2341" s="161"/>
      <c r="E2341" s="161"/>
      <c r="F2341" s="161"/>
      <c r="G2341" s="161"/>
      <c r="H2341" s="161"/>
      <c r="I2341" s="161"/>
      <c r="J2341" s="161"/>
      <c r="K2341" s="161"/>
      <c r="L2341" s="161"/>
      <c r="M2341" s="161"/>
      <c r="N2341" s="161"/>
      <c r="O2341" s="161"/>
    </row>
    <row r="2342" spans="1:15">
      <c r="A2342" s="161"/>
      <c r="B2342" s="161"/>
      <c r="C2342" s="161"/>
      <c r="D2342" s="161"/>
      <c r="E2342" s="161"/>
      <c r="F2342" s="161"/>
      <c r="G2342" s="161"/>
      <c r="H2342" s="161"/>
      <c r="I2342" s="161"/>
      <c r="J2342" s="161"/>
      <c r="K2342" s="161"/>
      <c r="L2342" s="161"/>
      <c r="M2342" s="161"/>
      <c r="N2342" s="161"/>
      <c r="O2342" s="161"/>
    </row>
    <row r="2343" spans="1:15">
      <c r="A2343" s="161"/>
      <c r="B2343" s="161"/>
      <c r="C2343" s="161"/>
      <c r="D2343" s="161"/>
      <c r="E2343" s="161"/>
      <c r="F2343" s="161"/>
      <c r="G2343" s="161"/>
      <c r="H2343" s="161"/>
      <c r="I2343" s="161"/>
      <c r="J2343" s="161"/>
      <c r="K2343" s="161"/>
      <c r="L2343" s="161"/>
      <c r="M2343" s="161"/>
      <c r="N2343" s="161"/>
      <c r="O2343" s="161"/>
    </row>
    <row r="2344" spans="1:15">
      <c r="A2344" s="172" t="s">
        <v>1</v>
      </c>
      <c r="B2344" s="172"/>
      <c r="C2344" s="172"/>
      <c r="D2344" s="172"/>
      <c r="E2344" s="172"/>
      <c r="F2344" s="172"/>
      <c r="G2344" s="172"/>
      <c r="H2344" s="172"/>
      <c r="I2344" s="172"/>
      <c r="J2344" s="172"/>
      <c r="K2344" s="172"/>
      <c r="L2344" s="172"/>
      <c r="M2344" s="172"/>
      <c r="N2344" s="172"/>
      <c r="O2344" s="172"/>
    </row>
    <row r="2345" spans="1:15">
      <c r="A2345" s="172" t="s">
        <v>2</v>
      </c>
      <c r="B2345" s="172"/>
      <c r="C2345" s="172"/>
      <c r="D2345" s="172"/>
      <c r="E2345" s="172"/>
      <c r="F2345" s="172"/>
      <c r="G2345" s="172"/>
      <c r="H2345" s="172"/>
      <c r="I2345" s="172"/>
      <c r="J2345" s="172"/>
      <c r="K2345" s="172"/>
      <c r="L2345" s="172"/>
      <c r="M2345" s="172"/>
      <c r="N2345" s="172"/>
      <c r="O2345" s="172"/>
    </row>
    <row r="2346" spans="1:15">
      <c r="A2346" s="165" t="s">
        <v>3</v>
      </c>
      <c r="B2346" s="165"/>
      <c r="C2346" s="165"/>
      <c r="D2346" s="165"/>
      <c r="E2346" s="165"/>
      <c r="F2346" s="165"/>
      <c r="G2346" s="165"/>
      <c r="H2346" s="165"/>
      <c r="I2346" s="165"/>
      <c r="J2346" s="165"/>
      <c r="K2346" s="165"/>
      <c r="L2346" s="165"/>
      <c r="M2346" s="165"/>
      <c r="N2346" s="165"/>
      <c r="O2346" s="165"/>
    </row>
    <row r="2347" spans="1:15" ht="16.5">
      <c r="A2347" s="171" t="s">
        <v>278</v>
      </c>
      <c r="B2347" s="171"/>
      <c r="C2347" s="171"/>
      <c r="D2347" s="171"/>
      <c r="E2347" s="171"/>
      <c r="F2347" s="171"/>
      <c r="G2347" s="171"/>
      <c r="H2347" s="171"/>
      <c r="I2347" s="171"/>
      <c r="J2347" s="171"/>
      <c r="K2347" s="171"/>
      <c r="L2347" s="171"/>
      <c r="M2347" s="171"/>
      <c r="N2347" s="171"/>
      <c r="O2347" s="171"/>
    </row>
    <row r="2348" spans="1:15" ht="16.5">
      <c r="A2348" s="166" t="s">
        <v>5</v>
      </c>
      <c r="B2348" s="166"/>
      <c r="C2348" s="166"/>
      <c r="D2348" s="166"/>
      <c r="E2348" s="166"/>
      <c r="F2348" s="166"/>
      <c r="G2348" s="166"/>
      <c r="H2348" s="166"/>
      <c r="I2348" s="166"/>
      <c r="J2348" s="166"/>
      <c r="K2348" s="166"/>
      <c r="L2348" s="166"/>
      <c r="M2348" s="166"/>
      <c r="N2348" s="166"/>
      <c r="O2348" s="166"/>
    </row>
    <row r="2349" spans="1:15">
      <c r="A2349" s="167" t="s">
        <v>6</v>
      </c>
      <c r="B2349" s="168" t="s">
        <v>7</v>
      </c>
      <c r="C2349" s="169" t="s">
        <v>8</v>
      </c>
      <c r="D2349" s="168" t="s">
        <v>9</v>
      </c>
      <c r="E2349" s="167" t="s">
        <v>10</v>
      </c>
      <c r="F2349" s="167" t="s">
        <v>11</v>
      </c>
      <c r="G2349" s="169" t="s">
        <v>12</v>
      </c>
      <c r="H2349" s="169" t="s">
        <v>13</v>
      </c>
      <c r="I2349" s="169" t="s">
        <v>14</v>
      </c>
      <c r="J2349" s="169" t="s">
        <v>15</v>
      </c>
      <c r="K2349" s="169" t="s">
        <v>16</v>
      </c>
      <c r="L2349" s="170" t="s">
        <v>17</v>
      </c>
      <c r="M2349" s="168" t="s">
        <v>18</v>
      </c>
      <c r="N2349" s="168" t="s">
        <v>19</v>
      </c>
      <c r="O2349" s="168" t="s">
        <v>20</v>
      </c>
    </row>
    <row r="2350" spans="1:15">
      <c r="A2350" s="167"/>
      <c r="B2350" s="168"/>
      <c r="C2350" s="169"/>
      <c r="D2350" s="168"/>
      <c r="E2350" s="167"/>
      <c r="F2350" s="167"/>
      <c r="G2350" s="169"/>
      <c r="H2350" s="169"/>
      <c r="I2350" s="169"/>
      <c r="J2350" s="169"/>
      <c r="K2350" s="169"/>
      <c r="L2350" s="170"/>
      <c r="M2350" s="168"/>
      <c r="N2350" s="168"/>
      <c r="O2350" s="168"/>
    </row>
    <row r="2351" spans="1:15">
      <c r="A2351" s="118">
        <v>1</v>
      </c>
      <c r="B2351" s="78">
        <v>43159</v>
      </c>
      <c r="C2351" s="118">
        <v>140</v>
      </c>
      <c r="D2351" s="118" t="s">
        <v>21</v>
      </c>
      <c r="E2351" s="118" t="s">
        <v>22</v>
      </c>
      <c r="F2351" s="118" t="s">
        <v>25</v>
      </c>
      <c r="G2351" s="122">
        <v>6.3</v>
      </c>
      <c r="H2351" s="122">
        <v>5.3</v>
      </c>
      <c r="I2351" s="122">
        <v>6.8</v>
      </c>
      <c r="J2351" s="122">
        <v>7.3</v>
      </c>
      <c r="K2351" s="122">
        <v>7.8</v>
      </c>
      <c r="L2351" s="122">
        <v>7.3</v>
      </c>
      <c r="M2351" s="118">
        <v>7000</v>
      </c>
      <c r="N2351" s="121">
        <f>IF('NORMAL OPTION CALLS'!E2351="BUY",('NORMAL OPTION CALLS'!L2351-'NORMAL OPTION CALLS'!G2351)*('NORMAL OPTION CALLS'!M2351),('NORMAL OPTION CALLS'!G2351-'NORMAL OPTION CALLS'!L2351)*('NORMAL OPTION CALLS'!M2351))</f>
        <v>7000</v>
      </c>
      <c r="O2351" s="8">
        <f>'NORMAL OPTION CALLS'!N2351/('NORMAL OPTION CALLS'!M2351)/'NORMAL OPTION CALLS'!G2351%</f>
        <v>15.873015873015873</v>
      </c>
    </row>
    <row r="2352" spans="1:15">
      <c r="A2352" s="118">
        <v>2</v>
      </c>
      <c r="B2352" s="78">
        <v>43159</v>
      </c>
      <c r="C2352" s="118">
        <v>150</v>
      </c>
      <c r="D2352" s="118" t="s">
        <v>21</v>
      </c>
      <c r="E2352" s="118" t="s">
        <v>22</v>
      </c>
      <c r="F2352" s="118" t="s">
        <v>59</v>
      </c>
      <c r="G2352" s="122">
        <v>3.6</v>
      </c>
      <c r="H2352" s="122">
        <v>2.6</v>
      </c>
      <c r="I2352" s="122">
        <v>4.0999999999999996</v>
      </c>
      <c r="J2352" s="122">
        <v>4.5999999999999996</v>
      </c>
      <c r="K2352" s="122">
        <v>5.0999999999999996</v>
      </c>
      <c r="L2352" s="122">
        <v>3.9</v>
      </c>
      <c r="M2352" s="118">
        <v>6000</v>
      </c>
      <c r="N2352" s="121">
        <f>IF('NORMAL OPTION CALLS'!E2352="BUY",('NORMAL OPTION CALLS'!L2352-'NORMAL OPTION CALLS'!G2352)*('NORMAL OPTION CALLS'!M2352),('NORMAL OPTION CALLS'!G2352-'NORMAL OPTION CALLS'!L2352)*('NORMAL OPTION CALLS'!M2352))</f>
        <v>1799.9999999999989</v>
      </c>
      <c r="O2352" s="8">
        <f>'NORMAL OPTION CALLS'!N2352/('NORMAL OPTION CALLS'!M2352)/'NORMAL OPTION CALLS'!G2352%</f>
        <v>8.3333333333333268</v>
      </c>
    </row>
    <row r="2353" spans="1:15">
      <c r="A2353" s="118">
        <v>3</v>
      </c>
      <c r="B2353" s="78">
        <v>43159</v>
      </c>
      <c r="C2353" s="118">
        <v>140</v>
      </c>
      <c r="D2353" s="118" t="s">
        <v>21</v>
      </c>
      <c r="E2353" s="118" t="s">
        <v>22</v>
      </c>
      <c r="F2353" s="118" t="s">
        <v>25</v>
      </c>
      <c r="G2353" s="122">
        <v>5</v>
      </c>
      <c r="H2353" s="122">
        <v>4</v>
      </c>
      <c r="I2353" s="122">
        <v>5.5</v>
      </c>
      <c r="J2353" s="122">
        <v>6</v>
      </c>
      <c r="K2353" s="122">
        <v>6.5</v>
      </c>
      <c r="L2353" s="122">
        <v>6</v>
      </c>
      <c r="M2353" s="118">
        <v>7000</v>
      </c>
      <c r="N2353" s="121">
        <f>IF('NORMAL OPTION CALLS'!E2353="BUY",('NORMAL OPTION CALLS'!L2353-'NORMAL OPTION CALLS'!G2353)*('NORMAL OPTION CALLS'!M2353),('NORMAL OPTION CALLS'!G2353-'NORMAL OPTION CALLS'!L2353)*('NORMAL OPTION CALLS'!M2353))</f>
        <v>7000</v>
      </c>
      <c r="O2353" s="8">
        <f>'NORMAL OPTION CALLS'!N2353/('NORMAL OPTION CALLS'!M2353)/'NORMAL OPTION CALLS'!G2353%</f>
        <v>20</v>
      </c>
    </row>
    <row r="2354" spans="1:15">
      <c r="A2354" s="118">
        <v>4</v>
      </c>
      <c r="B2354" s="78">
        <v>43158</v>
      </c>
      <c r="C2354" s="118">
        <v>740</v>
      </c>
      <c r="D2354" s="118" t="s">
        <v>21</v>
      </c>
      <c r="E2354" s="118" t="s">
        <v>22</v>
      </c>
      <c r="F2354" s="118" t="s">
        <v>54</v>
      </c>
      <c r="G2354" s="122">
        <v>16</v>
      </c>
      <c r="H2354" s="122">
        <v>10</v>
      </c>
      <c r="I2354" s="122">
        <v>19</v>
      </c>
      <c r="J2354" s="122">
        <v>22</v>
      </c>
      <c r="K2354" s="122">
        <v>25</v>
      </c>
      <c r="L2354" s="122">
        <v>19</v>
      </c>
      <c r="M2354" s="118">
        <v>1200</v>
      </c>
      <c r="N2354" s="121">
        <f>IF('NORMAL OPTION CALLS'!E2354="BUY",('NORMAL OPTION CALLS'!L2354-'NORMAL OPTION CALLS'!G2354)*('NORMAL OPTION CALLS'!M2354),('NORMAL OPTION CALLS'!G2354-'NORMAL OPTION CALLS'!L2354)*('NORMAL OPTION CALLS'!M2354))</f>
        <v>3600</v>
      </c>
      <c r="O2354" s="8">
        <f>'NORMAL OPTION CALLS'!N2354/('NORMAL OPTION CALLS'!M2354)/'NORMAL OPTION CALLS'!G2354%</f>
        <v>18.75</v>
      </c>
    </row>
    <row r="2355" spans="1:15">
      <c r="A2355" s="118">
        <v>5</v>
      </c>
      <c r="B2355" s="78">
        <v>43158</v>
      </c>
      <c r="C2355" s="118">
        <v>90</v>
      </c>
      <c r="D2355" s="118" t="s">
        <v>47</v>
      </c>
      <c r="E2355" s="118" t="s">
        <v>22</v>
      </c>
      <c r="F2355" s="118" t="s">
        <v>116</v>
      </c>
      <c r="G2355" s="122">
        <v>4.5</v>
      </c>
      <c r="H2355" s="122">
        <v>3</v>
      </c>
      <c r="I2355" s="122">
        <v>5.3</v>
      </c>
      <c r="J2355" s="122">
        <v>6.1</v>
      </c>
      <c r="K2355" s="122">
        <v>7</v>
      </c>
      <c r="L2355" s="122">
        <v>7</v>
      </c>
      <c r="M2355" s="118">
        <v>4000</v>
      </c>
      <c r="N2355" s="121">
        <f>IF('NORMAL OPTION CALLS'!E2355="BUY",('NORMAL OPTION CALLS'!L2355-'NORMAL OPTION CALLS'!G2355)*('NORMAL OPTION CALLS'!M2355),('NORMAL OPTION CALLS'!G2355-'NORMAL OPTION CALLS'!L2355)*('NORMAL OPTION CALLS'!M2355))</f>
        <v>10000</v>
      </c>
      <c r="O2355" s="8">
        <f>'NORMAL OPTION CALLS'!N2355/('NORMAL OPTION CALLS'!M2355)/'NORMAL OPTION CALLS'!G2355%</f>
        <v>55.555555555555557</v>
      </c>
    </row>
    <row r="2356" spans="1:15">
      <c r="A2356" s="118">
        <v>6</v>
      </c>
      <c r="B2356" s="78">
        <v>43158</v>
      </c>
      <c r="C2356" s="118">
        <v>300</v>
      </c>
      <c r="D2356" s="118" t="s">
        <v>47</v>
      </c>
      <c r="E2356" s="118" t="s">
        <v>22</v>
      </c>
      <c r="F2356" s="118" t="s">
        <v>82</v>
      </c>
      <c r="G2356" s="122">
        <v>14.5</v>
      </c>
      <c r="H2356" s="122">
        <v>10</v>
      </c>
      <c r="I2356" s="122">
        <v>17</v>
      </c>
      <c r="J2356" s="122">
        <v>19.5</v>
      </c>
      <c r="K2356" s="122">
        <v>22</v>
      </c>
      <c r="L2356" s="122">
        <v>17</v>
      </c>
      <c r="M2356" s="118">
        <v>1600</v>
      </c>
      <c r="N2356" s="121">
        <f>IF('NORMAL OPTION CALLS'!E2356="BUY",('NORMAL OPTION CALLS'!L2356-'NORMAL OPTION CALLS'!G2356)*('NORMAL OPTION CALLS'!M2356),('NORMAL OPTION CALLS'!G2356-'NORMAL OPTION CALLS'!L2356)*('NORMAL OPTION CALLS'!M2356))</f>
        <v>4000</v>
      </c>
      <c r="O2356" s="8">
        <f>'NORMAL OPTION CALLS'!N2356/('NORMAL OPTION CALLS'!M2356)/'NORMAL OPTION CALLS'!G2356%</f>
        <v>17.241379310344829</v>
      </c>
    </row>
    <row r="2357" spans="1:15">
      <c r="A2357" s="118">
        <v>7</v>
      </c>
      <c r="B2357" s="78">
        <v>43157</v>
      </c>
      <c r="C2357" s="118">
        <v>620</v>
      </c>
      <c r="D2357" s="118" t="s">
        <v>21</v>
      </c>
      <c r="E2357" s="118" t="s">
        <v>22</v>
      </c>
      <c r="F2357" s="118" t="s">
        <v>212</v>
      </c>
      <c r="G2357" s="122">
        <v>19</v>
      </c>
      <c r="H2357" s="122">
        <v>11</v>
      </c>
      <c r="I2357" s="122">
        <v>23</v>
      </c>
      <c r="J2357" s="122">
        <v>27</v>
      </c>
      <c r="K2357" s="122">
        <v>32</v>
      </c>
      <c r="L2357" s="122">
        <v>23</v>
      </c>
      <c r="M2357" s="118">
        <v>800</v>
      </c>
      <c r="N2357" s="121">
        <f>IF('NORMAL OPTION CALLS'!E2357="BUY",('NORMAL OPTION CALLS'!L2357-'NORMAL OPTION CALLS'!G2357)*('NORMAL OPTION CALLS'!M2357),('NORMAL OPTION CALLS'!G2357-'NORMAL OPTION CALLS'!L2357)*('NORMAL OPTION CALLS'!M2357))</f>
        <v>3200</v>
      </c>
      <c r="O2357" s="8">
        <f>'NORMAL OPTION CALLS'!N2357/('NORMAL OPTION CALLS'!M2357)/'NORMAL OPTION CALLS'!G2357%</f>
        <v>21.05263157894737</v>
      </c>
    </row>
    <row r="2358" spans="1:15">
      <c r="A2358" s="118">
        <v>8</v>
      </c>
      <c r="B2358" s="78">
        <v>43157</v>
      </c>
      <c r="C2358" s="118">
        <v>620</v>
      </c>
      <c r="D2358" s="118" t="s">
        <v>21</v>
      </c>
      <c r="E2358" s="118" t="s">
        <v>22</v>
      </c>
      <c r="F2358" s="118" t="s">
        <v>94</v>
      </c>
      <c r="G2358" s="122">
        <v>19</v>
      </c>
      <c r="H2358" s="122">
        <v>12</v>
      </c>
      <c r="I2358" s="122">
        <v>23</v>
      </c>
      <c r="J2358" s="122">
        <v>27</v>
      </c>
      <c r="K2358" s="122">
        <v>30</v>
      </c>
      <c r="L2358" s="122">
        <v>23</v>
      </c>
      <c r="M2358" s="118">
        <v>1000</v>
      </c>
      <c r="N2358" s="121">
        <f>IF('NORMAL OPTION CALLS'!E2358="BUY",('NORMAL OPTION CALLS'!L2358-'NORMAL OPTION CALLS'!G2358)*('NORMAL OPTION CALLS'!M2358),('NORMAL OPTION CALLS'!G2358-'NORMAL OPTION CALLS'!L2358)*('NORMAL OPTION CALLS'!M2358))</f>
        <v>4000</v>
      </c>
      <c r="O2358" s="8">
        <f>'NORMAL OPTION CALLS'!N2358/('NORMAL OPTION CALLS'!M2358)/'NORMAL OPTION CALLS'!G2358%</f>
        <v>21.05263157894737</v>
      </c>
    </row>
    <row r="2359" spans="1:15">
      <c r="A2359" s="118">
        <v>9</v>
      </c>
      <c r="B2359" s="78">
        <v>43157</v>
      </c>
      <c r="C2359" s="118">
        <v>340</v>
      </c>
      <c r="D2359" s="118" t="s">
        <v>21</v>
      </c>
      <c r="E2359" s="118" t="s">
        <v>22</v>
      </c>
      <c r="F2359" s="118" t="s">
        <v>74</v>
      </c>
      <c r="G2359" s="122">
        <v>11</v>
      </c>
      <c r="H2359" s="122">
        <v>6</v>
      </c>
      <c r="I2359" s="122">
        <v>13.5</v>
      </c>
      <c r="J2359" s="122">
        <v>16</v>
      </c>
      <c r="K2359" s="122">
        <v>18.5</v>
      </c>
      <c r="L2359" s="122">
        <v>6</v>
      </c>
      <c r="M2359" s="118">
        <v>1750</v>
      </c>
      <c r="N2359" s="121">
        <f>IF('NORMAL OPTION CALLS'!E2359="BUY",('NORMAL OPTION CALLS'!L2359-'NORMAL OPTION CALLS'!G2359)*('NORMAL OPTION CALLS'!M2359),('NORMAL OPTION CALLS'!G2359-'NORMAL OPTION CALLS'!L2359)*('NORMAL OPTION CALLS'!M2359))</f>
        <v>-8750</v>
      </c>
      <c r="O2359" s="8">
        <f>'NORMAL OPTION CALLS'!N2359/('NORMAL OPTION CALLS'!M2359)/'NORMAL OPTION CALLS'!G2359%</f>
        <v>-45.454545454545453</v>
      </c>
    </row>
    <row r="2360" spans="1:15">
      <c r="A2360" s="118">
        <v>10</v>
      </c>
      <c r="B2360" s="78">
        <v>43157</v>
      </c>
      <c r="C2360" s="118">
        <v>150</v>
      </c>
      <c r="D2360" s="118" t="s">
        <v>21</v>
      </c>
      <c r="E2360" s="118" t="s">
        <v>22</v>
      </c>
      <c r="F2360" s="118" t="s">
        <v>64</v>
      </c>
      <c r="G2360" s="122">
        <v>3.3</v>
      </c>
      <c r="H2360" s="122">
        <v>2.2999999999999998</v>
      </c>
      <c r="I2360" s="122">
        <v>3.8</v>
      </c>
      <c r="J2360" s="122">
        <v>4.3</v>
      </c>
      <c r="K2360" s="122">
        <v>4.8</v>
      </c>
      <c r="L2360" s="122">
        <v>3.8</v>
      </c>
      <c r="M2360" s="118">
        <v>6000</v>
      </c>
      <c r="N2360" s="121">
        <f>IF('NORMAL OPTION CALLS'!E2360="BUY",('NORMAL OPTION CALLS'!L2360-'NORMAL OPTION CALLS'!G2360)*('NORMAL OPTION CALLS'!M2360),('NORMAL OPTION CALLS'!G2360-'NORMAL OPTION CALLS'!L2360)*('NORMAL OPTION CALLS'!M2360))</f>
        <v>3000</v>
      </c>
      <c r="O2360" s="8">
        <f>'NORMAL OPTION CALLS'!N2360/('NORMAL OPTION CALLS'!M2360)/'NORMAL OPTION CALLS'!G2360%</f>
        <v>15.15151515151515</v>
      </c>
    </row>
    <row r="2361" spans="1:15">
      <c r="A2361" s="118">
        <v>11</v>
      </c>
      <c r="B2361" s="78">
        <v>43157</v>
      </c>
      <c r="C2361" s="118">
        <v>110</v>
      </c>
      <c r="D2361" s="118" t="s">
        <v>21</v>
      </c>
      <c r="E2361" s="118" t="s">
        <v>22</v>
      </c>
      <c r="F2361" s="118" t="s">
        <v>59</v>
      </c>
      <c r="G2361" s="122">
        <v>2.6</v>
      </c>
      <c r="H2361" s="122">
        <v>1.6</v>
      </c>
      <c r="I2361" s="122">
        <v>3.1</v>
      </c>
      <c r="J2361" s="122">
        <v>3.6</v>
      </c>
      <c r="K2361" s="122">
        <v>4.0999999999999996</v>
      </c>
      <c r="L2361" s="122">
        <v>3.6</v>
      </c>
      <c r="M2361" s="118">
        <v>6000</v>
      </c>
      <c r="N2361" s="121">
        <f>IF('NORMAL OPTION CALLS'!E2361="BUY",('NORMAL OPTION CALLS'!L2361-'NORMAL OPTION CALLS'!G2361)*('NORMAL OPTION CALLS'!M2361),('NORMAL OPTION CALLS'!G2361-'NORMAL OPTION CALLS'!L2361)*('NORMAL OPTION CALLS'!M2361))</f>
        <v>6000</v>
      </c>
      <c r="O2361" s="8">
        <f>'NORMAL OPTION CALLS'!N2361/('NORMAL OPTION CALLS'!M2361)/'NORMAL OPTION CALLS'!G2361%</f>
        <v>38.46153846153846</v>
      </c>
    </row>
    <row r="2362" spans="1:15">
      <c r="A2362" s="118">
        <v>12</v>
      </c>
      <c r="B2362" s="78">
        <v>43154</v>
      </c>
      <c r="C2362" s="118">
        <v>580</v>
      </c>
      <c r="D2362" s="118" t="s">
        <v>21</v>
      </c>
      <c r="E2362" s="118" t="s">
        <v>22</v>
      </c>
      <c r="F2362" s="118" t="s">
        <v>78</v>
      </c>
      <c r="G2362" s="122">
        <v>23</v>
      </c>
      <c r="H2362" s="122">
        <v>17</v>
      </c>
      <c r="I2362" s="122">
        <v>26</v>
      </c>
      <c r="J2362" s="122">
        <v>29</v>
      </c>
      <c r="K2362" s="122">
        <v>32</v>
      </c>
      <c r="L2362" s="122">
        <v>26</v>
      </c>
      <c r="M2362" s="118">
        <v>1500</v>
      </c>
      <c r="N2362" s="121">
        <f>IF('NORMAL OPTION CALLS'!E2362="BUY",('NORMAL OPTION CALLS'!L2362-'NORMAL OPTION CALLS'!G2362)*('NORMAL OPTION CALLS'!M2362),('NORMAL OPTION CALLS'!G2362-'NORMAL OPTION CALLS'!L2362)*('NORMAL OPTION CALLS'!M2362))</f>
        <v>4500</v>
      </c>
      <c r="O2362" s="8">
        <f>'NORMAL OPTION CALLS'!N2362/('NORMAL OPTION CALLS'!M2362)/'NORMAL OPTION CALLS'!G2362%</f>
        <v>13.043478260869565</v>
      </c>
    </row>
    <row r="2363" spans="1:15">
      <c r="A2363" s="118">
        <v>13</v>
      </c>
      <c r="B2363" s="78">
        <v>43154</v>
      </c>
      <c r="C2363" s="118">
        <v>680</v>
      </c>
      <c r="D2363" s="118" t="s">
        <v>21</v>
      </c>
      <c r="E2363" s="118" t="s">
        <v>22</v>
      </c>
      <c r="F2363" s="118" t="s">
        <v>99</v>
      </c>
      <c r="G2363" s="122">
        <v>14</v>
      </c>
      <c r="H2363" s="122">
        <v>8</v>
      </c>
      <c r="I2363" s="122">
        <v>17</v>
      </c>
      <c r="J2363" s="122">
        <v>20</v>
      </c>
      <c r="K2363" s="122">
        <v>23</v>
      </c>
      <c r="L2363" s="122">
        <v>23</v>
      </c>
      <c r="M2363" s="118">
        <v>1061</v>
      </c>
      <c r="N2363" s="121">
        <f>IF('NORMAL OPTION CALLS'!E2363="BUY",('NORMAL OPTION CALLS'!L2363-'NORMAL OPTION CALLS'!G2363)*('NORMAL OPTION CALLS'!M2363),('NORMAL OPTION CALLS'!G2363-'NORMAL OPTION CALLS'!L2363)*('NORMAL OPTION CALLS'!M2363))</f>
        <v>9549</v>
      </c>
      <c r="O2363" s="8">
        <f>'NORMAL OPTION CALLS'!N2363/('NORMAL OPTION CALLS'!M2363)/'NORMAL OPTION CALLS'!G2363%</f>
        <v>64.285714285714278</v>
      </c>
    </row>
    <row r="2364" spans="1:15">
      <c r="A2364" s="118">
        <v>14</v>
      </c>
      <c r="B2364" s="78">
        <v>43154</v>
      </c>
      <c r="C2364" s="118">
        <v>245</v>
      </c>
      <c r="D2364" s="118" t="s">
        <v>21</v>
      </c>
      <c r="E2364" s="118" t="s">
        <v>22</v>
      </c>
      <c r="F2364" s="118" t="s">
        <v>24</v>
      </c>
      <c r="G2364" s="122">
        <v>10</v>
      </c>
      <c r="H2364" s="122">
        <v>8</v>
      </c>
      <c r="I2364" s="122">
        <v>11</v>
      </c>
      <c r="J2364" s="122">
        <v>12</v>
      </c>
      <c r="K2364" s="122">
        <v>13</v>
      </c>
      <c r="L2364" s="122">
        <v>11</v>
      </c>
      <c r="M2364" s="118">
        <v>3500</v>
      </c>
      <c r="N2364" s="121">
        <f>IF('NORMAL OPTION CALLS'!E2364="BUY",('NORMAL OPTION CALLS'!L2364-'NORMAL OPTION CALLS'!G2364)*('NORMAL OPTION CALLS'!M2364),('NORMAL OPTION CALLS'!G2364-'NORMAL OPTION CALLS'!L2364)*('NORMAL OPTION CALLS'!M2364))</f>
        <v>3500</v>
      </c>
      <c r="O2364" s="8">
        <f>'NORMAL OPTION CALLS'!N2364/('NORMAL OPTION CALLS'!M2364)/'NORMAL OPTION CALLS'!G2364%</f>
        <v>10</v>
      </c>
    </row>
    <row r="2365" spans="1:15">
      <c r="A2365" s="118">
        <v>15</v>
      </c>
      <c r="B2365" s="78">
        <v>43154</v>
      </c>
      <c r="C2365" s="118">
        <v>260</v>
      </c>
      <c r="D2365" s="118" t="s">
        <v>21</v>
      </c>
      <c r="E2365" s="118" t="s">
        <v>22</v>
      </c>
      <c r="F2365" s="118" t="s">
        <v>51</v>
      </c>
      <c r="G2365" s="122">
        <v>12</v>
      </c>
      <c r="H2365" s="122">
        <v>10.5</v>
      </c>
      <c r="I2365" s="122">
        <v>12.8</v>
      </c>
      <c r="J2365" s="122">
        <v>13.6</v>
      </c>
      <c r="K2365" s="122">
        <v>14.4</v>
      </c>
      <c r="L2365" s="122">
        <v>14.4</v>
      </c>
      <c r="M2365" s="118">
        <v>4500</v>
      </c>
      <c r="N2365" s="121">
        <f>IF('NORMAL OPTION CALLS'!E2365="BUY",('NORMAL OPTION CALLS'!L2365-'NORMAL OPTION CALLS'!G2365)*('NORMAL OPTION CALLS'!M2365),('NORMAL OPTION CALLS'!G2365-'NORMAL OPTION CALLS'!L2365)*('NORMAL OPTION CALLS'!M2365))</f>
        <v>10800.000000000002</v>
      </c>
      <c r="O2365" s="8">
        <f>'NORMAL OPTION CALLS'!N2365/('NORMAL OPTION CALLS'!M2365)/'NORMAL OPTION CALLS'!G2365%</f>
        <v>20.000000000000004</v>
      </c>
    </row>
    <row r="2366" spans="1:15">
      <c r="A2366" s="118">
        <v>16</v>
      </c>
      <c r="B2366" s="78">
        <v>43152</v>
      </c>
      <c r="C2366" s="118">
        <v>640</v>
      </c>
      <c r="D2366" s="118" t="s">
        <v>47</v>
      </c>
      <c r="E2366" s="118" t="s">
        <v>22</v>
      </c>
      <c r="F2366" s="118" t="s">
        <v>99</v>
      </c>
      <c r="G2366" s="122">
        <v>9</v>
      </c>
      <c r="H2366" s="122">
        <v>3</v>
      </c>
      <c r="I2366" s="122">
        <v>12</v>
      </c>
      <c r="J2366" s="122">
        <v>15</v>
      </c>
      <c r="K2366" s="122">
        <v>18</v>
      </c>
      <c r="L2366" s="122">
        <v>3</v>
      </c>
      <c r="M2366" s="118">
        <v>1062</v>
      </c>
      <c r="N2366" s="121">
        <f>IF('NORMAL OPTION CALLS'!E2366="BUY",('NORMAL OPTION CALLS'!L2366-'NORMAL OPTION CALLS'!G2366)*('NORMAL OPTION CALLS'!M2366),('NORMAL OPTION CALLS'!G2366-'NORMAL OPTION CALLS'!L2366)*('NORMAL OPTION CALLS'!M2366))</f>
        <v>-6372</v>
      </c>
      <c r="O2366" s="8">
        <f>'NORMAL OPTION CALLS'!N2366/('NORMAL OPTION CALLS'!M2366)/'NORMAL OPTION CALLS'!G2366%</f>
        <v>-66.666666666666671</v>
      </c>
    </row>
    <row r="2367" spans="1:15">
      <c r="A2367" s="118">
        <v>17</v>
      </c>
      <c r="B2367" s="78">
        <v>43151</v>
      </c>
      <c r="C2367" s="118">
        <v>370</v>
      </c>
      <c r="D2367" s="118" t="s">
        <v>47</v>
      </c>
      <c r="E2367" s="118" t="s">
        <v>22</v>
      </c>
      <c r="F2367" s="118" t="s">
        <v>56</v>
      </c>
      <c r="G2367" s="122">
        <v>5</v>
      </c>
      <c r="H2367" s="122">
        <v>1</v>
      </c>
      <c r="I2367" s="122">
        <v>8</v>
      </c>
      <c r="J2367" s="122">
        <v>11</v>
      </c>
      <c r="K2367" s="122">
        <v>14</v>
      </c>
      <c r="L2367" s="122">
        <v>7.5</v>
      </c>
      <c r="M2367" s="118">
        <v>1500</v>
      </c>
      <c r="N2367" s="121">
        <f>IF('NORMAL OPTION CALLS'!E2367="BUY",('NORMAL OPTION CALLS'!L2367-'NORMAL OPTION CALLS'!G2367)*('NORMAL OPTION CALLS'!M2367),('NORMAL OPTION CALLS'!G2367-'NORMAL OPTION CALLS'!L2367)*('NORMAL OPTION CALLS'!M2367))</f>
        <v>3750</v>
      </c>
      <c r="O2367" s="8">
        <f>'NORMAL OPTION CALLS'!N2367/('NORMAL OPTION CALLS'!M2367)/'NORMAL OPTION CALLS'!G2367%</f>
        <v>50</v>
      </c>
    </row>
    <row r="2368" spans="1:15">
      <c r="A2368" s="118">
        <v>18</v>
      </c>
      <c r="B2368" s="78">
        <v>43151</v>
      </c>
      <c r="C2368" s="118">
        <v>265</v>
      </c>
      <c r="D2368" s="118" t="s">
        <v>47</v>
      </c>
      <c r="E2368" s="118" t="s">
        <v>22</v>
      </c>
      <c r="F2368" s="118" t="s">
        <v>49</v>
      </c>
      <c r="G2368" s="122">
        <v>3</v>
      </c>
      <c r="H2368" s="122">
        <v>1</v>
      </c>
      <c r="I2368" s="122">
        <v>4.5</v>
      </c>
      <c r="J2368" s="122">
        <v>6</v>
      </c>
      <c r="K2368" s="122">
        <v>7.5</v>
      </c>
      <c r="L2368" s="122">
        <v>1</v>
      </c>
      <c r="M2368" s="118">
        <v>3000</v>
      </c>
      <c r="N2368" s="121">
        <f>IF('NORMAL OPTION CALLS'!E2368="BUY",('NORMAL OPTION CALLS'!L2368-'NORMAL OPTION CALLS'!G2368)*('NORMAL OPTION CALLS'!M2368),('NORMAL OPTION CALLS'!G2368-'NORMAL OPTION CALLS'!L2368)*('NORMAL OPTION CALLS'!M2368))</f>
        <v>-6000</v>
      </c>
      <c r="O2368" s="8">
        <f>'NORMAL OPTION CALLS'!N2368/('NORMAL OPTION CALLS'!M2368)/'NORMAL OPTION CALLS'!G2368%</f>
        <v>-66.666666666666671</v>
      </c>
    </row>
    <row r="2369" spans="1:15">
      <c r="A2369" s="118">
        <v>19</v>
      </c>
      <c r="B2369" s="78">
        <v>43151</v>
      </c>
      <c r="C2369" s="118">
        <v>140</v>
      </c>
      <c r="D2369" s="118" t="s">
        <v>21</v>
      </c>
      <c r="E2369" s="118" t="s">
        <v>22</v>
      </c>
      <c r="F2369" s="118" t="s">
        <v>74</v>
      </c>
      <c r="G2369" s="122">
        <v>3.2</v>
      </c>
      <c r="H2369" s="122">
        <v>1.2</v>
      </c>
      <c r="I2369" s="122">
        <v>4.2</v>
      </c>
      <c r="J2369" s="122">
        <v>5.2</v>
      </c>
      <c r="K2369" s="122">
        <v>6.2</v>
      </c>
      <c r="L2369" s="122">
        <v>5.2</v>
      </c>
      <c r="M2369" s="118">
        <v>1750</v>
      </c>
      <c r="N2369" s="121">
        <f>IF('NORMAL OPTION CALLS'!E2369="BUY",('NORMAL OPTION CALLS'!L2369-'NORMAL OPTION CALLS'!G2369)*('NORMAL OPTION CALLS'!M2369),('NORMAL OPTION CALLS'!G2369-'NORMAL OPTION CALLS'!L2369)*('NORMAL OPTION CALLS'!M2369))</f>
        <v>3500</v>
      </c>
      <c r="O2369" s="8">
        <f>'NORMAL OPTION CALLS'!N2369/('NORMAL OPTION CALLS'!M2369)/'NORMAL OPTION CALLS'!G2369%</f>
        <v>62.5</v>
      </c>
    </row>
    <row r="2370" spans="1:15">
      <c r="A2370" s="118">
        <v>20</v>
      </c>
      <c r="B2370" s="78">
        <v>43151</v>
      </c>
      <c r="C2370" s="118">
        <v>830</v>
      </c>
      <c r="D2370" s="118" t="s">
        <v>21</v>
      </c>
      <c r="E2370" s="118" t="s">
        <v>22</v>
      </c>
      <c r="F2370" s="118" t="s">
        <v>169</v>
      </c>
      <c r="G2370" s="122">
        <v>12</v>
      </c>
      <c r="H2370" s="122">
        <v>7</v>
      </c>
      <c r="I2370" s="122">
        <v>15</v>
      </c>
      <c r="J2370" s="122">
        <v>18</v>
      </c>
      <c r="K2370" s="122">
        <v>21</v>
      </c>
      <c r="L2370" s="122">
        <v>14.5</v>
      </c>
      <c r="M2370" s="118">
        <v>1500</v>
      </c>
      <c r="N2370" s="121">
        <f>IF('NORMAL OPTION CALLS'!E2370="BUY",('NORMAL OPTION CALLS'!L2370-'NORMAL OPTION CALLS'!G2370)*('NORMAL OPTION CALLS'!M2370),('NORMAL OPTION CALLS'!G2370-'NORMAL OPTION CALLS'!L2370)*('NORMAL OPTION CALLS'!M2370))</f>
        <v>3750</v>
      </c>
      <c r="O2370" s="8">
        <f>'NORMAL OPTION CALLS'!N2370/('NORMAL OPTION CALLS'!M2370)/'NORMAL OPTION CALLS'!G2370%</f>
        <v>20.833333333333336</v>
      </c>
    </row>
    <row r="2371" spans="1:15">
      <c r="A2371" s="118">
        <v>21</v>
      </c>
      <c r="B2371" s="78">
        <v>43151</v>
      </c>
      <c r="C2371" s="118">
        <v>140</v>
      </c>
      <c r="D2371" s="118" t="s">
        <v>47</v>
      </c>
      <c r="E2371" s="118" t="s">
        <v>22</v>
      </c>
      <c r="F2371" s="118" t="s">
        <v>64</v>
      </c>
      <c r="G2371" s="122">
        <v>3</v>
      </c>
      <c r="H2371" s="122">
        <v>2</v>
      </c>
      <c r="I2371" s="122">
        <v>3.5</v>
      </c>
      <c r="J2371" s="122">
        <v>4</v>
      </c>
      <c r="K2371" s="122">
        <v>4.5</v>
      </c>
      <c r="L2371" s="122">
        <v>3.5</v>
      </c>
      <c r="M2371" s="118">
        <v>6000</v>
      </c>
      <c r="N2371" s="121">
        <f>IF('NORMAL OPTION CALLS'!E2371="BUY",('NORMAL OPTION CALLS'!L2371-'NORMAL OPTION CALLS'!G2371)*('NORMAL OPTION CALLS'!M2371),('NORMAL OPTION CALLS'!G2371-'NORMAL OPTION CALLS'!L2371)*('NORMAL OPTION CALLS'!M2371))</f>
        <v>3000</v>
      </c>
      <c r="O2371" s="8">
        <f>'NORMAL OPTION CALLS'!N2371/('NORMAL OPTION CALLS'!M2371)/'NORMAL OPTION CALLS'!G2371%</f>
        <v>16.666666666666668</v>
      </c>
    </row>
    <row r="2372" spans="1:15">
      <c r="A2372" s="118">
        <v>22</v>
      </c>
      <c r="B2372" s="78">
        <v>43150</v>
      </c>
      <c r="C2372" s="118">
        <v>140</v>
      </c>
      <c r="D2372" s="118" t="s">
        <v>47</v>
      </c>
      <c r="E2372" s="118" t="s">
        <v>22</v>
      </c>
      <c r="F2372" s="118" t="s">
        <v>64</v>
      </c>
      <c r="G2372" s="122">
        <v>2.2999999999999998</v>
      </c>
      <c r="H2372" s="122">
        <v>1.3</v>
      </c>
      <c r="I2372" s="122">
        <v>2.8</v>
      </c>
      <c r="J2372" s="122">
        <v>2.8</v>
      </c>
      <c r="K2372" s="122">
        <v>3.8</v>
      </c>
      <c r="L2372" s="122">
        <v>4</v>
      </c>
      <c r="M2372" s="118">
        <v>6000</v>
      </c>
      <c r="N2372" s="121">
        <f>IF('NORMAL OPTION CALLS'!E2372="BUY",('NORMAL OPTION CALLS'!L2372-'NORMAL OPTION CALLS'!G2372)*('NORMAL OPTION CALLS'!M2372),('NORMAL OPTION CALLS'!G2372-'NORMAL OPTION CALLS'!L2372)*('NORMAL OPTION CALLS'!M2372))</f>
        <v>10200.000000000002</v>
      </c>
      <c r="O2372" s="8">
        <f>'NORMAL OPTION CALLS'!N2372/('NORMAL OPTION CALLS'!M2372)/'NORMAL OPTION CALLS'!G2372%</f>
        <v>73.913043478260889</v>
      </c>
    </row>
    <row r="2373" spans="1:15">
      <c r="A2373" s="118">
        <v>23</v>
      </c>
      <c r="B2373" s="78">
        <v>43150</v>
      </c>
      <c r="C2373" s="118">
        <v>290</v>
      </c>
      <c r="D2373" s="118" t="s">
        <v>47</v>
      </c>
      <c r="E2373" s="118" t="s">
        <v>22</v>
      </c>
      <c r="F2373" s="118" t="s">
        <v>82</v>
      </c>
      <c r="G2373" s="122">
        <v>6</v>
      </c>
      <c r="H2373" s="122">
        <v>2</v>
      </c>
      <c r="I2373" s="122">
        <v>8.5</v>
      </c>
      <c r="J2373" s="122">
        <v>11</v>
      </c>
      <c r="K2373" s="122">
        <v>13.5</v>
      </c>
      <c r="L2373" s="122">
        <v>13.5</v>
      </c>
      <c r="M2373" s="118">
        <v>1600</v>
      </c>
      <c r="N2373" s="121">
        <f>IF('NORMAL OPTION CALLS'!E2373="BUY",('NORMAL OPTION CALLS'!L2373-'NORMAL OPTION CALLS'!G2373)*('NORMAL OPTION CALLS'!M2373),('NORMAL OPTION CALLS'!G2373-'NORMAL OPTION CALLS'!L2373)*('NORMAL OPTION CALLS'!M2373))</f>
        <v>12000</v>
      </c>
      <c r="O2373" s="8">
        <f>'NORMAL OPTION CALLS'!N2373/('NORMAL OPTION CALLS'!M2373)/'NORMAL OPTION CALLS'!G2373%</f>
        <v>125</v>
      </c>
    </row>
    <row r="2374" spans="1:15">
      <c r="A2374" s="118">
        <v>24</v>
      </c>
      <c r="B2374" s="78">
        <v>43150</v>
      </c>
      <c r="C2374" s="118">
        <v>50</v>
      </c>
      <c r="D2374" s="118" t="s">
        <v>47</v>
      </c>
      <c r="E2374" s="118" t="s">
        <v>22</v>
      </c>
      <c r="F2374" s="118" t="s">
        <v>279</v>
      </c>
      <c r="G2374" s="122">
        <v>1.65</v>
      </c>
      <c r="H2374" s="122">
        <v>0.9</v>
      </c>
      <c r="I2374" s="122">
        <v>2.1</v>
      </c>
      <c r="J2374" s="122">
        <v>2.5</v>
      </c>
      <c r="K2374" s="122">
        <v>2.9</v>
      </c>
      <c r="L2374" s="122">
        <v>2.75</v>
      </c>
      <c r="M2374" s="118">
        <v>10000</v>
      </c>
      <c r="N2374" s="121">
        <f>IF('NORMAL OPTION CALLS'!E2374="BUY",('NORMAL OPTION CALLS'!L2374-'NORMAL OPTION CALLS'!G2374)*('NORMAL OPTION CALLS'!M2374),('NORMAL OPTION CALLS'!G2374-'NORMAL OPTION CALLS'!L2374)*('NORMAL OPTION CALLS'!M2374))</f>
        <v>11000</v>
      </c>
      <c r="O2374" s="8">
        <f>'NORMAL OPTION CALLS'!N2374/('NORMAL OPTION CALLS'!M2374)/'NORMAL OPTION CALLS'!G2374%</f>
        <v>66.666666666666671</v>
      </c>
    </row>
    <row r="2375" spans="1:15">
      <c r="A2375" s="118">
        <v>25</v>
      </c>
      <c r="B2375" s="78">
        <v>43150</v>
      </c>
      <c r="C2375" s="118">
        <v>270</v>
      </c>
      <c r="D2375" s="118" t="s">
        <v>47</v>
      </c>
      <c r="E2375" s="118" t="s">
        <v>22</v>
      </c>
      <c r="F2375" s="118" t="s">
        <v>49</v>
      </c>
      <c r="G2375" s="122">
        <v>6</v>
      </c>
      <c r="H2375" s="122">
        <v>3</v>
      </c>
      <c r="I2375" s="122">
        <v>7.5</v>
      </c>
      <c r="J2375" s="122">
        <v>9</v>
      </c>
      <c r="K2375" s="122">
        <v>10.5</v>
      </c>
      <c r="L2375" s="122">
        <v>10.5</v>
      </c>
      <c r="M2375" s="118">
        <v>3000</v>
      </c>
      <c r="N2375" s="121">
        <f>IF('NORMAL OPTION CALLS'!E2375="BUY",('NORMAL OPTION CALLS'!L2375-'NORMAL OPTION CALLS'!G2375)*('NORMAL OPTION CALLS'!M2375),('NORMAL OPTION CALLS'!G2375-'NORMAL OPTION CALLS'!L2375)*('NORMAL OPTION CALLS'!M2375))</f>
        <v>13500</v>
      </c>
      <c r="O2375" s="8">
        <f>'NORMAL OPTION CALLS'!N2375/('NORMAL OPTION CALLS'!M2375)/'NORMAL OPTION CALLS'!G2375%</f>
        <v>75</v>
      </c>
    </row>
    <row r="2376" spans="1:15">
      <c r="A2376" s="118">
        <v>26</v>
      </c>
      <c r="B2376" s="78">
        <v>43147</v>
      </c>
      <c r="C2376" s="118">
        <v>120</v>
      </c>
      <c r="D2376" s="118" t="s">
        <v>47</v>
      </c>
      <c r="E2376" s="118" t="s">
        <v>22</v>
      </c>
      <c r="F2376" s="118" t="s">
        <v>116</v>
      </c>
      <c r="G2376" s="122">
        <v>6</v>
      </c>
      <c r="H2376" s="122">
        <v>4</v>
      </c>
      <c r="I2376" s="122">
        <v>7</v>
      </c>
      <c r="J2376" s="122">
        <v>8</v>
      </c>
      <c r="K2376" s="122">
        <v>9</v>
      </c>
      <c r="L2376" s="122">
        <v>4</v>
      </c>
      <c r="M2376" s="118">
        <v>3500</v>
      </c>
      <c r="N2376" s="121">
        <f>IF('NORMAL OPTION CALLS'!E2376="BUY",('NORMAL OPTION CALLS'!L2376-'NORMAL OPTION CALLS'!G2376)*('NORMAL OPTION CALLS'!M2376),('NORMAL OPTION CALLS'!G2376-'NORMAL OPTION CALLS'!L2376)*('NORMAL OPTION CALLS'!M2376))</f>
        <v>-7000</v>
      </c>
      <c r="O2376" s="8">
        <f>'NORMAL OPTION CALLS'!N2376/('NORMAL OPTION CALLS'!M2376)/'NORMAL OPTION CALLS'!G2376%</f>
        <v>-33.333333333333336</v>
      </c>
    </row>
    <row r="2377" spans="1:15">
      <c r="A2377" s="118">
        <v>27</v>
      </c>
      <c r="B2377" s="78">
        <v>43147</v>
      </c>
      <c r="C2377" s="118">
        <v>760</v>
      </c>
      <c r="D2377" s="118" t="s">
        <v>47</v>
      </c>
      <c r="E2377" s="118" t="s">
        <v>22</v>
      </c>
      <c r="F2377" s="118" t="s">
        <v>213</v>
      </c>
      <c r="G2377" s="122">
        <v>25</v>
      </c>
      <c r="H2377" s="122">
        <v>19.5</v>
      </c>
      <c r="I2377" s="122">
        <v>28</v>
      </c>
      <c r="J2377" s="122">
        <v>31</v>
      </c>
      <c r="K2377" s="122">
        <v>34</v>
      </c>
      <c r="L2377" s="122">
        <v>31</v>
      </c>
      <c r="M2377" s="118">
        <v>1200</v>
      </c>
      <c r="N2377" s="121">
        <f>IF('NORMAL OPTION CALLS'!E2377="BUY",('NORMAL OPTION CALLS'!L2377-'NORMAL OPTION CALLS'!G2377)*('NORMAL OPTION CALLS'!M2377),('NORMAL OPTION CALLS'!G2377-'NORMAL OPTION CALLS'!L2377)*('NORMAL OPTION CALLS'!M2377))</f>
        <v>7200</v>
      </c>
      <c r="O2377" s="8">
        <f>'NORMAL OPTION CALLS'!N2377/('NORMAL OPTION CALLS'!M2377)/'NORMAL OPTION CALLS'!G2377%</f>
        <v>24</v>
      </c>
    </row>
    <row r="2378" spans="1:15">
      <c r="A2378" s="118">
        <v>28</v>
      </c>
      <c r="B2378" s="78">
        <v>43147</v>
      </c>
      <c r="C2378" s="118">
        <v>135</v>
      </c>
      <c r="D2378" s="118" t="s">
        <v>47</v>
      </c>
      <c r="E2378" s="118" t="s">
        <v>22</v>
      </c>
      <c r="F2378" s="118" t="s">
        <v>25</v>
      </c>
      <c r="G2378" s="122">
        <v>2.5</v>
      </c>
      <c r="H2378" s="122">
        <v>1.5</v>
      </c>
      <c r="I2378" s="122">
        <v>3.2</v>
      </c>
      <c r="J2378" s="122">
        <v>3.7</v>
      </c>
      <c r="K2378" s="122">
        <v>4.2</v>
      </c>
      <c r="L2378" s="122">
        <v>3.2</v>
      </c>
      <c r="M2378" s="118">
        <v>7000</v>
      </c>
      <c r="N2378" s="121">
        <f>IF('NORMAL OPTION CALLS'!E2378="BUY",('NORMAL OPTION CALLS'!L2378-'NORMAL OPTION CALLS'!G2378)*('NORMAL OPTION CALLS'!M2378),('NORMAL OPTION CALLS'!G2378-'NORMAL OPTION CALLS'!L2378)*('NORMAL OPTION CALLS'!M2378))</f>
        <v>4900.0000000000009</v>
      </c>
      <c r="O2378" s="8">
        <f>'NORMAL OPTION CALLS'!N2378/('NORMAL OPTION CALLS'!M2378)/'NORMAL OPTION CALLS'!G2378%</f>
        <v>28.000000000000007</v>
      </c>
    </row>
    <row r="2379" spans="1:15">
      <c r="A2379" s="118">
        <v>29</v>
      </c>
      <c r="B2379" s="78">
        <v>43146</v>
      </c>
      <c r="C2379" s="118">
        <v>145</v>
      </c>
      <c r="D2379" s="118" t="s">
        <v>47</v>
      </c>
      <c r="E2379" s="118" t="s">
        <v>22</v>
      </c>
      <c r="F2379" s="118" t="s">
        <v>64</v>
      </c>
      <c r="G2379" s="122">
        <v>2.5</v>
      </c>
      <c r="H2379" s="122">
        <v>1.5</v>
      </c>
      <c r="I2379" s="122">
        <v>3</v>
      </c>
      <c r="J2379" s="122">
        <v>3.5</v>
      </c>
      <c r="K2379" s="122">
        <v>4</v>
      </c>
      <c r="L2379" s="122">
        <v>4</v>
      </c>
      <c r="M2379" s="118">
        <v>6000</v>
      </c>
      <c r="N2379" s="121">
        <f>IF('NORMAL OPTION CALLS'!E2379="BUY",('NORMAL OPTION CALLS'!L2379-'NORMAL OPTION CALLS'!G2379)*('NORMAL OPTION CALLS'!M2379),('NORMAL OPTION CALLS'!G2379-'NORMAL OPTION CALLS'!L2379)*('NORMAL OPTION CALLS'!M2379))</f>
        <v>9000</v>
      </c>
      <c r="O2379" s="8">
        <f>'NORMAL OPTION CALLS'!N2379/('NORMAL OPTION CALLS'!M2379)/'NORMAL OPTION CALLS'!G2379%</f>
        <v>60</v>
      </c>
    </row>
    <row r="2380" spans="1:15">
      <c r="A2380" s="118">
        <v>30</v>
      </c>
      <c r="B2380" s="78">
        <v>43146</v>
      </c>
      <c r="C2380" s="118">
        <v>760</v>
      </c>
      <c r="D2380" s="118" t="s">
        <v>47</v>
      </c>
      <c r="E2380" s="118" t="s">
        <v>22</v>
      </c>
      <c r="F2380" s="118" t="s">
        <v>213</v>
      </c>
      <c r="G2380" s="122">
        <v>19</v>
      </c>
      <c r="H2380" s="122">
        <v>14</v>
      </c>
      <c r="I2380" s="122">
        <v>23</v>
      </c>
      <c r="J2380" s="122">
        <v>26</v>
      </c>
      <c r="K2380" s="122">
        <v>29</v>
      </c>
      <c r="L2380" s="122">
        <v>26</v>
      </c>
      <c r="M2380" s="118">
        <v>1200</v>
      </c>
      <c r="N2380" s="121">
        <f>IF('NORMAL OPTION CALLS'!E2380="BUY",('NORMAL OPTION CALLS'!L2380-'NORMAL OPTION CALLS'!G2380)*('NORMAL OPTION CALLS'!M2380),('NORMAL OPTION CALLS'!G2380-'NORMAL OPTION CALLS'!L2380)*('NORMAL OPTION CALLS'!M2380))</f>
        <v>8400</v>
      </c>
      <c r="O2380" s="8">
        <f>'NORMAL OPTION CALLS'!N2380/('NORMAL OPTION CALLS'!M2380)/'NORMAL OPTION CALLS'!G2380%</f>
        <v>36.842105263157897</v>
      </c>
    </row>
    <row r="2381" spans="1:15">
      <c r="A2381" s="118">
        <v>31</v>
      </c>
      <c r="B2381" s="78">
        <v>43143</v>
      </c>
      <c r="C2381" s="118">
        <v>810</v>
      </c>
      <c r="D2381" s="118" t="s">
        <v>21</v>
      </c>
      <c r="E2381" s="118" t="s">
        <v>22</v>
      </c>
      <c r="F2381" s="118" t="s">
        <v>169</v>
      </c>
      <c r="G2381" s="122">
        <v>21</v>
      </c>
      <c r="H2381" s="122">
        <v>16</v>
      </c>
      <c r="I2381" s="122">
        <v>24</v>
      </c>
      <c r="J2381" s="122">
        <v>27</v>
      </c>
      <c r="K2381" s="122">
        <v>30</v>
      </c>
      <c r="L2381" s="122">
        <v>16</v>
      </c>
      <c r="M2381" s="118">
        <v>1500</v>
      </c>
      <c r="N2381" s="121">
        <f>IF('NORMAL OPTION CALLS'!E2381="BUY",('NORMAL OPTION CALLS'!L2381-'NORMAL OPTION CALLS'!G2381)*('NORMAL OPTION CALLS'!M2381),('NORMAL OPTION CALLS'!G2381-'NORMAL OPTION CALLS'!L2381)*('NORMAL OPTION CALLS'!M2381))</f>
        <v>-7500</v>
      </c>
      <c r="O2381" s="8">
        <f>'NORMAL OPTION CALLS'!N2381/('NORMAL OPTION CALLS'!M2381)/'NORMAL OPTION CALLS'!G2381%</f>
        <v>-23.80952380952381</v>
      </c>
    </row>
    <row r="2382" spans="1:15">
      <c r="A2382" s="118">
        <v>32</v>
      </c>
      <c r="B2382" s="78">
        <v>43143</v>
      </c>
      <c r="C2382" s="118">
        <v>920</v>
      </c>
      <c r="D2382" s="118" t="s">
        <v>21</v>
      </c>
      <c r="E2382" s="118" t="s">
        <v>22</v>
      </c>
      <c r="F2382" s="118" t="s">
        <v>81</v>
      </c>
      <c r="G2382" s="122">
        <v>20</v>
      </c>
      <c r="H2382" s="122">
        <v>15</v>
      </c>
      <c r="I2382" s="122">
        <v>23</v>
      </c>
      <c r="J2382" s="122">
        <v>26</v>
      </c>
      <c r="K2382" s="122">
        <v>29</v>
      </c>
      <c r="L2382" s="122">
        <v>23</v>
      </c>
      <c r="M2382" s="118">
        <v>1200</v>
      </c>
      <c r="N2382" s="121">
        <f>IF('NORMAL OPTION CALLS'!E2382="BUY",('NORMAL OPTION CALLS'!L2382-'NORMAL OPTION CALLS'!G2382)*('NORMAL OPTION CALLS'!M2382),('NORMAL OPTION CALLS'!G2382-'NORMAL OPTION CALLS'!L2382)*('NORMAL OPTION CALLS'!M2382))</f>
        <v>3600</v>
      </c>
      <c r="O2382" s="8">
        <f>'NORMAL OPTION CALLS'!N2382/('NORMAL OPTION CALLS'!M2382)/'NORMAL OPTION CALLS'!G2382%</f>
        <v>15</v>
      </c>
    </row>
    <row r="2383" spans="1:15">
      <c r="A2383" s="118">
        <v>33</v>
      </c>
      <c r="B2383" s="78">
        <v>43140</v>
      </c>
      <c r="C2383" s="118">
        <v>460</v>
      </c>
      <c r="D2383" s="118" t="s">
        <v>21</v>
      </c>
      <c r="E2383" s="118" t="s">
        <v>22</v>
      </c>
      <c r="F2383" s="118" t="s">
        <v>141</v>
      </c>
      <c r="G2383" s="122">
        <v>24.5</v>
      </c>
      <c r="H2383" s="122">
        <v>15</v>
      </c>
      <c r="I2383" s="122">
        <v>30</v>
      </c>
      <c r="J2383" s="122">
        <v>35</v>
      </c>
      <c r="K2383" s="122">
        <v>40</v>
      </c>
      <c r="L2383" s="122">
        <v>40</v>
      </c>
      <c r="M2383" s="118">
        <v>750</v>
      </c>
      <c r="N2383" s="121">
        <f>IF('NORMAL OPTION CALLS'!E2383="BUY",('NORMAL OPTION CALLS'!L2383-'NORMAL OPTION CALLS'!G2383)*('NORMAL OPTION CALLS'!M2383),('NORMAL OPTION CALLS'!G2383-'NORMAL OPTION CALLS'!L2383)*('NORMAL OPTION CALLS'!M2383))</f>
        <v>11625</v>
      </c>
      <c r="O2383" s="8">
        <f>'NORMAL OPTION CALLS'!N2383/('NORMAL OPTION CALLS'!M2383)/'NORMAL OPTION CALLS'!G2383%</f>
        <v>63.265306122448983</v>
      </c>
    </row>
    <row r="2384" spans="1:15">
      <c r="A2384" s="118">
        <v>34</v>
      </c>
      <c r="B2384" s="78">
        <v>43140</v>
      </c>
      <c r="C2384" s="118">
        <v>520</v>
      </c>
      <c r="D2384" s="118" t="s">
        <v>21</v>
      </c>
      <c r="E2384" s="118" t="s">
        <v>22</v>
      </c>
      <c r="F2384" s="118" t="s">
        <v>78</v>
      </c>
      <c r="G2384" s="122">
        <v>17</v>
      </c>
      <c r="H2384" s="122">
        <v>13</v>
      </c>
      <c r="I2384" s="122">
        <v>19.5</v>
      </c>
      <c r="J2384" s="122">
        <v>21</v>
      </c>
      <c r="K2384" s="122">
        <v>22.5</v>
      </c>
      <c r="L2384" s="122">
        <v>21</v>
      </c>
      <c r="M2384" s="118">
        <v>1500</v>
      </c>
      <c r="N2384" s="121">
        <f>IF('NORMAL OPTION CALLS'!E2384="BUY",('NORMAL OPTION CALLS'!L2384-'NORMAL OPTION CALLS'!G2384)*('NORMAL OPTION CALLS'!M2384),('NORMAL OPTION CALLS'!G2384-'NORMAL OPTION CALLS'!L2384)*('NORMAL OPTION CALLS'!M2384))</f>
        <v>6000</v>
      </c>
      <c r="O2384" s="8">
        <f>'NORMAL OPTION CALLS'!N2384/('NORMAL OPTION CALLS'!M2384)/'NORMAL OPTION CALLS'!G2384%</f>
        <v>23.52941176470588</v>
      </c>
    </row>
    <row r="2385" spans="1:15">
      <c r="A2385" s="118">
        <v>35</v>
      </c>
      <c r="B2385" s="78">
        <v>43139</v>
      </c>
      <c r="C2385" s="118">
        <v>110</v>
      </c>
      <c r="D2385" s="118" t="s">
        <v>21</v>
      </c>
      <c r="E2385" s="118" t="s">
        <v>22</v>
      </c>
      <c r="F2385" s="118" t="s">
        <v>59</v>
      </c>
      <c r="G2385" s="122">
        <v>4</v>
      </c>
      <c r="H2385" s="122">
        <v>3</v>
      </c>
      <c r="I2385" s="122">
        <v>4.5</v>
      </c>
      <c r="J2385" s="122">
        <v>5</v>
      </c>
      <c r="K2385" s="122">
        <v>5.5</v>
      </c>
      <c r="L2385" s="122">
        <v>3</v>
      </c>
      <c r="M2385" s="118">
        <v>6000</v>
      </c>
      <c r="N2385" s="121">
        <f>IF('NORMAL OPTION CALLS'!E2385="BUY",('NORMAL OPTION CALLS'!L2385-'NORMAL OPTION CALLS'!G2385)*('NORMAL OPTION CALLS'!M2385),('NORMAL OPTION CALLS'!G2385-'NORMAL OPTION CALLS'!L2385)*('NORMAL OPTION CALLS'!M2385))</f>
        <v>-6000</v>
      </c>
      <c r="O2385" s="8">
        <f>'NORMAL OPTION CALLS'!N2385/('NORMAL OPTION CALLS'!M2385)/'NORMAL OPTION CALLS'!G2385%</f>
        <v>-25</v>
      </c>
    </row>
    <row r="2386" spans="1:15">
      <c r="A2386" s="118">
        <v>36</v>
      </c>
      <c r="B2386" s="78">
        <v>43139</v>
      </c>
      <c r="C2386" s="118">
        <v>160</v>
      </c>
      <c r="D2386" s="118" t="s">
        <v>21</v>
      </c>
      <c r="E2386" s="118" t="s">
        <v>22</v>
      </c>
      <c r="F2386" s="118" t="s">
        <v>83</v>
      </c>
      <c r="G2386" s="122">
        <v>7</v>
      </c>
      <c r="H2386" s="122">
        <v>5</v>
      </c>
      <c r="I2386" s="122">
        <v>8</v>
      </c>
      <c r="J2386" s="122">
        <v>9</v>
      </c>
      <c r="K2386" s="122">
        <v>10</v>
      </c>
      <c r="L2386" s="122">
        <v>8</v>
      </c>
      <c r="M2386" s="118">
        <v>3500</v>
      </c>
      <c r="N2386" s="121">
        <f>IF('NORMAL OPTION CALLS'!E2386="BUY",('NORMAL OPTION CALLS'!L2386-'NORMAL OPTION CALLS'!G2386)*('NORMAL OPTION CALLS'!M2386),('NORMAL OPTION CALLS'!G2386-'NORMAL OPTION CALLS'!L2386)*('NORMAL OPTION CALLS'!M2386))</f>
        <v>3500</v>
      </c>
      <c r="O2386" s="8">
        <f>'NORMAL OPTION CALLS'!N2386/('NORMAL OPTION CALLS'!M2386)/'NORMAL OPTION CALLS'!G2386%</f>
        <v>14.285714285714285</v>
      </c>
    </row>
    <row r="2387" spans="1:15">
      <c r="A2387" s="118">
        <v>37</v>
      </c>
      <c r="B2387" s="78">
        <v>43139</v>
      </c>
      <c r="C2387" s="118">
        <v>225</v>
      </c>
      <c r="D2387" s="118" t="s">
        <v>21</v>
      </c>
      <c r="E2387" s="118" t="s">
        <v>22</v>
      </c>
      <c r="F2387" s="118" t="s">
        <v>247</v>
      </c>
      <c r="G2387" s="122">
        <v>8.5</v>
      </c>
      <c r="H2387" s="122">
        <v>7</v>
      </c>
      <c r="I2387" s="122">
        <v>9.3000000000000007</v>
      </c>
      <c r="J2387" s="122">
        <v>10</v>
      </c>
      <c r="K2387" s="122">
        <v>11.8</v>
      </c>
      <c r="L2387" s="122">
        <v>10</v>
      </c>
      <c r="M2387" s="118">
        <v>4500</v>
      </c>
      <c r="N2387" s="121">
        <f>IF('NORMAL OPTION CALLS'!E2387="BUY",('NORMAL OPTION CALLS'!L2387-'NORMAL OPTION CALLS'!G2387)*('NORMAL OPTION CALLS'!M2387),('NORMAL OPTION CALLS'!G2387-'NORMAL OPTION CALLS'!L2387)*('NORMAL OPTION CALLS'!M2387))</f>
        <v>6750</v>
      </c>
      <c r="O2387" s="8">
        <f>'NORMAL OPTION CALLS'!N2387/('NORMAL OPTION CALLS'!M2387)/'NORMAL OPTION CALLS'!G2387%</f>
        <v>17.647058823529409</v>
      </c>
    </row>
    <row r="2388" spans="1:15">
      <c r="A2388" s="118">
        <v>38</v>
      </c>
      <c r="B2388" s="78">
        <v>43139</v>
      </c>
      <c r="C2388" s="118">
        <v>270</v>
      </c>
      <c r="D2388" s="118" t="s">
        <v>21</v>
      </c>
      <c r="E2388" s="118" t="s">
        <v>22</v>
      </c>
      <c r="F2388" s="118" t="s">
        <v>87</v>
      </c>
      <c r="G2388" s="122">
        <v>7.5</v>
      </c>
      <c r="H2388" s="122">
        <v>4.5</v>
      </c>
      <c r="I2388" s="122">
        <v>9</v>
      </c>
      <c r="J2388" s="122">
        <v>10.5</v>
      </c>
      <c r="K2388" s="122">
        <v>12</v>
      </c>
      <c r="L2388" s="122">
        <v>9</v>
      </c>
      <c r="M2388" s="118">
        <v>3000</v>
      </c>
      <c r="N2388" s="121">
        <f>IF('NORMAL OPTION CALLS'!E2388="BUY",('NORMAL OPTION CALLS'!L2388-'NORMAL OPTION CALLS'!G2388)*('NORMAL OPTION CALLS'!M2388),('NORMAL OPTION CALLS'!G2388-'NORMAL OPTION CALLS'!L2388)*('NORMAL OPTION CALLS'!M2388))</f>
        <v>4500</v>
      </c>
      <c r="O2388" s="8">
        <f>'NORMAL OPTION CALLS'!N2388/('NORMAL OPTION CALLS'!M2388)/'NORMAL OPTION CALLS'!G2388%</f>
        <v>20</v>
      </c>
    </row>
    <row r="2389" spans="1:15">
      <c r="A2389" s="118">
        <v>39</v>
      </c>
      <c r="B2389" s="78">
        <v>43139</v>
      </c>
      <c r="C2389" s="118">
        <v>290</v>
      </c>
      <c r="D2389" s="118" t="s">
        <v>21</v>
      </c>
      <c r="E2389" s="118" t="s">
        <v>22</v>
      </c>
      <c r="F2389" s="118" t="s">
        <v>195</v>
      </c>
      <c r="G2389" s="122">
        <v>7.5</v>
      </c>
      <c r="H2389" s="122">
        <v>5.5</v>
      </c>
      <c r="I2389" s="122">
        <v>8.5</v>
      </c>
      <c r="J2389" s="122">
        <v>9.5</v>
      </c>
      <c r="K2389" s="122">
        <v>10.5</v>
      </c>
      <c r="L2389" s="122">
        <v>5.5</v>
      </c>
      <c r="M2389" s="118">
        <v>4500</v>
      </c>
      <c r="N2389" s="121">
        <f>IF('NORMAL OPTION CALLS'!E2389="BUY",('NORMAL OPTION CALLS'!L2389-'NORMAL OPTION CALLS'!G2389)*('NORMAL OPTION CALLS'!M2389),('NORMAL OPTION CALLS'!G2389-'NORMAL OPTION CALLS'!L2389)*('NORMAL OPTION CALLS'!M2389))</f>
        <v>-9000</v>
      </c>
      <c r="O2389" s="8">
        <f>'NORMAL OPTION CALLS'!N2389/('NORMAL OPTION CALLS'!M2389)/'NORMAL OPTION CALLS'!G2389%</f>
        <v>-26.666666666666668</v>
      </c>
    </row>
    <row r="2390" spans="1:15">
      <c r="A2390" s="118">
        <v>40</v>
      </c>
      <c r="B2390" s="78">
        <v>43138</v>
      </c>
      <c r="C2390" s="118">
        <v>135</v>
      </c>
      <c r="D2390" s="118" t="s">
        <v>21</v>
      </c>
      <c r="E2390" s="118" t="s">
        <v>22</v>
      </c>
      <c r="F2390" s="118" t="s">
        <v>25</v>
      </c>
      <c r="G2390" s="122">
        <v>4</v>
      </c>
      <c r="H2390" s="122">
        <v>2.5</v>
      </c>
      <c r="I2390" s="122">
        <v>4.7</v>
      </c>
      <c r="J2390" s="122">
        <v>5.4</v>
      </c>
      <c r="K2390" s="122">
        <v>6.1</v>
      </c>
      <c r="L2390" s="122">
        <v>4.7</v>
      </c>
      <c r="M2390" s="118">
        <v>7000</v>
      </c>
      <c r="N2390" s="121">
        <f>IF('NORMAL OPTION CALLS'!E2390="BUY",('NORMAL OPTION CALLS'!L2390-'NORMAL OPTION CALLS'!G2390)*('NORMAL OPTION CALLS'!M2390),('NORMAL OPTION CALLS'!G2390-'NORMAL OPTION CALLS'!L2390)*('NORMAL OPTION CALLS'!M2390))</f>
        <v>4900.0000000000009</v>
      </c>
      <c r="O2390" s="8">
        <f>'NORMAL OPTION CALLS'!N2390/('NORMAL OPTION CALLS'!M2390)/'NORMAL OPTION CALLS'!G2390%</f>
        <v>17.500000000000004</v>
      </c>
    </row>
    <row r="2391" spans="1:15">
      <c r="A2391" s="118">
        <v>41</v>
      </c>
      <c r="B2391" s="78">
        <v>43138</v>
      </c>
      <c r="C2391" s="118">
        <v>760</v>
      </c>
      <c r="D2391" s="118" t="s">
        <v>21</v>
      </c>
      <c r="E2391" s="118" t="s">
        <v>22</v>
      </c>
      <c r="F2391" s="118" t="s">
        <v>213</v>
      </c>
      <c r="G2391" s="122">
        <v>30</v>
      </c>
      <c r="H2391" s="122">
        <v>22</v>
      </c>
      <c r="I2391" s="122">
        <v>34</v>
      </c>
      <c r="J2391" s="122">
        <v>38</v>
      </c>
      <c r="K2391" s="122">
        <v>44</v>
      </c>
      <c r="L2391" s="122">
        <v>38</v>
      </c>
      <c r="M2391" s="118">
        <v>1200</v>
      </c>
      <c r="N2391" s="121">
        <f>IF('NORMAL OPTION CALLS'!E2391="BUY",('NORMAL OPTION CALLS'!L2391-'NORMAL OPTION CALLS'!G2391)*('NORMAL OPTION CALLS'!M2391),('NORMAL OPTION CALLS'!G2391-'NORMAL OPTION CALLS'!L2391)*('NORMAL OPTION CALLS'!M2391))</f>
        <v>9600</v>
      </c>
      <c r="O2391" s="8">
        <f>'NORMAL OPTION CALLS'!N2391/('NORMAL OPTION CALLS'!M2391)/'NORMAL OPTION CALLS'!G2391%</f>
        <v>26.666666666666668</v>
      </c>
    </row>
    <row r="2392" spans="1:15">
      <c r="A2392" s="118">
        <v>42</v>
      </c>
      <c r="B2392" s="78">
        <v>43138</v>
      </c>
      <c r="C2392" s="118">
        <v>280</v>
      </c>
      <c r="D2392" s="118" t="s">
        <v>21</v>
      </c>
      <c r="E2392" s="118" t="s">
        <v>22</v>
      </c>
      <c r="F2392" s="118" t="s">
        <v>195</v>
      </c>
      <c r="G2392" s="122">
        <v>9</v>
      </c>
      <c r="H2392" s="122">
        <v>7.5</v>
      </c>
      <c r="I2392" s="122">
        <v>9.8000000000000007</v>
      </c>
      <c r="J2392" s="122">
        <v>10.6</v>
      </c>
      <c r="K2392" s="122">
        <v>11.4</v>
      </c>
      <c r="L2392" s="122">
        <v>11.4</v>
      </c>
      <c r="M2392" s="118">
        <v>4500</v>
      </c>
      <c r="N2392" s="121">
        <f>IF('NORMAL OPTION CALLS'!E2392="BUY",('NORMAL OPTION CALLS'!L2392-'NORMAL OPTION CALLS'!G2392)*('NORMAL OPTION CALLS'!M2392),('NORMAL OPTION CALLS'!G2392-'NORMAL OPTION CALLS'!L2392)*('NORMAL OPTION CALLS'!M2392))</f>
        <v>10800.000000000002</v>
      </c>
      <c r="O2392" s="8">
        <f>'NORMAL OPTION CALLS'!N2392/('NORMAL OPTION CALLS'!M2392)/'NORMAL OPTION CALLS'!G2392%</f>
        <v>26.666666666666671</v>
      </c>
    </row>
    <row r="2393" spans="1:15">
      <c r="A2393" s="118">
        <v>43</v>
      </c>
      <c r="B2393" s="78">
        <v>43137</v>
      </c>
      <c r="C2393" s="118">
        <v>330</v>
      </c>
      <c r="D2393" s="118" t="s">
        <v>21</v>
      </c>
      <c r="E2393" s="118" t="s">
        <v>22</v>
      </c>
      <c r="F2393" s="118" t="s">
        <v>82</v>
      </c>
      <c r="G2393" s="122">
        <v>10.5</v>
      </c>
      <c r="H2393" s="122">
        <v>6</v>
      </c>
      <c r="I2393" s="122">
        <v>13</v>
      </c>
      <c r="J2393" s="122">
        <v>15.5</v>
      </c>
      <c r="K2393" s="122">
        <v>18</v>
      </c>
      <c r="L2393" s="122">
        <v>13</v>
      </c>
      <c r="M2393" s="118">
        <v>1600</v>
      </c>
      <c r="N2393" s="121">
        <f>IF('NORMAL OPTION CALLS'!E2393="BUY",('NORMAL OPTION CALLS'!L2393-'NORMAL OPTION CALLS'!G2393)*('NORMAL OPTION CALLS'!M2393),('NORMAL OPTION CALLS'!G2393-'NORMAL OPTION CALLS'!L2393)*('NORMAL OPTION CALLS'!M2393))</f>
        <v>4000</v>
      </c>
      <c r="O2393" s="8">
        <f>'NORMAL OPTION CALLS'!N2393/('NORMAL OPTION CALLS'!M2393)/'NORMAL OPTION CALLS'!G2393%</f>
        <v>23.80952380952381</v>
      </c>
    </row>
    <row r="2394" spans="1:15">
      <c r="A2394" s="118">
        <v>44</v>
      </c>
      <c r="B2394" s="78">
        <v>43137</v>
      </c>
      <c r="C2394" s="118">
        <v>145</v>
      </c>
      <c r="D2394" s="118" t="s">
        <v>21</v>
      </c>
      <c r="E2394" s="118" t="s">
        <v>22</v>
      </c>
      <c r="F2394" s="118" t="s">
        <v>64</v>
      </c>
      <c r="G2394" s="122">
        <v>3</v>
      </c>
      <c r="H2394" s="122">
        <v>2</v>
      </c>
      <c r="I2394" s="122">
        <v>3.5</v>
      </c>
      <c r="J2394" s="122">
        <v>4</v>
      </c>
      <c r="K2394" s="122">
        <v>4.5</v>
      </c>
      <c r="L2394" s="122">
        <v>3.5</v>
      </c>
      <c r="M2394" s="118">
        <v>6000</v>
      </c>
      <c r="N2394" s="121">
        <f>IF('NORMAL OPTION CALLS'!E2394="BUY",('NORMAL OPTION CALLS'!L2394-'NORMAL OPTION CALLS'!G2394)*('NORMAL OPTION CALLS'!M2394),('NORMAL OPTION CALLS'!G2394-'NORMAL OPTION CALLS'!L2394)*('NORMAL OPTION CALLS'!M2394))</f>
        <v>3000</v>
      </c>
      <c r="O2394" s="8">
        <f>'NORMAL OPTION CALLS'!N2394/('NORMAL OPTION CALLS'!M2394)/'NORMAL OPTION CALLS'!G2394%</f>
        <v>16.666666666666668</v>
      </c>
    </row>
    <row r="2395" spans="1:15">
      <c r="A2395" s="118">
        <v>45</v>
      </c>
      <c r="B2395" s="78">
        <v>43136</v>
      </c>
      <c r="C2395" s="118">
        <v>130</v>
      </c>
      <c r="D2395" s="118" t="s">
        <v>21</v>
      </c>
      <c r="E2395" s="118" t="s">
        <v>22</v>
      </c>
      <c r="F2395" s="118" t="s">
        <v>25</v>
      </c>
      <c r="G2395" s="122">
        <v>4.5</v>
      </c>
      <c r="H2395" s="122">
        <v>3.2</v>
      </c>
      <c r="I2395" s="122">
        <v>5.2</v>
      </c>
      <c r="J2395" s="122">
        <v>5.8</v>
      </c>
      <c r="K2395" s="122">
        <v>6.5</v>
      </c>
      <c r="L2395" s="122">
        <v>3.2</v>
      </c>
      <c r="M2395" s="118">
        <v>7000</v>
      </c>
      <c r="N2395" s="121">
        <f>IF('NORMAL OPTION CALLS'!E2395="BUY",('NORMAL OPTION CALLS'!L2395-'NORMAL OPTION CALLS'!G2395)*('NORMAL OPTION CALLS'!M2395),('NORMAL OPTION CALLS'!G2395-'NORMAL OPTION CALLS'!L2395)*('NORMAL OPTION CALLS'!M2395))</f>
        <v>-9099.9999999999982</v>
      </c>
      <c r="O2395" s="8">
        <f>'NORMAL OPTION CALLS'!N2395/('NORMAL OPTION CALLS'!M2395)/'NORMAL OPTION CALLS'!G2395%</f>
        <v>-28.888888888888886</v>
      </c>
    </row>
    <row r="2396" spans="1:15">
      <c r="A2396" s="118">
        <v>46</v>
      </c>
      <c r="B2396" s="78">
        <v>43136</v>
      </c>
      <c r="C2396" s="118">
        <v>250</v>
      </c>
      <c r="D2396" s="118" t="s">
        <v>21</v>
      </c>
      <c r="E2396" s="118" t="s">
        <v>22</v>
      </c>
      <c r="F2396" s="118" t="s">
        <v>87</v>
      </c>
      <c r="G2396" s="122">
        <v>12</v>
      </c>
      <c r="H2396" s="122">
        <v>9</v>
      </c>
      <c r="I2396" s="122">
        <v>13.5</v>
      </c>
      <c r="J2396" s="122">
        <v>15</v>
      </c>
      <c r="K2396" s="122">
        <v>16.5</v>
      </c>
      <c r="L2396" s="122">
        <v>9</v>
      </c>
      <c r="M2396" s="118">
        <v>3000</v>
      </c>
      <c r="N2396" s="121">
        <f>IF('NORMAL OPTION CALLS'!E2396="BUY",('NORMAL OPTION CALLS'!L2396-'NORMAL OPTION CALLS'!G2396)*('NORMAL OPTION CALLS'!M2396),('NORMAL OPTION CALLS'!G2396-'NORMAL OPTION CALLS'!L2396)*('NORMAL OPTION CALLS'!M2396))</f>
        <v>-9000</v>
      </c>
      <c r="O2396" s="8">
        <f>'NORMAL OPTION CALLS'!N2396/('NORMAL OPTION CALLS'!M2396)/'NORMAL OPTION CALLS'!G2396%</f>
        <v>-25</v>
      </c>
    </row>
    <row r="2397" spans="1:15">
      <c r="A2397" s="118">
        <v>47</v>
      </c>
      <c r="B2397" s="78">
        <v>43133</v>
      </c>
      <c r="C2397" s="118">
        <v>350</v>
      </c>
      <c r="D2397" s="118" t="s">
        <v>21</v>
      </c>
      <c r="E2397" s="118" t="s">
        <v>22</v>
      </c>
      <c r="F2397" s="118" t="s">
        <v>74</v>
      </c>
      <c r="G2397" s="122">
        <v>10</v>
      </c>
      <c r="H2397" s="122">
        <v>5</v>
      </c>
      <c r="I2397" s="122">
        <v>12.5</v>
      </c>
      <c r="J2397" s="122">
        <v>15</v>
      </c>
      <c r="K2397" s="122">
        <v>17.5</v>
      </c>
      <c r="L2397" s="122">
        <v>5</v>
      </c>
      <c r="M2397" s="118">
        <v>1750</v>
      </c>
      <c r="N2397" s="121">
        <f>IF('NORMAL OPTION CALLS'!E2397="BUY",('NORMAL OPTION CALLS'!L2397-'NORMAL OPTION CALLS'!G2397)*('NORMAL OPTION CALLS'!M2397),('NORMAL OPTION CALLS'!G2397-'NORMAL OPTION CALLS'!L2397)*('NORMAL OPTION CALLS'!M2397))</f>
        <v>-8750</v>
      </c>
      <c r="O2397" s="8">
        <f>'NORMAL OPTION CALLS'!N2397/('NORMAL OPTION CALLS'!M2397)/'NORMAL OPTION CALLS'!G2397%</f>
        <v>-50</v>
      </c>
    </row>
    <row r="2398" spans="1:15">
      <c r="A2398" s="118">
        <v>48</v>
      </c>
      <c r="B2398" s="78">
        <v>43133</v>
      </c>
      <c r="C2398" s="118">
        <v>310</v>
      </c>
      <c r="D2398" s="118" t="s">
        <v>47</v>
      </c>
      <c r="E2398" s="118" t="s">
        <v>22</v>
      </c>
      <c r="F2398" s="118" t="s">
        <v>82</v>
      </c>
      <c r="G2398" s="122">
        <v>10</v>
      </c>
      <c r="H2398" s="122">
        <v>5</v>
      </c>
      <c r="I2398" s="122">
        <v>12.5</v>
      </c>
      <c r="J2398" s="122">
        <v>15</v>
      </c>
      <c r="K2398" s="122">
        <v>17.5</v>
      </c>
      <c r="L2398" s="122">
        <v>12.5</v>
      </c>
      <c r="M2398" s="118">
        <v>1600</v>
      </c>
      <c r="N2398" s="121">
        <f>IF('NORMAL OPTION CALLS'!E2398="BUY",('NORMAL OPTION CALLS'!L2398-'NORMAL OPTION CALLS'!G2398)*('NORMAL OPTION CALLS'!M2398),('NORMAL OPTION CALLS'!G2398-'NORMAL OPTION CALLS'!L2398)*('NORMAL OPTION CALLS'!M2398))</f>
        <v>4000</v>
      </c>
      <c r="O2398" s="8">
        <f>'NORMAL OPTION CALLS'!N2398/('NORMAL OPTION CALLS'!M2398)/'NORMAL OPTION CALLS'!G2398%</f>
        <v>25</v>
      </c>
    </row>
    <row r="2399" spans="1:15">
      <c r="A2399" s="118">
        <v>49</v>
      </c>
      <c r="B2399" s="78">
        <v>43133</v>
      </c>
      <c r="C2399" s="118">
        <v>150</v>
      </c>
      <c r="D2399" s="118" t="s">
        <v>47</v>
      </c>
      <c r="E2399" s="118" t="s">
        <v>22</v>
      </c>
      <c r="F2399" s="118" t="s">
        <v>64</v>
      </c>
      <c r="G2399" s="122">
        <v>9.5</v>
      </c>
      <c r="H2399" s="122">
        <v>8.5</v>
      </c>
      <c r="I2399" s="122">
        <v>10</v>
      </c>
      <c r="J2399" s="122">
        <v>10.5</v>
      </c>
      <c r="K2399" s="122">
        <v>11</v>
      </c>
      <c r="L2399" s="122">
        <v>11</v>
      </c>
      <c r="M2399" s="118">
        <v>6000</v>
      </c>
      <c r="N2399" s="121">
        <f>IF('NORMAL OPTION CALLS'!E2399="BUY",('NORMAL OPTION CALLS'!L2399-'NORMAL OPTION CALLS'!G2399)*('NORMAL OPTION CALLS'!M2399),('NORMAL OPTION CALLS'!G2399-'NORMAL OPTION CALLS'!L2399)*('NORMAL OPTION CALLS'!M2399))</f>
        <v>9000</v>
      </c>
      <c r="O2399" s="8">
        <f>'NORMAL OPTION CALLS'!N2399/('NORMAL OPTION CALLS'!M2399)/'NORMAL OPTION CALLS'!G2399%</f>
        <v>15.789473684210526</v>
      </c>
    </row>
    <row r="2400" spans="1:15">
      <c r="A2400" s="118">
        <v>50</v>
      </c>
      <c r="B2400" s="78">
        <v>43132</v>
      </c>
      <c r="C2400" s="118">
        <v>800</v>
      </c>
      <c r="D2400" s="118" t="s">
        <v>21</v>
      </c>
      <c r="E2400" s="118" t="s">
        <v>22</v>
      </c>
      <c r="F2400" s="118" t="s">
        <v>277</v>
      </c>
      <c r="G2400" s="122">
        <v>21</v>
      </c>
      <c r="H2400" s="122">
        <v>14</v>
      </c>
      <c r="I2400" s="122">
        <v>25</v>
      </c>
      <c r="J2400" s="122">
        <v>29</v>
      </c>
      <c r="K2400" s="122">
        <v>33</v>
      </c>
      <c r="L2400" s="122">
        <v>14</v>
      </c>
      <c r="M2400" s="118">
        <v>1000</v>
      </c>
      <c r="N2400" s="121">
        <f>IF('NORMAL OPTION CALLS'!E2400="BUY",('NORMAL OPTION CALLS'!L2400-'NORMAL OPTION CALLS'!G2400)*('NORMAL OPTION CALLS'!M2400),('NORMAL OPTION CALLS'!G2400-'NORMAL OPTION CALLS'!L2400)*('NORMAL OPTION CALLS'!M2400))</f>
        <v>-7000</v>
      </c>
      <c r="O2400" s="8">
        <f>'NORMAL OPTION CALLS'!N2400/('NORMAL OPTION CALLS'!M2400)/'NORMAL OPTION CALLS'!G2400%</f>
        <v>-33.333333333333336</v>
      </c>
    </row>
    <row r="2401" spans="1:15">
      <c r="A2401" s="118">
        <v>51</v>
      </c>
      <c r="B2401" s="78">
        <v>43132</v>
      </c>
      <c r="C2401" s="118">
        <v>1780</v>
      </c>
      <c r="D2401" s="118" t="s">
        <v>21</v>
      </c>
      <c r="E2401" s="118" t="s">
        <v>22</v>
      </c>
      <c r="F2401" s="118" t="s">
        <v>68</v>
      </c>
      <c r="G2401" s="122">
        <v>33</v>
      </c>
      <c r="H2401" s="122">
        <v>14</v>
      </c>
      <c r="I2401" s="122">
        <v>45</v>
      </c>
      <c r="J2401" s="122">
        <v>57</v>
      </c>
      <c r="K2401" s="122">
        <v>69</v>
      </c>
      <c r="L2401" s="122">
        <v>45</v>
      </c>
      <c r="M2401" s="118">
        <v>300</v>
      </c>
      <c r="N2401" s="121">
        <f>IF('NORMAL OPTION CALLS'!E2401="BUY",('NORMAL OPTION CALLS'!L2401-'NORMAL OPTION CALLS'!G2401)*('NORMAL OPTION CALLS'!M2401),('NORMAL OPTION CALLS'!G2401-'NORMAL OPTION CALLS'!L2401)*('NORMAL OPTION CALLS'!M2401))</f>
        <v>3600</v>
      </c>
      <c r="O2401" s="8">
        <f>'NORMAL OPTION CALLS'!N2401/('NORMAL OPTION CALLS'!M2401)/'NORMAL OPTION CALLS'!G2401%</f>
        <v>36.36363636363636</v>
      </c>
    </row>
    <row r="2403" spans="1:15" ht="16.5">
      <c r="A2403" s="82" t="s">
        <v>95</v>
      </c>
      <c r="B2403" s="83"/>
      <c r="C2403" s="84"/>
      <c r="D2403" s="85"/>
      <c r="E2403" s="86"/>
      <c r="F2403" s="86"/>
      <c r="G2403" s="87"/>
      <c r="H2403" s="88"/>
      <c r="I2403" s="88"/>
      <c r="J2403" s="88"/>
      <c r="K2403" s="86"/>
      <c r="L2403" s="89"/>
      <c r="M2403" s="90"/>
      <c r="N2403" s="66"/>
      <c r="O2403" s="90"/>
    </row>
    <row r="2404" spans="1:15" ht="16.5">
      <c r="A2404" s="82" t="s">
        <v>96</v>
      </c>
      <c r="B2404" s="83"/>
      <c r="C2404" s="84"/>
      <c r="D2404" s="85"/>
      <c r="E2404" s="86"/>
      <c r="F2404" s="86"/>
      <c r="G2404" s="87"/>
      <c r="H2404" s="86"/>
      <c r="I2404" s="86"/>
      <c r="J2404" s="86"/>
      <c r="K2404" s="86"/>
      <c r="L2404" s="89"/>
      <c r="M2404" s="90"/>
      <c r="N2404" s="90"/>
      <c r="O2404" s="90"/>
    </row>
    <row r="2405" spans="1:15" ht="16.5">
      <c r="A2405" s="82" t="s">
        <v>96</v>
      </c>
      <c r="B2405" s="83"/>
      <c r="C2405" s="84"/>
      <c r="D2405" s="85"/>
      <c r="E2405" s="86"/>
      <c r="F2405" s="86"/>
      <c r="G2405" s="87"/>
      <c r="H2405" s="86"/>
      <c r="I2405" s="86"/>
      <c r="J2405" s="86"/>
      <c r="K2405" s="86"/>
      <c r="L2405" s="89"/>
      <c r="M2405" s="89"/>
      <c r="N2405" s="89"/>
      <c r="O2405" s="90"/>
    </row>
    <row r="2406" spans="1:15" ht="17.25" thickBot="1">
      <c r="A2406" s="91"/>
      <c r="B2406" s="92"/>
      <c r="C2406" s="92"/>
      <c r="D2406" s="93"/>
      <c r="E2406" s="93"/>
      <c r="F2406" s="93"/>
      <c r="G2406" s="94"/>
      <c r="H2406" s="95"/>
      <c r="I2406" s="96" t="s">
        <v>27</v>
      </c>
      <c r="J2406" s="96"/>
      <c r="K2406" s="97"/>
      <c r="L2406" s="97"/>
    </row>
    <row r="2407" spans="1:15" ht="16.5">
      <c r="A2407" s="98"/>
      <c r="B2407" s="92"/>
      <c r="C2407" s="92"/>
      <c r="D2407" s="158" t="s">
        <v>28</v>
      </c>
      <c r="E2407" s="158"/>
      <c r="F2407" s="99">
        <v>51</v>
      </c>
      <c r="G2407" s="100">
        <f>'NORMAL OPTION CALLS'!G2408+'NORMAL OPTION CALLS'!G2409+'NORMAL OPTION CALLS'!G2410+'NORMAL OPTION CALLS'!G2411+'NORMAL OPTION CALLS'!G2412+'NORMAL OPTION CALLS'!G2413</f>
        <v>100</v>
      </c>
      <c r="H2407" s="93">
        <v>51</v>
      </c>
      <c r="I2407" s="101">
        <f>'NORMAL OPTION CALLS'!H2408/'NORMAL OPTION CALLS'!H2407%</f>
        <v>78.431372549019613</v>
      </c>
      <c r="J2407" s="101"/>
      <c r="K2407" s="101"/>
      <c r="L2407" s="102"/>
      <c r="O2407" s="93" t="s">
        <v>30</v>
      </c>
    </row>
    <row r="2408" spans="1:15" ht="16.5">
      <c r="A2408" s="98"/>
      <c r="B2408" s="92"/>
      <c r="C2408" s="92"/>
      <c r="D2408" s="159" t="s">
        <v>29</v>
      </c>
      <c r="E2408" s="159"/>
      <c r="F2408" s="103">
        <v>40</v>
      </c>
      <c r="G2408" s="104">
        <f>('NORMAL OPTION CALLS'!F2408/'NORMAL OPTION CALLS'!F2407)*100</f>
        <v>78.431372549019613</v>
      </c>
      <c r="H2408" s="93">
        <v>40</v>
      </c>
      <c r="I2408" s="97"/>
      <c r="J2408" s="97"/>
      <c r="K2408" s="93"/>
      <c r="L2408" s="97"/>
      <c r="O2408" s="93"/>
    </row>
    <row r="2409" spans="1:15" ht="16.5">
      <c r="A2409" s="105"/>
      <c r="B2409" s="92"/>
      <c r="C2409" s="92"/>
      <c r="D2409" s="159" t="s">
        <v>31</v>
      </c>
      <c r="E2409" s="159"/>
      <c r="F2409" s="103">
        <v>0</v>
      </c>
      <c r="G2409" s="104">
        <f>('NORMAL OPTION CALLS'!F2409/'NORMAL OPTION CALLS'!F2407)*100</f>
        <v>0</v>
      </c>
      <c r="H2409" s="106"/>
      <c r="I2409" s="93"/>
      <c r="J2409" s="93"/>
      <c r="K2409" s="93"/>
      <c r="L2409" s="97"/>
      <c r="N2409" s="98"/>
      <c r="O2409" s="98"/>
    </row>
    <row r="2410" spans="1:15" ht="16.5">
      <c r="A2410" s="105"/>
      <c r="B2410" s="92"/>
      <c r="C2410" s="92"/>
      <c r="D2410" s="159" t="s">
        <v>32</v>
      </c>
      <c r="E2410" s="159"/>
      <c r="F2410" s="103">
        <v>0</v>
      </c>
      <c r="G2410" s="104">
        <f>('NORMAL OPTION CALLS'!F2410/'NORMAL OPTION CALLS'!F2407)*100</f>
        <v>0</v>
      </c>
      <c r="H2410" s="106"/>
      <c r="I2410" s="93"/>
      <c r="J2410" s="93"/>
      <c r="K2410" s="93"/>
      <c r="L2410" s="97"/>
    </row>
    <row r="2411" spans="1:15" ht="16.5">
      <c r="A2411" s="105"/>
      <c r="B2411" s="92"/>
      <c r="C2411" s="92"/>
      <c r="D2411" s="159" t="s">
        <v>33</v>
      </c>
      <c r="E2411" s="159"/>
      <c r="F2411" s="103">
        <v>11</v>
      </c>
      <c r="G2411" s="104">
        <f>('NORMAL OPTION CALLS'!F2411/'NORMAL OPTION CALLS'!F2407)*100</f>
        <v>21.568627450980394</v>
      </c>
      <c r="H2411" s="106"/>
      <c r="I2411" s="93" t="s">
        <v>34</v>
      </c>
      <c r="J2411" s="93"/>
      <c r="K2411" s="97"/>
      <c r="L2411" s="97"/>
    </row>
    <row r="2412" spans="1:15" ht="16.5">
      <c r="A2412" s="105"/>
      <c r="B2412" s="92"/>
      <c r="C2412" s="92"/>
      <c r="D2412" s="159" t="s">
        <v>35</v>
      </c>
      <c r="E2412" s="159"/>
      <c r="F2412" s="103">
        <v>0</v>
      </c>
      <c r="G2412" s="104">
        <f>('NORMAL OPTION CALLS'!F2412/'NORMAL OPTION CALLS'!F2407)*100</f>
        <v>0</v>
      </c>
      <c r="H2412" s="106"/>
      <c r="I2412" s="93"/>
      <c r="J2412" s="93"/>
      <c r="K2412" s="97"/>
      <c r="L2412" s="97"/>
    </row>
    <row r="2413" spans="1:15" ht="17.25" thickBot="1">
      <c r="A2413" s="105"/>
      <c r="B2413" s="92"/>
      <c r="C2413" s="92"/>
      <c r="D2413" s="160" t="s">
        <v>36</v>
      </c>
      <c r="E2413" s="160"/>
      <c r="F2413" s="107"/>
      <c r="G2413" s="108">
        <f>('NORMAL OPTION CALLS'!F2413/'NORMAL OPTION CALLS'!F2407)*100</f>
        <v>0</v>
      </c>
      <c r="H2413" s="106"/>
      <c r="I2413" s="93"/>
      <c r="J2413" s="93"/>
      <c r="K2413" s="102"/>
      <c r="L2413" s="102"/>
    </row>
    <row r="2414" spans="1:15" ht="16.5">
      <c r="A2414" s="109" t="s">
        <v>37</v>
      </c>
      <c r="B2414" s="92"/>
      <c r="C2414" s="92"/>
      <c r="D2414" s="98"/>
      <c r="E2414" s="98"/>
      <c r="F2414" s="93"/>
      <c r="G2414" s="93"/>
      <c r="H2414" s="110"/>
      <c r="I2414" s="111"/>
      <c r="J2414" s="111"/>
      <c r="K2414" s="111"/>
      <c r="L2414" s="93"/>
      <c r="N2414" s="115"/>
      <c r="O2414" s="115"/>
    </row>
    <row r="2415" spans="1:15" ht="16.5">
      <c r="A2415" s="112" t="s">
        <v>38</v>
      </c>
      <c r="B2415" s="92"/>
      <c r="C2415" s="92"/>
      <c r="D2415" s="113"/>
      <c r="E2415" s="114"/>
      <c r="F2415" s="98"/>
      <c r="G2415" s="111"/>
      <c r="H2415" s="110"/>
      <c r="I2415" s="111"/>
      <c r="J2415" s="111"/>
      <c r="K2415" s="111"/>
      <c r="L2415" s="93"/>
      <c r="N2415" s="98"/>
      <c r="O2415" s="98"/>
    </row>
    <row r="2416" spans="1:15" ht="16.5">
      <c r="A2416" s="112" t="s">
        <v>39</v>
      </c>
      <c r="B2416" s="92"/>
      <c r="C2416" s="92"/>
      <c r="D2416" s="98"/>
      <c r="E2416" s="114"/>
      <c r="F2416" s="98"/>
      <c r="G2416" s="111"/>
      <c r="H2416" s="110"/>
      <c r="I2416" s="97"/>
      <c r="J2416" s="97"/>
      <c r="K2416" s="97"/>
      <c r="L2416" s="93"/>
    </row>
    <row r="2417" spans="1:15" ht="16.5">
      <c r="A2417" s="112" t="s">
        <v>40</v>
      </c>
      <c r="B2417" s="113"/>
      <c r="C2417" s="92"/>
      <c r="D2417" s="98"/>
      <c r="E2417" s="114"/>
      <c r="F2417" s="98"/>
      <c r="G2417" s="111"/>
      <c r="H2417" s="95"/>
      <c r="I2417" s="97"/>
      <c r="J2417" s="97"/>
      <c r="K2417" s="97"/>
      <c r="L2417" s="93"/>
    </row>
    <row r="2418" spans="1:15" ht="16.5">
      <c r="A2418" s="112" t="s">
        <v>41</v>
      </c>
      <c r="B2418" s="105"/>
      <c r="C2418" s="113"/>
      <c r="D2418" s="98"/>
      <c r="E2418" s="116"/>
      <c r="F2418" s="111"/>
      <c r="G2418" s="111"/>
      <c r="H2418" s="95"/>
      <c r="I2418" s="97"/>
      <c r="J2418" s="97"/>
      <c r="K2418" s="97"/>
      <c r="L2418" s="111"/>
    </row>
    <row r="2420" spans="1:15">
      <c r="A2420" s="161" t="s">
        <v>0</v>
      </c>
      <c r="B2420" s="161"/>
      <c r="C2420" s="161"/>
      <c r="D2420" s="161"/>
      <c r="E2420" s="161"/>
      <c r="F2420" s="161"/>
      <c r="G2420" s="161"/>
      <c r="H2420" s="161"/>
      <c r="I2420" s="161"/>
      <c r="J2420" s="161"/>
      <c r="K2420" s="161"/>
      <c r="L2420" s="161"/>
      <c r="M2420" s="161"/>
      <c r="N2420" s="161"/>
      <c r="O2420" s="161"/>
    </row>
    <row r="2421" spans="1:15">
      <c r="A2421" s="161"/>
      <c r="B2421" s="161"/>
      <c r="C2421" s="161"/>
      <c r="D2421" s="161"/>
      <c r="E2421" s="161"/>
      <c r="F2421" s="161"/>
      <c r="G2421" s="161"/>
      <c r="H2421" s="161"/>
      <c r="I2421" s="161"/>
      <c r="J2421" s="161"/>
      <c r="K2421" s="161"/>
      <c r="L2421" s="161"/>
      <c r="M2421" s="161"/>
      <c r="N2421" s="161"/>
      <c r="O2421" s="161"/>
    </row>
    <row r="2422" spans="1:15">
      <c r="A2422" s="161"/>
      <c r="B2422" s="161"/>
      <c r="C2422" s="161"/>
      <c r="D2422" s="161"/>
      <c r="E2422" s="161"/>
      <c r="F2422" s="161"/>
      <c r="G2422" s="161"/>
      <c r="H2422" s="161"/>
      <c r="I2422" s="161"/>
      <c r="J2422" s="161"/>
      <c r="K2422" s="161"/>
      <c r="L2422" s="161"/>
      <c r="M2422" s="161"/>
      <c r="N2422" s="161"/>
      <c r="O2422" s="161"/>
    </row>
    <row r="2423" spans="1:15">
      <c r="A2423" s="172" t="s">
        <v>1</v>
      </c>
      <c r="B2423" s="172"/>
      <c r="C2423" s="172"/>
      <c r="D2423" s="172"/>
      <c r="E2423" s="172"/>
      <c r="F2423" s="172"/>
      <c r="G2423" s="172"/>
      <c r="H2423" s="172"/>
      <c r="I2423" s="172"/>
      <c r="J2423" s="172"/>
      <c r="K2423" s="172"/>
      <c r="L2423" s="172"/>
      <c r="M2423" s="172"/>
      <c r="N2423" s="172"/>
      <c r="O2423" s="172"/>
    </row>
    <row r="2424" spans="1:15">
      <c r="A2424" s="172" t="s">
        <v>2</v>
      </c>
      <c r="B2424" s="172"/>
      <c r="C2424" s="172"/>
      <c r="D2424" s="172"/>
      <c r="E2424" s="172"/>
      <c r="F2424" s="172"/>
      <c r="G2424" s="172"/>
      <c r="H2424" s="172"/>
      <c r="I2424" s="172"/>
      <c r="J2424" s="172"/>
      <c r="K2424" s="172"/>
      <c r="L2424" s="172"/>
      <c r="M2424" s="172"/>
      <c r="N2424" s="172"/>
      <c r="O2424" s="172"/>
    </row>
    <row r="2425" spans="1:15">
      <c r="A2425" s="165" t="s">
        <v>3</v>
      </c>
      <c r="B2425" s="165"/>
      <c r="C2425" s="165"/>
      <c r="D2425" s="165"/>
      <c r="E2425" s="165"/>
      <c r="F2425" s="165"/>
      <c r="G2425" s="165"/>
      <c r="H2425" s="165"/>
      <c r="I2425" s="165"/>
      <c r="J2425" s="165"/>
      <c r="K2425" s="165"/>
      <c r="L2425" s="165"/>
      <c r="M2425" s="165"/>
      <c r="N2425" s="165"/>
      <c r="O2425" s="165"/>
    </row>
    <row r="2426" spans="1:15" ht="16.5">
      <c r="A2426" s="171" t="s">
        <v>263</v>
      </c>
      <c r="B2426" s="171"/>
      <c r="C2426" s="171"/>
      <c r="D2426" s="171"/>
      <c r="E2426" s="171"/>
      <c r="F2426" s="171"/>
      <c r="G2426" s="171"/>
      <c r="H2426" s="171"/>
      <c r="I2426" s="171"/>
      <c r="J2426" s="171"/>
      <c r="K2426" s="171"/>
      <c r="L2426" s="171"/>
      <c r="M2426" s="171"/>
      <c r="N2426" s="171"/>
      <c r="O2426" s="171"/>
    </row>
    <row r="2427" spans="1:15" ht="16.5">
      <c r="A2427" s="166" t="s">
        <v>5</v>
      </c>
      <c r="B2427" s="166"/>
      <c r="C2427" s="166"/>
      <c r="D2427" s="166"/>
      <c r="E2427" s="166"/>
      <c r="F2427" s="166"/>
      <c r="G2427" s="166"/>
      <c r="H2427" s="166"/>
      <c r="I2427" s="166"/>
      <c r="J2427" s="166"/>
      <c r="K2427" s="166"/>
      <c r="L2427" s="166"/>
      <c r="M2427" s="166"/>
      <c r="N2427" s="166"/>
      <c r="O2427" s="166"/>
    </row>
    <row r="2428" spans="1:15">
      <c r="A2428" s="167" t="s">
        <v>6</v>
      </c>
      <c r="B2428" s="168" t="s">
        <v>7</v>
      </c>
      <c r="C2428" s="169" t="s">
        <v>8</v>
      </c>
      <c r="D2428" s="168" t="s">
        <v>9</v>
      </c>
      <c r="E2428" s="167" t="s">
        <v>10</v>
      </c>
      <c r="F2428" s="167" t="s">
        <v>11</v>
      </c>
      <c r="G2428" s="169" t="s">
        <v>12</v>
      </c>
      <c r="H2428" s="169" t="s">
        <v>13</v>
      </c>
      <c r="I2428" s="169" t="s">
        <v>14</v>
      </c>
      <c r="J2428" s="169" t="s">
        <v>15</v>
      </c>
      <c r="K2428" s="169" t="s">
        <v>16</v>
      </c>
      <c r="L2428" s="170" t="s">
        <v>17</v>
      </c>
      <c r="M2428" s="168" t="s">
        <v>18</v>
      </c>
      <c r="N2428" s="168" t="s">
        <v>19</v>
      </c>
      <c r="O2428" s="168" t="s">
        <v>20</v>
      </c>
    </row>
    <row r="2429" spans="1:15">
      <c r="A2429" s="167"/>
      <c r="B2429" s="168"/>
      <c r="C2429" s="169"/>
      <c r="D2429" s="168"/>
      <c r="E2429" s="167"/>
      <c r="F2429" s="167"/>
      <c r="G2429" s="169"/>
      <c r="H2429" s="169"/>
      <c r="I2429" s="169"/>
      <c r="J2429" s="169"/>
      <c r="K2429" s="169"/>
      <c r="L2429" s="170"/>
      <c r="M2429" s="168"/>
      <c r="N2429" s="168"/>
      <c r="O2429" s="168"/>
    </row>
    <row r="2430" spans="1:15" ht="15" customHeight="1">
      <c r="A2430" s="118">
        <v>1</v>
      </c>
      <c r="B2430" s="78">
        <v>43130</v>
      </c>
      <c r="C2430" s="118">
        <v>2000</v>
      </c>
      <c r="D2430" s="118" t="s">
        <v>21</v>
      </c>
      <c r="E2430" s="118" t="s">
        <v>22</v>
      </c>
      <c r="F2430" s="118" t="s">
        <v>60</v>
      </c>
      <c r="G2430" s="122">
        <v>46</v>
      </c>
      <c r="H2430" s="122">
        <v>32</v>
      </c>
      <c r="I2430" s="122">
        <v>54</v>
      </c>
      <c r="J2430" s="122">
        <v>62</v>
      </c>
      <c r="K2430" s="122">
        <v>70</v>
      </c>
      <c r="L2430" s="122">
        <v>32</v>
      </c>
      <c r="M2430" s="118">
        <v>500</v>
      </c>
      <c r="N2430" s="121">
        <f>IF('NORMAL OPTION CALLS'!E2430="BUY",('NORMAL OPTION CALLS'!L2430-'NORMAL OPTION CALLS'!G2430)*('NORMAL OPTION CALLS'!M2430),('NORMAL OPTION CALLS'!G2430-'NORMAL OPTION CALLS'!L2430)*('NORMAL OPTION CALLS'!M2430))</f>
        <v>-7000</v>
      </c>
      <c r="O2430" s="8">
        <f>'NORMAL OPTION CALLS'!N2430/('NORMAL OPTION CALLS'!M2430)/'NORMAL OPTION CALLS'!G2430%</f>
        <v>-30.434782608695652</v>
      </c>
    </row>
    <row r="2431" spans="1:15" ht="15" customHeight="1">
      <c r="A2431" s="118">
        <v>2</v>
      </c>
      <c r="B2431" s="78">
        <v>43130</v>
      </c>
      <c r="C2431" s="118">
        <v>155</v>
      </c>
      <c r="D2431" s="118" t="s">
        <v>47</v>
      </c>
      <c r="E2431" s="118" t="s">
        <v>22</v>
      </c>
      <c r="F2431" s="118" t="s">
        <v>64</v>
      </c>
      <c r="G2431" s="122">
        <v>9</v>
      </c>
      <c r="H2431" s="122">
        <v>8</v>
      </c>
      <c r="I2431" s="122">
        <v>9.5</v>
      </c>
      <c r="J2431" s="122">
        <v>10</v>
      </c>
      <c r="K2431" s="122">
        <v>10.5</v>
      </c>
      <c r="L2431" s="122">
        <v>10.5</v>
      </c>
      <c r="M2431" s="118">
        <v>6000</v>
      </c>
      <c r="N2431" s="121">
        <f>IF('NORMAL OPTION CALLS'!E2431="BUY",('NORMAL OPTION CALLS'!L2431-'NORMAL OPTION CALLS'!G2431)*('NORMAL OPTION CALLS'!M2431),('NORMAL OPTION CALLS'!G2431-'NORMAL OPTION CALLS'!L2431)*('NORMAL OPTION CALLS'!M2431))</f>
        <v>9000</v>
      </c>
      <c r="O2431" s="8">
        <f>'NORMAL OPTION CALLS'!N2431/('NORMAL OPTION CALLS'!M2431)/'NORMAL OPTION CALLS'!G2431%</f>
        <v>16.666666666666668</v>
      </c>
    </row>
    <row r="2432" spans="1:15" ht="15" customHeight="1">
      <c r="A2432" s="118">
        <v>3</v>
      </c>
      <c r="B2432" s="78">
        <v>43130</v>
      </c>
      <c r="C2432" s="118">
        <v>420</v>
      </c>
      <c r="D2432" s="118" t="s">
        <v>21</v>
      </c>
      <c r="E2432" s="118" t="s">
        <v>22</v>
      </c>
      <c r="F2432" s="118" t="s">
        <v>56</v>
      </c>
      <c r="G2432" s="122">
        <v>8.5</v>
      </c>
      <c r="H2432" s="122">
        <v>4.5</v>
      </c>
      <c r="I2432" s="122">
        <v>11</v>
      </c>
      <c r="J2432" s="122">
        <v>13.5</v>
      </c>
      <c r="K2432" s="122">
        <v>16</v>
      </c>
      <c r="L2432" s="122">
        <v>11</v>
      </c>
      <c r="M2432" s="118">
        <v>1500</v>
      </c>
      <c r="N2432" s="121">
        <f>IF('NORMAL OPTION CALLS'!E2432="BUY",('NORMAL OPTION CALLS'!L2432-'NORMAL OPTION CALLS'!G2432)*('NORMAL OPTION CALLS'!M2432),('NORMAL OPTION CALLS'!G2432-'NORMAL OPTION CALLS'!L2432)*('NORMAL OPTION CALLS'!M2432))</f>
        <v>3750</v>
      </c>
      <c r="O2432" s="8">
        <f>'NORMAL OPTION CALLS'!N2432/('NORMAL OPTION CALLS'!M2432)/'NORMAL OPTION CALLS'!G2432%</f>
        <v>29.411764705882351</v>
      </c>
    </row>
    <row r="2433" spans="1:15" ht="15" customHeight="1">
      <c r="A2433" s="118">
        <v>4</v>
      </c>
      <c r="B2433" s="78">
        <v>43130</v>
      </c>
      <c r="C2433" s="118">
        <v>490</v>
      </c>
      <c r="D2433" s="118" t="s">
        <v>21</v>
      </c>
      <c r="E2433" s="118" t="s">
        <v>22</v>
      </c>
      <c r="F2433" s="118" t="s">
        <v>76</v>
      </c>
      <c r="G2433" s="122">
        <v>13</v>
      </c>
      <c r="H2433" s="122">
        <v>9</v>
      </c>
      <c r="I2433" s="122">
        <v>15.5</v>
      </c>
      <c r="J2433" s="122">
        <v>17.5</v>
      </c>
      <c r="K2433" s="122">
        <v>19.5</v>
      </c>
      <c r="L2433" s="122">
        <v>9</v>
      </c>
      <c r="M2433" s="118">
        <v>1500</v>
      </c>
      <c r="N2433" s="121">
        <f>IF('NORMAL OPTION CALLS'!E2433="BUY",('NORMAL OPTION CALLS'!L2433-'NORMAL OPTION CALLS'!G2433)*('NORMAL OPTION CALLS'!M2433),('NORMAL OPTION CALLS'!G2433-'NORMAL OPTION CALLS'!L2433)*('NORMAL OPTION CALLS'!M2433))</f>
        <v>-6000</v>
      </c>
      <c r="O2433" s="8">
        <f>'NORMAL OPTION CALLS'!N2433/('NORMAL OPTION CALLS'!M2433)/'NORMAL OPTION CALLS'!G2433%</f>
        <v>-30.769230769230766</v>
      </c>
    </row>
    <row r="2434" spans="1:15" ht="15" customHeight="1">
      <c r="A2434" s="118">
        <v>5</v>
      </c>
      <c r="B2434" s="78">
        <v>43129</v>
      </c>
      <c r="C2434" s="118">
        <v>250</v>
      </c>
      <c r="D2434" s="118" t="s">
        <v>21</v>
      </c>
      <c r="E2434" s="118" t="s">
        <v>22</v>
      </c>
      <c r="F2434" s="118" t="s">
        <v>254</v>
      </c>
      <c r="G2434" s="122">
        <v>9.5</v>
      </c>
      <c r="H2434" s="122">
        <v>7.5</v>
      </c>
      <c r="I2434" s="122">
        <v>10.5</v>
      </c>
      <c r="J2434" s="122">
        <v>11.5</v>
      </c>
      <c r="K2434" s="122">
        <v>12.5</v>
      </c>
      <c r="L2434" s="122">
        <v>12.5</v>
      </c>
      <c r="M2434" s="118">
        <v>3000</v>
      </c>
      <c r="N2434" s="121">
        <f>IF('NORMAL OPTION CALLS'!E2434="BUY",('NORMAL OPTION CALLS'!L2434-'NORMAL OPTION CALLS'!G2434)*('NORMAL OPTION CALLS'!M2434),('NORMAL OPTION CALLS'!G2434-'NORMAL OPTION CALLS'!L2434)*('NORMAL OPTION CALLS'!M2434))</f>
        <v>9000</v>
      </c>
      <c r="O2434" s="8">
        <f>'NORMAL OPTION CALLS'!N2434/('NORMAL OPTION CALLS'!M2434)/'NORMAL OPTION CALLS'!G2434%</f>
        <v>31.578947368421051</v>
      </c>
    </row>
    <row r="2435" spans="1:15" ht="15" customHeight="1">
      <c r="A2435" s="118">
        <v>6</v>
      </c>
      <c r="B2435" s="78">
        <v>43129</v>
      </c>
      <c r="C2435" s="118">
        <v>780</v>
      </c>
      <c r="D2435" s="118" t="s">
        <v>21</v>
      </c>
      <c r="E2435" s="118" t="s">
        <v>22</v>
      </c>
      <c r="F2435" s="118" t="s">
        <v>99</v>
      </c>
      <c r="G2435" s="122">
        <v>30</v>
      </c>
      <c r="H2435" s="122">
        <v>24</v>
      </c>
      <c r="I2435" s="122">
        <v>33.5</v>
      </c>
      <c r="J2435" s="122">
        <v>37</v>
      </c>
      <c r="K2435" s="122">
        <v>40</v>
      </c>
      <c r="L2435" s="122">
        <v>24</v>
      </c>
      <c r="M2435" s="118">
        <v>1000</v>
      </c>
      <c r="N2435" s="121">
        <f>IF('NORMAL OPTION CALLS'!E2435="BUY",('NORMAL OPTION CALLS'!L2435-'NORMAL OPTION CALLS'!G2435)*('NORMAL OPTION CALLS'!M2435),('NORMAL OPTION CALLS'!G2435-'NORMAL OPTION CALLS'!L2435)*('NORMAL OPTION CALLS'!M2435))</f>
        <v>-6000</v>
      </c>
      <c r="O2435" s="8">
        <f>'NORMAL OPTION CALLS'!N2435/('NORMAL OPTION CALLS'!M2435)/'NORMAL OPTION CALLS'!G2435%</f>
        <v>-20</v>
      </c>
    </row>
    <row r="2436" spans="1:15" ht="15" customHeight="1">
      <c r="A2436" s="118">
        <v>7</v>
      </c>
      <c r="B2436" s="78">
        <v>43129</v>
      </c>
      <c r="C2436" s="118">
        <v>1440</v>
      </c>
      <c r="D2436" s="118" t="s">
        <v>21</v>
      </c>
      <c r="E2436" s="118" t="s">
        <v>22</v>
      </c>
      <c r="F2436" s="118" t="s">
        <v>276</v>
      </c>
      <c r="G2436" s="122">
        <v>48</v>
      </c>
      <c r="H2436" s="122">
        <v>32</v>
      </c>
      <c r="I2436" s="122">
        <v>58</v>
      </c>
      <c r="J2436" s="122">
        <v>68</v>
      </c>
      <c r="K2436" s="122">
        <v>78</v>
      </c>
      <c r="L2436" s="122">
        <v>32</v>
      </c>
      <c r="M2436" s="118">
        <v>400</v>
      </c>
      <c r="N2436" s="121">
        <f>IF('NORMAL OPTION CALLS'!E2436="BUY",('NORMAL OPTION CALLS'!L2436-'NORMAL OPTION CALLS'!G2436)*('NORMAL OPTION CALLS'!M2436),('NORMAL OPTION CALLS'!G2436-'NORMAL OPTION CALLS'!L2436)*('NORMAL OPTION CALLS'!M2436))</f>
        <v>-6400</v>
      </c>
      <c r="O2436" s="8">
        <f>'NORMAL OPTION CALLS'!N2436/('NORMAL OPTION CALLS'!M2436)/'NORMAL OPTION CALLS'!G2436%</f>
        <v>-33.333333333333336</v>
      </c>
    </row>
    <row r="2437" spans="1:15" ht="15" customHeight="1">
      <c r="A2437" s="118">
        <v>8</v>
      </c>
      <c r="B2437" s="78">
        <v>43125</v>
      </c>
      <c r="C2437" s="118">
        <v>1420</v>
      </c>
      <c r="D2437" s="118" t="s">
        <v>21</v>
      </c>
      <c r="E2437" s="118" t="s">
        <v>22</v>
      </c>
      <c r="F2437" s="118" t="s">
        <v>131</v>
      </c>
      <c r="G2437" s="122">
        <v>56</v>
      </c>
      <c r="H2437" s="122">
        <v>46</v>
      </c>
      <c r="I2437" s="122">
        <v>62</v>
      </c>
      <c r="J2437" s="122">
        <v>68</v>
      </c>
      <c r="K2437" s="122">
        <v>74</v>
      </c>
      <c r="L2437" s="122">
        <v>46</v>
      </c>
      <c r="M2437" s="118">
        <v>750</v>
      </c>
      <c r="N2437" s="121">
        <f>IF('NORMAL OPTION CALLS'!E2437="BUY",('NORMAL OPTION CALLS'!L2437-'NORMAL OPTION CALLS'!G2437)*('NORMAL OPTION CALLS'!M2437),('NORMAL OPTION CALLS'!G2437-'NORMAL OPTION CALLS'!L2437)*('NORMAL OPTION CALLS'!M2437))</f>
        <v>-7500</v>
      </c>
      <c r="O2437" s="8">
        <f>'NORMAL OPTION CALLS'!N2437/('NORMAL OPTION CALLS'!M2437)/'NORMAL OPTION CALLS'!G2437%</f>
        <v>-17.857142857142854</v>
      </c>
    </row>
    <row r="2438" spans="1:15" ht="15" customHeight="1">
      <c r="A2438" s="118">
        <v>9</v>
      </c>
      <c r="B2438" s="78">
        <v>43124</v>
      </c>
      <c r="C2438" s="118">
        <v>360</v>
      </c>
      <c r="D2438" s="118" t="s">
        <v>21</v>
      </c>
      <c r="E2438" s="118" t="s">
        <v>22</v>
      </c>
      <c r="F2438" s="118" t="s">
        <v>55</v>
      </c>
      <c r="G2438" s="122">
        <v>5</v>
      </c>
      <c r="H2438" s="122">
        <v>1</v>
      </c>
      <c r="I2438" s="122">
        <v>7</v>
      </c>
      <c r="J2438" s="122">
        <v>9</v>
      </c>
      <c r="K2438" s="122">
        <v>11</v>
      </c>
      <c r="L2438" s="122">
        <v>7</v>
      </c>
      <c r="M2438" s="118">
        <v>1750</v>
      </c>
      <c r="N2438" s="121">
        <f>IF('NORMAL OPTION CALLS'!E2438="BUY",('NORMAL OPTION CALLS'!L2438-'NORMAL OPTION CALLS'!G2438)*('NORMAL OPTION CALLS'!M2438),('NORMAL OPTION CALLS'!G2438-'NORMAL OPTION CALLS'!L2438)*('NORMAL OPTION CALLS'!M2438))</f>
        <v>3500</v>
      </c>
      <c r="O2438" s="8">
        <f>'NORMAL OPTION CALLS'!N2438/('NORMAL OPTION CALLS'!M2438)/'NORMAL OPTION CALLS'!G2438%</f>
        <v>40</v>
      </c>
    </row>
    <row r="2439" spans="1:15" ht="15" customHeight="1">
      <c r="A2439" s="118">
        <v>10</v>
      </c>
      <c r="B2439" s="78">
        <v>43124</v>
      </c>
      <c r="C2439" s="118">
        <v>1220</v>
      </c>
      <c r="D2439" s="118" t="s">
        <v>21</v>
      </c>
      <c r="E2439" s="118" t="s">
        <v>22</v>
      </c>
      <c r="F2439" s="118" t="s">
        <v>151</v>
      </c>
      <c r="G2439" s="122">
        <v>7</v>
      </c>
      <c r="H2439" s="122">
        <v>1</v>
      </c>
      <c r="I2439" s="122">
        <v>15</v>
      </c>
      <c r="J2439" s="122">
        <v>23</v>
      </c>
      <c r="K2439" s="122">
        <v>31</v>
      </c>
      <c r="L2439" s="122">
        <v>15</v>
      </c>
      <c r="M2439" s="118">
        <v>600</v>
      </c>
      <c r="N2439" s="121">
        <f>IF('NORMAL OPTION CALLS'!E2439="BUY",('NORMAL OPTION CALLS'!L2439-'NORMAL OPTION CALLS'!G2439)*('NORMAL OPTION CALLS'!M2439),('NORMAL OPTION CALLS'!G2439-'NORMAL OPTION CALLS'!L2439)*('NORMAL OPTION CALLS'!M2439))</f>
        <v>4800</v>
      </c>
      <c r="O2439" s="8">
        <f>'NORMAL OPTION CALLS'!N2439/('NORMAL OPTION CALLS'!M2439)/'NORMAL OPTION CALLS'!G2439%</f>
        <v>114.28571428571428</v>
      </c>
    </row>
    <row r="2440" spans="1:15" ht="15" customHeight="1">
      <c r="A2440" s="118">
        <v>11</v>
      </c>
      <c r="B2440" s="78">
        <v>43124</v>
      </c>
      <c r="C2440" s="118">
        <v>1020</v>
      </c>
      <c r="D2440" s="118" t="s">
        <v>21</v>
      </c>
      <c r="E2440" s="118" t="s">
        <v>22</v>
      </c>
      <c r="F2440" s="118" t="s">
        <v>80</v>
      </c>
      <c r="G2440" s="122">
        <v>11</v>
      </c>
      <c r="H2440" s="122">
        <v>3</v>
      </c>
      <c r="I2440" s="122">
        <v>16</v>
      </c>
      <c r="J2440" s="122">
        <v>21</v>
      </c>
      <c r="K2440" s="122">
        <v>26</v>
      </c>
      <c r="L2440" s="122">
        <v>21</v>
      </c>
      <c r="M2440" s="118">
        <v>700</v>
      </c>
      <c r="N2440" s="121">
        <f>IF('NORMAL OPTION CALLS'!E2440="BUY",('NORMAL OPTION CALLS'!L2440-'NORMAL OPTION CALLS'!G2440)*('NORMAL OPTION CALLS'!M2440),('NORMAL OPTION CALLS'!G2440-'NORMAL OPTION CALLS'!L2440)*('NORMAL OPTION CALLS'!M2440))</f>
        <v>7000</v>
      </c>
      <c r="O2440" s="8">
        <f>'NORMAL OPTION CALLS'!N2440/('NORMAL OPTION CALLS'!M2440)/'NORMAL OPTION CALLS'!G2440%</f>
        <v>90.909090909090907</v>
      </c>
    </row>
    <row r="2441" spans="1:15" ht="15" customHeight="1">
      <c r="A2441" s="118">
        <v>12</v>
      </c>
      <c r="B2441" s="78">
        <v>43123</v>
      </c>
      <c r="C2441" s="118">
        <v>1720</v>
      </c>
      <c r="D2441" s="118" t="s">
        <v>21</v>
      </c>
      <c r="E2441" s="118" t="s">
        <v>22</v>
      </c>
      <c r="F2441" s="118" t="s">
        <v>68</v>
      </c>
      <c r="G2441" s="122">
        <v>11</v>
      </c>
      <c r="H2441" s="122">
        <v>3</v>
      </c>
      <c r="I2441" s="122">
        <v>25</v>
      </c>
      <c r="J2441" s="122">
        <v>40</v>
      </c>
      <c r="K2441" s="122">
        <v>55</v>
      </c>
      <c r="L2441" s="122">
        <v>3</v>
      </c>
      <c r="M2441" s="118">
        <v>300</v>
      </c>
      <c r="N2441" s="121">
        <f>IF('NORMAL OPTION CALLS'!E2441="BUY",('NORMAL OPTION CALLS'!L2441-'NORMAL OPTION CALLS'!G2441)*('NORMAL OPTION CALLS'!M2441),('NORMAL OPTION CALLS'!G2441-'NORMAL OPTION CALLS'!L2441)*('NORMAL OPTION CALLS'!M2441))</f>
        <v>-2400</v>
      </c>
      <c r="O2441" s="8">
        <f>'NORMAL OPTION CALLS'!N2441/('NORMAL OPTION CALLS'!M2441)/'NORMAL OPTION CALLS'!G2441%</f>
        <v>-72.727272727272734</v>
      </c>
    </row>
    <row r="2442" spans="1:15" ht="15" customHeight="1">
      <c r="A2442" s="118">
        <v>13</v>
      </c>
      <c r="B2442" s="78">
        <v>43123</v>
      </c>
      <c r="C2442" s="118">
        <v>350</v>
      </c>
      <c r="D2442" s="118" t="s">
        <v>21</v>
      </c>
      <c r="E2442" s="118" t="s">
        <v>22</v>
      </c>
      <c r="F2442" s="118" t="s">
        <v>74</v>
      </c>
      <c r="G2442" s="122">
        <v>3.5</v>
      </c>
      <c r="H2442" s="122">
        <v>1.5</v>
      </c>
      <c r="I2442" s="122">
        <v>5</v>
      </c>
      <c r="J2442" s="122">
        <v>6</v>
      </c>
      <c r="K2442" s="122">
        <v>7</v>
      </c>
      <c r="L2442" s="122">
        <v>6</v>
      </c>
      <c r="M2442" s="118">
        <v>1750</v>
      </c>
      <c r="N2442" s="121">
        <f>IF('NORMAL OPTION CALLS'!E2442="BUY",('NORMAL OPTION CALLS'!L2442-'NORMAL OPTION CALLS'!G2442)*('NORMAL OPTION CALLS'!M2442),('NORMAL OPTION CALLS'!G2442-'NORMAL OPTION CALLS'!L2442)*('NORMAL OPTION CALLS'!M2442))</f>
        <v>4375</v>
      </c>
      <c r="O2442" s="8">
        <f>'NORMAL OPTION CALLS'!N2442/('NORMAL OPTION CALLS'!M2442)/'NORMAL OPTION CALLS'!G2442%</f>
        <v>71.428571428571416</v>
      </c>
    </row>
    <row r="2443" spans="1:15" ht="15" customHeight="1">
      <c r="A2443" s="118">
        <v>14</v>
      </c>
      <c r="B2443" s="78">
        <v>43123</v>
      </c>
      <c r="C2443" s="118">
        <v>620</v>
      </c>
      <c r="D2443" s="118" t="s">
        <v>21</v>
      </c>
      <c r="E2443" s="118" t="s">
        <v>22</v>
      </c>
      <c r="F2443" s="118" t="s">
        <v>143</v>
      </c>
      <c r="G2443" s="122">
        <v>14.5</v>
      </c>
      <c r="H2443" s="122">
        <v>10.5</v>
      </c>
      <c r="I2443" s="122">
        <v>17</v>
      </c>
      <c r="J2443" s="122">
        <v>19</v>
      </c>
      <c r="K2443" s="122">
        <v>21</v>
      </c>
      <c r="L2443" s="122">
        <v>21</v>
      </c>
      <c r="M2443" s="118">
        <v>1800</v>
      </c>
      <c r="N2443" s="121">
        <f>IF('NORMAL OPTION CALLS'!E2443="BUY",('NORMAL OPTION CALLS'!L2443-'NORMAL OPTION CALLS'!G2443)*('NORMAL OPTION CALLS'!M2443),('NORMAL OPTION CALLS'!G2443-'NORMAL OPTION CALLS'!L2443)*('NORMAL OPTION CALLS'!M2443))</f>
        <v>11700</v>
      </c>
      <c r="O2443" s="8">
        <f>'NORMAL OPTION CALLS'!N2443/('NORMAL OPTION CALLS'!M2443)/'NORMAL OPTION CALLS'!G2443%</f>
        <v>44.827586206896555</v>
      </c>
    </row>
    <row r="2444" spans="1:15" ht="15" customHeight="1">
      <c r="A2444" s="118">
        <v>15</v>
      </c>
      <c r="B2444" s="78">
        <v>43123</v>
      </c>
      <c r="C2444" s="118">
        <v>770</v>
      </c>
      <c r="D2444" s="118" t="s">
        <v>21</v>
      </c>
      <c r="E2444" s="118" t="s">
        <v>22</v>
      </c>
      <c r="F2444" s="118" t="s">
        <v>99</v>
      </c>
      <c r="G2444" s="122">
        <v>13</v>
      </c>
      <c r="H2444" s="122">
        <v>6</v>
      </c>
      <c r="I2444" s="122">
        <v>17</v>
      </c>
      <c r="J2444" s="122">
        <v>21</v>
      </c>
      <c r="K2444" s="122">
        <v>25</v>
      </c>
      <c r="L2444" s="122">
        <v>21</v>
      </c>
      <c r="M2444" s="118">
        <v>1000</v>
      </c>
      <c r="N2444" s="121">
        <f>IF('NORMAL OPTION CALLS'!E2444="BUY",('NORMAL OPTION CALLS'!L2444-'NORMAL OPTION CALLS'!G2444)*('NORMAL OPTION CALLS'!M2444),('NORMAL OPTION CALLS'!G2444-'NORMAL OPTION CALLS'!L2444)*('NORMAL OPTION CALLS'!M2444))</f>
        <v>8000</v>
      </c>
      <c r="O2444" s="8">
        <f>'NORMAL OPTION CALLS'!N2444/('NORMAL OPTION CALLS'!M2444)/'NORMAL OPTION CALLS'!G2444%</f>
        <v>61.538461538461533</v>
      </c>
    </row>
    <row r="2445" spans="1:15" ht="15" customHeight="1">
      <c r="A2445" s="118">
        <v>16</v>
      </c>
      <c r="B2445" s="78">
        <v>43123</v>
      </c>
      <c r="C2445" s="118">
        <v>280</v>
      </c>
      <c r="D2445" s="118" t="s">
        <v>21</v>
      </c>
      <c r="E2445" s="118" t="s">
        <v>22</v>
      </c>
      <c r="F2445" s="118" t="s">
        <v>51</v>
      </c>
      <c r="G2445" s="122">
        <v>8</v>
      </c>
      <c r="H2445" s="122">
        <v>6.5</v>
      </c>
      <c r="I2445" s="122">
        <v>8.8000000000000007</v>
      </c>
      <c r="J2445" s="122">
        <v>9.6</v>
      </c>
      <c r="K2445" s="122">
        <v>10.4</v>
      </c>
      <c r="L2445" s="122">
        <v>10.4</v>
      </c>
      <c r="M2445" s="118">
        <v>4500</v>
      </c>
      <c r="N2445" s="121">
        <f>IF('NORMAL OPTION CALLS'!E2445="BUY",('NORMAL OPTION CALLS'!L2445-'NORMAL OPTION CALLS'!G2445)*('NORMAL OPTION CALLS'!M2445),('NORMAL OPTION CALLS'!G2445-'NORMAL OPTION CALLS'!L2445)*('NORMAL OPTION CALLS'!M2445))</f>
        <v>10800.000000000002</v>
      </c>
      <c r="O2445" s="8">
        <f>'NORMAL OPTION CALLS'!N2445/('NORMAL OPTION CALLS'!M2445)/'NORMAL OPTION CALLS'!G2445%</f>
        <v>30.000000000000004</v>
      </c>
    </row>
    <row r="2446" spans="1:15" ht="15" customHeight="1">
      <c r="A2446" s="118">
        <v>17</v>
      </c>
      <c r="B2446" s="78">
        <v>43122</v>
      </c>
      <c r="C2446" s="118">
        <v>570</v>
      </c>
      <c r="D2446" s="118" t="s">
        <v>21</v>
      </c>
      <c r="E2446" s="118" t="s">
        <v>22</v>
      </c>
      <c r="F2446" s="118" t="s">
        <v>77</v>
      </c>
      <c r="G2446" s="122">
        <v>9</v>
      </c>
      <c r="H2446" s="122">
        <v>3</v>
      </c>
      <c r="I2446" s="122">
        <v>13</v>
      </c>
      <c r="J2446" s="122">
        <v>17</v>
      </c>
      <c r="K2446" s="122">
        <v>21</v>
      </c>
      <c r="L2446" s="122">
        <v>21</v>
      </c>
      <c r="M2446" s="118">
        <v>1100</v>
      </c>
      <c r="N2446" s="121">
        <f>IF('NORMAL OPTION CALLS'!E2446="BUY",('NORMAL OPTION CALLS'!L2446-'NORMAL OPTION CALLS'!G2446)*('NORMAL OPTION CALLS'!M2446),('NORMAL OPTION CALLS'!G2446-'NORMAL OPTION CALLS'!L2446)*('NORMAL OPTION CALLS'!M2446))</f>
        <v>13200</v>
      </c>
      <c r="O2446" s="8">
        <f>'NORMAL OPTION CALLS'!N2446/('NORMAL OPTION CALLS'!M2446)/'NORMAL OPTION CALLS'!G2446%</f>
        <v>133.33333333333334</v>
      </c>
    </row>
    <row r="2447" spans="1:15" ht="15" customHeight="1">
      <c r="A2447" s="118">
        <v>18</v>
      </c>
      <c r="B2447" s="78">
        <v>43122</v>
      </c>
      <c r="C2447" s="118">
        <v>900</v>
      </c>
      <c r="D2447" s="118" t="s">
        <v>21</v>
      </c>
      <c r="E2447" s="118" t="s">
        <v>22</v>
      </c>
      <c r="F2447" s="118" t="s">
        <v>169</v>
      </c>
      <c r="G2447" s="122">
        <v>20</v>
      </c>
      <c r="H2447" s="122">
        <v>16</v>
      </c>
      <c r="I2447" s="122">
        <v>22.5</v>
      </c>
      <c r="J2447" s="122">
        <v>25</v>
      </c>
      <c r="K2447" s="122">
        <v>27.5</v>
      </c>
      <c r="L2447" s="122">
        <v>16</v>
      </c>
      <c r="M2447" s="118">
        <v>1500</v>
      </c>
      <c r="N2447" s="121">
        <f>IF('NORMAL OPTION CALLS'!E2447="BUY",('NORMAL OPTION CALLS'!L2447-'NORMAL OPTION CALLS'!G2447)*('NORMAL OPTION CALLS'!M2447),('NORMAL OPTION CALLS'!G2447-'NORMAL OPTION CALLS'!L2447)*('NORMAL OPTION CALLS'!M2447))</f>
        <v>-6000</v>
      </c>
      <c r="O2447" s="8">
        <f>'NORMAL OPTION CALLS'!N2447/('NORMAL OPTION CALLS'!M2447)/'NORMAL OPTION CALLS'!G2447%</f>
        <v>-20</v>
      </c>
    </row>
    <row r="2448" spans="1:15" ht="15" customHeight="1">
      <c r="A2448" s="118">
        <v>19</v>
      </c>
      <c r="B2448" s="78">
        <v>43122</v>
      </c>
      <c r="C2448" s="118">
        <v>570</v>
      </c>
      <c r="D2448" s="118" t="s">
        <v>21</v>
      </c>
      <c r="E2448" s="118" t="s">
        <v>22</v>
      </c>
      <c r="F2448" s="118" t="s">
        <v>143</v>
      </c>
      <c r="G2448" s="122">
        <v>19</v>
      </c>
      <c r="H2448" s="122">
        <v>14</v>
      </c>
      <c r="I2448" s="122">
        <v>21.5</v>
      </c>
      <c r="J2448" s="122">
        <v>24</v>
      </c>
      <c r="K2448" s="122">
        <v>26.5</v>
      </c>
      <c r="L2448" s="122">
        <v>26.5</v>
      </c>
      <c r="M2448" s="118">
        <v>1800</v>
      </c>
      <c r="N2448" s="121">
        <f>IF('NORMAL OPTION CALLS'!E2448="BUY",('NORMAL OPTION CALLS'!L2448-'NORMAL OPTION CALLS'!G2448)*('NORMAL OPTION CALLS'!M2448),('NORMAL OPTION CALLS'!G2448-'NORMAL OPTION CALLS'!L2448)*('NORMAL OPTION CALLS'!M2448))</f>
        <v>13500</v>
      </c>
      <c r="O2448" s="8">
        <f>'NORMAL OPTION CALLS'!N2448/('NORMAL OPTION CALLS'!M2448)/'NORMAL OPTION CALLS'!G2448%</f>
        <v>39.473684210526315</v>
      </c>
    </row>
    <row r="2449" spans="1:15" ht="15" customHeight="1">
      <c r="A2449" s="118">
        <v>20</v>
      </c>
      <c r="B2449" s="78">
        <v>43122</v>
      </c>
      <c r="C2449" s="118">
        <v>3250</v>
      </c>
      <c r="D2449" s="118" t="s">
        <v>21</v>
      </c>
      <c r="E2449" s="118" t="s">
        <v>22</v>
      </c>
      <c r="F2449" s="118" t="s">
        <v>57</v>
      </c>
      <c r="G2449" s="122">
        <v>30</v>
      </c>
      <c r="H2449" s="122">
        <v>8</v>
      </c>
      <c r="I2449" s="122">
        <v>45</v>
      </c>
      <c r="J2449" s="122">
        <v>60</v>
      </c>
      <c r="K2449" s="122">
        <v>75</v>
      </c>
      <c r="L2449" s="122">
        <v>45</v>
      </c>
      <c r="M2449" s="118">
        <v>250</v>
      </c>
      <c r="N2449" s="121">
        <f>IF('NORMAL OPTION CALLS'!E2449="BUY",('NORMAL OPTION CALLS'!L2449-'NORMAL OPTION CALLS'!G2449)*('NORMAL OPTION CALLS'!M2449),('NORMAL OPTION CALLS'!G2449-'NORMAL OPTION CALLS'!L2449)*('NORMAL OPTION CALLS'!M2449))</f>
        <v>3750</v>
      </c>
      <c r="O2449" s="8">
        <f>'NORMAL OPTION CALLS'!N2449/('NORMAL OPTION CALLS'!M2449)/'NORMAL OPTION CALLS'!G2449%</f>
        <v>50</v>
      </c>
    </row>
    <row r="2450" spans="1:15" ht="15" customHeight="1">
      <c r="A2450" s="118">
        <v>21</v>
      </c>
      <c r="B2450" s="78">
        <v>43122</v>
      </c>
      <c r="C2450" s="118">
        <v>300</v>
      </c>
      <c r="D2450" s="118" t="s">
        <v>21</v>
      </c>
      <c r="E2450" s="118" t="s">
        <v>22</v>
      </c>
      <c r="F2450" s="118" t="s">
        <v>52</v>
      </c>
      <c r="G2450" s="122">
        <v>30</v>
      </c>
      <c r="H2450" s="122">
        <v>10</v>
      </c>
      <c r="I2450" s="122">
        <v>45</v>
      </c>
      <c r="J2450" s="122">
        <v>60</v>
      </c>
      <c r="K2450" s="122">
        <v>75</v>
      </c>
      <c r="L2450" s="122">
        <v>75</v>
      </c>
      <c r="M2450" s="118">
        <v>250</v>
      </c>
      <c r="N2450" s="121">
        <f>IF('NORMAL OPTION CALLS'!E2450="BUY",('NORMAL OPTION CALLS'!L2450-'NORMAL OPTION CALLS'!G2450)*('NORMAL OPTION CALLS'!M2450),('NORMAL OPTION CALLS'!G2450-'NORMAL OPTION CALLS'!L2450)*('NORMAL OPTION CALLS'!M2450))</f>
        <v>11250</v>
      </c>
      <c r="O2450" s="8">
        <f>'NORMAL OPTION CALLS'!N2450/('NORMAL OPTION CALLS'!M2450)/'NORMAL OPTION CALLS'!G2450%</f>
        <v>150</v>
      </c>
    </row>
    <row r="2451" spans="1:15" ht="15" customHeight="1">
      <c r="A2451" s="118">
        <v>22</v>
      </c>
      <c r="B2451" s="78">
        <v>43122</v>
      </c>
      <c r="C2451" s="118">
        <v>720</v>
      </c>
      <c r="D2451" s="118" t="s">
        <v>21</v>
      </c>
      <c r="E2451" s="118" t="s">
        <v>22</v>
      </c>
      <c r="F2451" s="118" t="s">
        <v>275</v>
      </c>
      <c r="G2451" s="122">
        <v>20</v>
      </c>
      <c r="H2451" s="122">
        <v>15</v>
      </c>
      <c r="I2451" s="122">
        <v>23</v>
      </c>
      <c r="J2451" s="122">
        <v>26</v>
      </c>
      <c r="K2451" s="122">
        <v>29</v>
      </c>
      <c r="L2451" s="122">
        <v>29</v>
      </c>
      <c r="M2451" s="118">
        <v>1200</v>
      </c>
      <c r="N2451" s="121">
        <f>IF('NORMAL OPTION CALLS'!E2451="BUY",('NORMAL OPTION CALLS'!L2451-'NORMAL OPTION CALLS'!G2451)*('NORMAL OPTION CALLS'!M2451),('NORMAL OPTION CALLS'!G2451-'NORMAL OPTION CALLS'!L2451)*('NORMAL OPTION CALLS'!M2451))</f>
        <v>10800</v>
      </c>
      <c r="O2451" s="8">
        <f>'NORMAL OPTION CALLS'!N2451/('NORMAL OPTION CALLS'!M2451)/'NORMAL OPTION CALLS'!G2451%</f>
        <v>45</v>
      </c>
    </row>
    <row r="2452" spans="1:15" ht="15" customHeight="1">
      <c r="A2452" s="118">
        <v>23</v>
      </c>
      <c r="B2452" s="78">
        <v>43119</v>
      </c>
      <c r="C2452" s="118">
        <v>330</v>
      </c>
      <c r="D2452" s="118" t="s">
        <v>21</v>
      </c>
      <c r="E2452" s="118" t="s">
        <v>22</v>
      </c>
      <c r="F2452" s="118" t="s">
        <v>74</v>
      </c>
      <c r="G2452" s="122">
        <v>5</v>
      </c>
      <c r="H2452" s="122">
        <v>1</v>
      </c>
      <c r="I2452" s="122">
        <v>7</v>
      </c>
      <c r="J2452" s="122">
        <v>9</v>
      </c>
      <c r="K2452" s="122">
        <v>11</v>
      </c>
      <c r="L2452" s="122">
        <v>9</v>
      </c>
      <c r="M2452" s="118">
        <v>1750</v>
      </c>
      <c r="N2452" s="121">
        <f>IF('NORMAL OPTION CALLS'!E2452="BUY",('NORMAL OPTION CALLS'!L2452-'NORMAL OPTION CALLS'!G2452)*('NORMAL OPTION CALLS'!M2452),('NORMAL OPTION CALLS'!G2452-'NORMAL OPTION CALLS'!L2452)*('NORMAL OPTION CALLS'!M2452))</f>
        <v>7000</v>
      </c>
      <c r="O2452" s="8">
        <f>'NORMAL OPTION CALLS'!N2452/('NORMAL OPTION CALLS'!M2452)/'NORMAL OPTION CALLS'!G2452%</f>
        <v>80</v>
      </c>
    </row>
    <row r="2453" spans="1:15" ht="15" customHeight="1">
      <c r="A2453" s="118">
        <v>24</v>
      </c>
      <c r="B2453" s="78">
        <v>43119</v>
      </c>
      <c r="C2453" s="118">
        <v>560</v>
      </c>
      <c r="D2453" s="118" t="s">
        <v>21</v>
      </c>
      <c r="E2453" s="118" t="s">
        <v>22</v>
      </c>
      <c r="F2453" s="118" t="s">
        <v>143</v>
      </c>
      <c r="G2453" s="122">
        <v>16</v>
      </c>
      <c r="H2453" s="122">
        <v>11.5</v>
      </c>
      <c r="I2453" s="122">
        <v>19</v>
      </c>
      <c r="J2453" s="122">
        <v>21.5</v>
      </c>
      <c r="K2453" s="122">
        <v>24</v>
      </c>
      <c r="L2453" s="122">
        <v>19</v>
      </c>
      <c r="M2453" s="118">
        <v>1800</v>
      </c>
      <c r="N2453" s="121">
        <f>IF('NORMAL OPTION CALLS'!E2453="BUY",('NORMAL OPTION CALLS'!L2453-'NORMAL OPTION CALLS'!G2453)*('NORMAL OPTION CALLS'!M2453),('NORMAL OPTION CALLS'!G2453-'NORMAL OPTION CALLS'!L2453)*('NORMAL OPTION CALLS'!M2453))</f>
        <v>5400</v>
      </c>
      <c r="O2453" s="8">
        <f>'NORMAL OPTION CALLS'!N2453/('NORMAL OPTION CALLS'!M2453)/'NORMAL OPTION CALLS'!G2453%</f>
        <v>18.75</v>
      </c>
    </row>
    <row r="2454" spans="1:15" ht="15" customHeight="1">
      <c r="A2454" s="118">
        <v>25</v>
      </c>
      <c r="B2454" s="78">
        <v>43118</v>
      </c>
      <c r="C2454" s="118">
        <v>1020</v>
      </c>
      <c r="D2454" s="118" t="s">
        <v>47</v>
      </c>
      <c r="E2454" s="118" t="s">
        <v>22</v>
      </c>
      <c r="F2454" s="118" t="s">
        <v>188</v>
      </c>
      <c r="G2454" s="122">
        <v>11</v>
      </c>
      <c r="H2454" s="122">
        <v>4</v>
      </c>
      <c r="I2454" s="122">
        <v>15</v>
      </c>
      <c r="J2454" s="122">
        <v>19</v>
      </c>
      <c r="K2454" s="122">
        <v>23</v>
      </c>
      <c r="L2454" s="122">
        <v>19</v>
      </c>
      <c r="M2454" s="118">
        <v>1000</v>
      </c>
      <c r="N2454" s="121">
        <f>IF('NORMAL OPTION CALLS'!E2454="BUY",('NORMAL OPTION CALLS'!L2454-'NORMAL OPTION CALLS'!G2454)*('NORMAL OPTION CALLS'!M2454),('NORMAL OPTION CALLS'!G2454-'NORMAL OPTION CALLS'!L2454)*('NORMAL OPTION CALLS'!M2454))</f>
        <v>8000</v>
      </c>
      <c r="O2454" s="8">
        <f>'NORMAL OPTION CALLS'!N2454/('NORMAL OPTION CALLS'!M2454)/'NORMAL OPTION CALLS'!G2454%</f>
        <v>72.727272727272734</v>
      </c>
    </row>
    <row r="2455" spans="1:15" ht="15" customHeight="1">
      <c r="A2455" s="118">
        <v>26</v>
      </c>
      <c r="B2455" s="78">
        <v>43118</v>
      </c>
      <c r="C2455" s="118">
        <v>430</v>
      </c>
      <c r="D2455" s="118" t="s">
        <v>21</v>
      </c>
      <c r="E2455" s="118" t="s">
        <v>22</v>
      </c>
      <c r="F2455" s="118" t="s">
        <v>75</v>
      </c>
      <c r="G2455" s="122">
        <v>5.5010000000000003</v>
      </c>
      <c r="H2455" s="122">
        <v>1</v>
      </c>
      <c r="I2455" s="122">
        <v>8</v>
      </c>
      <c r="J2455" s="122">
        <v>10.5</v>
      </c>
      <c r="K2455" s="122">
        <v>13</v>
      </c>
      <c r="L2455" s="122">
        <v>1</v>
      </c>
      <c r="M2455" s="118">
        <v>1500</v>
      </c>
      <c r="N2455" s="121">
        <f>IF('NORMAL OPTION CALLS'!E2455="BUY",('NORMAL OPTION CALLS'!L2455-'NORMAL OPTION CALLS'!G2455)*('NORMAL OPTION CALLS'!M2455),('NORMAL OPTION CALLS'!G2455-'NORMAL OPTION CALLS'!L2455)*('NORMAL OPTION CALLS'!M2455))</f>
        <v>-6751.5000000000009</v>
      </c>
      <c r="O2455" s="8">
        <f>'NORMAL OPTION CALLS'!N2455/('NORMAL OPTION CALLS'!M2455)/'NORMAL OPTION CALLS'!G2455%</f>
        <v>-81.821487002363213</v>
      </c>
    </row>
    <row r="2456" spans="1:15" ht="15" customHeight="1">
      <c r="A2456" s="118">
        <v>27</v>
      </c>
      <c r="B2456" s="78">
        <v>43117</v>
      </c>
      <c r="C2456" s="118">
        <v>580</v>
      </c>
      <c r="D2456" s="118" t="s">
        <v>21</v>
      </c>
      <c r="E2456" s="118" t="s">
        <v>22</v>
      </c>
      <c r="F2456" s="118" t="s">
        <v>236</v>
      </c>
      <c r="G2456" s="122">
        <v>18.5</v>
      </c>
      <c r="H2456" s="122">
        <v>13</v>
      </c>
      <c r="I2456" s="122">
        <v>22</v>
      </c>
      <c r="J2456" s="122">
        <v>25</v>
      </c>
      <c r="K2456" s="122">
        <v>28</v>
      </c>
      <c r="L2456" s="122">
        <v>13</v>
      </c>
      <c r="M2456" s="118">
        <v>1100</v>
      </c>
      <c r="N2456" s="121">
        <f>IF('NORMAL OPTION CALLS'!E2456="BUY",('NORMAL OPTION CALLS'!L2456-'NORMAL OPTION CALLS'!G2456)*('NORMAL OPTION CALLS'!M2456),('NORMAL OPTION CALLS'!G2456-'NORMAL OPTION CALLS'!L2456)*('NORMAL OPTION CALLS'!M2456))</f>
        <v>-6050</v>
      </c>
      <c r="O2456" s="8">
        <f>'NORMAL OPTION CALLS'!N2456/('NORMAL OPTION CALLS'!M2456)/'NORMAL OPTION CALLS'!G2456%</f>
        <v>-29.72972972972973</v>
      </c>
    </row>
    <row r="2457" spans="1:15" ht="15" customHeight="1">
      <c r="A2457" s="118">
        <v>28</v>
      </c>
      <c r="B2457" s="78">
        <v>43117</v>
      </c>
      <c r="C2457" s="118">
        <v>160</v>
      </c>
      <c r="D2457" s="118" t="s">
        <v>21</v>
      </c>
      <c r="E2457" s="118" t="s">
        <v>22</v>
      </c>
      <c r="F2457" s="118" t="s">
        <v>180</v>
      </c>
      <c r="G2457" s="122">
        <v>6.4</v>
      </c>
      <c r="H2457" s="122">
        <v>5</v>
      </c>
      <c r="I2457" s="122">
        <v>7.2</v>
      </c>
      <c r="J2457" s="122">
        <v>8</v>
      </c>
      <c r="K2457" s="122">
        <v>8.8000000000000007</v>
      </c>
      <c r="L2457" s="122">
        <v>7.2</v>
      </c>
      <c r="M2457" s="118">
        <v>6000</v>
      </c>
      <c r="N2457" s="121">
        <f>IF('NORMAL OPTION CALLS'!E2457="BUY",('NORMAL OPTION CALLS'!L2457-'NORMAL OPTION CALLS'!G2457)*('NORMAL OPTION CALLS'!M2457),('NORMAL OPTION CALLS'!G2457-'NORMAL OPTION CALLS'!L2457)*('NORMAL OPTION CALLS'!M2457))</f>
        <v>4799.9999999999991</v>
      </c>
      <c r="O2457" s="8">
        <f>'NORMAL OPTION CALLS'!N2457/('NORMAL OPTION CALLS'!M2457)/'NORMAL OPTION CALLS'!G2457%</f>
        <v>12.499999999999996</v>
      </c>
    </row>
    <row r="2458" spans="1:15" ht="15" customHeight="1">
      <c r="A2458" s="118">
        <v>29</v>
      </c>
      <c r="B2458" s="78">
        <v>43117</v>
      </c>
      <c r="C2458" s="118">
        <v>270</v>
      </c>
      <c r="D2458" s="118" t="s">
        <v>21</v>
      </c>
      <c r="E2458" s="118" t="s">
        <v>22</v>
      </c>
      <c r="F2458" s="118" t="s">
        <v>51</v>
      </c>
      <c r="G2458" s="122">
        <v>9</v>
      </c>
      <c r="H2458" s="122">
        <v>7.5</v>
      </c>
      <c r="I2458" s="122">
        <v>9.8000000000000007</v>
      </c>
      <c r="J2458" s="122">
        <v>10.6</v>
      </c>
      <c r="K2458" s="122">
        <v>11.4</v>
      </c>
      <c r="L2458" s="122">
        <v>9.8000000000000007</v>
      </c>
      <c r="M2458" s="118">
        <v>4500</v>
      </c>
      <c r="N2458" s="121">
        <f>IF('NORMAL OPTION CALLS'!E2458="BUY",('NORMAL OPTION CALLS'!L2458-'NORMAL OPTION CALLS'!G2458)*('NORMAL OPTION CALLS'!M2458),('NORMAL OPTION CALLS'!G2458-'NORMAL OPTION CALLS'!L2458)*('NORMAL OPTION CALLS'!M2458))</f>
        <v>3600.0000000000032</v>
      </c>
      <c r="O2458" s="8">
        <f>'NORMAL OPTION CALLS'!N2458/('NORMAL OPTION CALLS'!M2458)/'NORMAL OPTION CALLS'!G2458%</f>
        <v>8.8888888888888964</v>
      </c>
    </row>
    <row r="2459" spans="1:15" ht="15" customHeight="1">
      <c r="A2459" s="118">
        <v>30</v>
      </c>
      <c r="B2459" s="78">
        <v>43117</v>
      </c>
      <c r="C2459" s="118">
        <v>570</v>
      </c>
      <c r="D2459" s="118" t="s">
        <v>21</v>
      </c>
      <c r="E2459" s="118" t="s">
        <v>22</v>
      </c>
      <c r="F2459" s="118" t="s">
        <v>58</v>
      </c>
      <c r="G2459" s="122">
        <v>16</v>
      </c>
      <c r="H2459" s="122">
        <v>10</v>
      </c>
      <c r="I2459" s="122">
        <v>19</v>
      </c>
      <c r="J2459" s="122">
        <v>22</v>
      </c>
      <c r="K2459" s="122">
        <v>26</v>
      </c>
      <c r="L2459" s="122">
        <v>26</v>
      </c>
      <c r="M2459" s="118">
        <v>1200</v>
      </c>
      <c r="N2459" s="121">
        <f>IF('NORMAL OPTION CALLS'!E2459="BUY",('NORMAL OPTION CALLS'!L2459-'NORMAL OPTION CALLS'!G2459)*('NORMAL OPTION CALLS'!M2459),('NORMAL OPTION CALLS'!G2459-'NORMAL OPTION CALLS'!L2459)*('NORMAL OPTION CALLS'!M2459))</f>
        <v>12000</v>
      </c>
      <c r="O2459" s="8">
        <f>'NORMAL OPTION CALLS'!N2459/('NORMAL OPTION CALLS'!M2459)/'NORMAL OPTION CALLS'!G2459%</f>
        <v>62.5</v>
      </c>
    </row>
    <row r="2460" spans="1:15" ht="15" customHeight="1">
      <c r="A2460" s="118">
        <v>31</v>
      </c>
      <c r="B2460" s="78">
        <v>43116</v>
      </c>
      <c r="C2460" s="118">
        <v>1140</v>
      </c>
      <c r="D2460" s="118" t="s">
        <v>21</v>
      </c>
      <c r="E2460" s="118" t="s">
        <v>22</v>
      </c>
      <c r="F2460" s="118" t="s">
        <v>274</v>
      </c>
      <c r="G2460" s="122">
        <v>12</v>
      </c>
      <c r="H2460" s="122">
        <v>3</v>
      </c>
      <c r="I2460" s="122">
        <v>18</v>
      </c>
      <c r="J2460" s="122">
        <v>24</v>
      </c>
      <c r="K2460" s="122">
        <v>30</v>
      </c>
      <c r="L2460" s="122">
        <v>18</v>
      </c>
      <c r="M2460" s="118">
        <v>200</v>
      </c>
      <c r="N2460" s="121">
        <f>IF('NORMAL OPTION CALLS'!E2460="BUY",('NORMAL OPTION CALLS'!L2460-'NORMAL OPTION CALLS'!G2460)*('NORMAL OPTION CALLS'!M2460),('NORMAL OPTION CALLS'!G2460-'NORMAL OPTION CALLS'!L2460)*('NORMAL OPTION CALLS'!M2460))</f>
        <v>1200</v>
      </c>
      <c r="O2460" s="8">
        <f>'NORMAL OPTION CALLS'!N2460/('NORMAL OPTION CALLS'!M2460)/'NORMAL OPTION CALLS'!G2460%</f>
        <v>50</v>
      </c>
    </row>
    <row r="2461" spans="1:15">
      <c r="A2461" s="118">
        <v>32</v>
      </c>
      <c r="B2461" s="78">
        <v>43116</v>
      </c>
      <c r="C2461" s="118">
        <v>4550</v>
      </c>
      <c r="D2461" s="118" t="s">
        <v>21</v>
      </c>
      <c r="E2461" s="118" t="s">
        <v>22</v>
      </c>
      <c r="F2461" s="118" t="s">
        <v>273</v>
      </c>
      <c r="G2461" s="122">
        <v>100</v>
      </c>
      <c r="H2461" s="122">
        <v>70</v>
      </c>
      <c r="I2461" s="122">
        <v>118</v>
      </c>
      <c r="J2461" s="122">
        <v>136</v>
      </c>
      <c r="K2461" s="122">
        <v>154</v>
      </c>
      <c r="L2461" s="122">
        <v>70</v>
      </c>
      <c r="M2461" s="118">
        <v>200</v>
      </c>
      <c r="N2461" s="121">
        <f>IF('NORMAL OPTION CALLS'!E2461="BUY",('NORMAL OPTION CALLS'!L2461-'NORMAL OPTION CALLS'!G2461)*('NORMAL OPTION CALLS'!M2461),('NORMAL OPTION CALLS'!G2461-'NORMAL OPTION CALLS'!L2461)*('NORMAL OPTION CALLS'!M2461))</f>
        <v>-6000</v>
      </c>
      <c r="O2461" s="8">
        <f>'NORMAL OPTION CALLS'!N2461/('NORMAL OPTION CALLS'!M2461)/'NORMAL OPTION CALLS'!G2461%</f>
        <v>-30</v>
      </c>
    </row>
    <row r="2462" spans="1:15">
      <c r="A2462" s="118">
        <v>33</v>
      </c>
      <c r="B2462" s="78">
        <v>43116</v>
      </c>
      <c r="C2462" s="118">
        <v>340</v>
      </c>
      <c r="D2462" s="118" t="s">
        <v>21</v>
      </c>
      <c r="E2462" s="118" t="s">
        <v>22</v>
      </c>
      <c r="F2462" s="118" t="s">
        <v>91</v>
      </c>
      <c r="G2462" s="122">
        <v>5.5</v>
      </c>
      <c r="H2462" s="122">
        <v>2.5</v>
      </c>
      <c r="I2462" s="122">
        <v>7</v>
      </c>
      <c r="J2462" s="122">
        <v>8.5</v>
      </c>
      <c r="K2462" s="122">
        <v>10</v>
      </c>
      <c r="L2462" s="122">
        <v>7</v>
      </c>
      <c r="M2462" s="118">
        <v>2700</v>
      </c>
      <c r="N2462" s="121">
        <f>IF('NORMAL OPTION CALLS'!E2462="BUY",('NORMAL OPTION CALLS'!L2462-'NORMAL OPTION CALLS'!G2462)*('NORMAL OPTION CALLS'!M2462),('NORMAL OPTION CALLS'!G2462-'NORMAL OPTION CALLS'!L2462)*('NORMAL OPTION CALLS'!M2462))</f>
        <v>4050</v>
      </c>
      <c r="O2462" s="8">
        <f>'NORMAL OPTION CALLS'!N2462/('NORMAL OPTION CALLS'!M2462)/'NORMAL OPTION CALLS'!G2462%</f>
        <v>27.272727272727273</v>
      </c>
    </row>
    <row r="2463" spans="1:15">
      <c r="A2463" s="118">
        <v>34</v>
      </c>
      <c r="B2463" s="78">
        <v>43116</v>
      </c>
      <c r="C2463" s="118">
        <v>260</v>
      </c>
      <c r="D2463" s="118" t="s">
        <v>47</v>
      </c>
      <c r="E2463" s="118" t="s">
        <v>22</v>
      </c>
      <c r="F2463" s="118" t="s">
        <v>24</v>
      </c>
      <c r="G2463" s="122">
        <v>4.5</v>
      </c>
      <c r="H2463" s="122">
        <v>2.5</v>
      </c>
      <c r="I2463" s="122">
        <v>5.5</v>
      </c>
      <c r="J2463" s="122">
        <v>6.5</v>
      </c>
      <c r="K2463" s="122">
        <v>7.5</v>
      </c>
      <c r="L2463" s="122">
        <v>5</v>
      </c>
      <c r="M2463" s="118">
        <v>3500</v>
      </c>
      <c r="N2463" s="121">
        <f>IF('NORMAL OPTION CALLS'!E2463="BUY",('NORMAL OPTION CALLS'!L2463-'NORMAL OPTION CALLS'!G2463)*('NORMAL OPTION CALLS'!M2463),('NORMAL OPTION CALLS'!G2463-'NORMAL OPTION CALLS'!L2463)*('NORMAL OPTION CALLS'!M2463))</f>
        <v>1750</v>
      </c>
      <c r="O2463" s="8">
        <f>'NORMAL OPTION CALLS'!N2463/('NORMAL OPTION CALLS'!M2463)/'NORMAL OPTION CALLS'!G2463%</f>
        <v>11.111111111111111</v>
      </c>
    </row>
    <row r="2464" spans="1:15">
      <c r="A2464" s="118">
        <v>35</v>
      </c>
      <c r="B2464" s="78">
        <v>43116</v>
      </c>
      <c r="C2464" s="118">
        <v>800</v>
      </c>
      <c r="D2464" s="118" t="s">
        <v>21</v>
      </c>
      <c r="E2464" s="118" t="s">
        <v>22</v>
      </c>
      <c r="F2464" s="118" t="s">
        <v>213</v>
      </c>
      <c r="G2464" s="122">
        <v>24</v>
      </c>
      <c r="H2464" s="122">
        <v>18</v>
      </c>
      <c r="I2464" s="122">
        <v>27</v>
      </c>
      <c r="J2464" s="122">
        <v>30</v>
      </c>
      <c r="K2464" s="122">
        <v>33</v>
      </c>
      <c r="L2464" s="122">
        <v>27</v>
      </c>
      <c r="M2464" s="118">
        <v>1200</v>
      </c>
      <c r="N2464" s="121">
        <f>IF('NORMAL OPTION CALLS'!E2464="BUY",('NORMAL OPTION CALLS'!L2464-'NORMAL OPTION CALLS'!G2464)*('NORMAL OPTION CALLS'!M2464),('NORMAL OPTION CALLS'!G2464-'NORMAL OPTION CALLS'!L2464)*('NORMAL OPTION CALLS'!M2464))</f>
        <v>3600</v>
      </c>
      <c r="O2464" s="8">
        <f>'NORMAL OPTION CALLS'!N2464/('NORMAL OPTION CALLS'!M2464)/'NORMAL OPTION CALLS'!G2464%</f>
        <v>12.5</v>
      </c>
    </row>
    <row r="2465" spans="1:15">
      <c r="A2465" s="118">
        <v>36</v>
      </c>
      <c r="B2465" s="78">
        <v>43116</v>
      </c>
      <c r="C2465" s="118">
        <v>150</v>
      </c>
      <c r="D2465" s="118" t="s">
        <v>47</v>
      </c>
      <c r="E2465" s="118" t="s">
        <v>22</v>
      </c>
      <c r="F2465" s="118" t="s">
        <v>264</v>
      </c>
      <c r="G2465" s="122">
        <v>2.2000000000000002</v>
      </c>
      <c r="H2465" s="122">
        <v>1</v>
      </c>
      <c r="I2465" s="122">
        <v>2.9</v>
      </c>
      <c r="J2465" s="122">
        <v>3.6</v>
      </c>
      <c r="K2465" s="122">
        <v>4.2</v>
      </c>
      <c r="L2465" s="122">
        <v>4.2</v>
      </c>
      <c r="M2465" s="118">
        <v>6000</v>
      </c>
      <c r="N2465" s="121">
        <f>IF('NORMAL OPTION CALLS'!E2465="BUY",('NORMAL OPTION CALLS'!L2465-'NORMAL OPTION CALLS'!G2465)*('NORMAL OPTION CALLS'!M2465),('NORMAL OPTION CALLS'!G2465-'NORMAL OPTION CALLS'!L2465)*('NORMAL OPTION CALLS'!M2465))</f>
        <v>12000</v>
      </c>
      <c r="O2465" s="8">
        <f>'NORMAL OPTION CALLS'!N2465/('NORMAL OPTION CALLS'!M2465)/'NORMAL OPTION CALLS'!G2465%</f>
        <v>90.909090909090907</v>
      </c>
    </row>
    <row r="2466" spans="1:15">
      <c r="A2466" s="118">
        <v>37</v>
      </c>
      <c r="B2466" s="78">
        <v>43115</v>
      </c>
      <c r="C2466" s="118">
        <v>200</v>
      </c>
      <c r="D2466" s="118" t="s">
        <v>21</v>
      </c>
      <c r="E2466" s="118" t="s">
        <v>22</v>
      </c>
      <c r="F2466" s="118" t="s">
        <v>83</v>
      </c>
      <c r="G2466" s="122">
        <v>6</v>
      </c>
      <c r="H2466" s="122">
        <v>4</v>
      </c>
      <c r="I2466" s="122">
        <v>7</v>
      </c>
      <c r="J2466" s="122">
        <v>8</v>
      </c>
      <c r="K2466" s="122">
        <v>9</v>
      </c>
      <c r="L2466" s="122">
        <v>7</v>
      </c>
      <c r="M2466" s="118">
        <v>3500</v>
      </c>
      <c r="N2466" s="121">
        <f>IF('NORMAL OPTION CALLS'!E2466="BUY",('NORMAL OPTION CALLS'!L2466-'NORMAL OPTION CALLS'!G2466)*('NORMAL OPTION CALLS'!M2466),('NORMAL OPTION CALLS'!G2466-'NORMAL OPTION CALLS'!L2466)*('NORMAL OPTION CALLS'!M2466))</f>
        <v>3500</v>
      </c>
      <c r="O2466" s="8">
        <f>'NORMAL OPTION CALLS'!N2466/('NORMAL OPTION CALLS'!M2466)/'NORMAL OPTION CALLS'!G2466%</f>
        <v>16.666666666666668</v>
      </c>
    </row>
    <row r="2467" spans="1:15">
      <c r="A2467" s="118">
        <v>38</v>
      </c>
      <c r="B2467" s="78">
        <v>43115</v>
      </c>
      <c r="C2467" s="118">
        <v>280</v>
      </c>
      <c r="D2467" s="118" t="s">
        <v>21</v>
      </c>
      <c r="E2467" s="118" t="s">
        <v>22</v>
      </c>
      <c r="F2467" s="118" t="s">
        <v>266</v>
      </c>
      <c r="G2467" s="122">
        <v>10.5</v>
      </c>
      <c r="H2467" s="122">
        <v>9</v>
      </c>
      <c r="I2467" s="122">
        <v>11.3</v>
      </c>
      <c r="J2467" s="122">
        <v>12</v>
      </c>
      <c r="K2467" s="122">
        <v>12.9</v>
      </c>
      <c r="L2467" s="122">
        <v>12.8</v>
      </c>
      <c r="M2467" s="118">
        <v>4500</v>
      </c>
      <c r="N2467" s="121">
        <f>IF('NORMAL OPTION CALLS'!E2467="BUY",('NORMAL OPTION CALLS'!L2467-'NORMAL OPTION CALLS'!G2467)*('NORMAL OPTION CALLS'!M2467),('NORMAL OPTION CALLS'!G2467-'NORMAL OPTION CALLS'!L2467)*('NORMAL OPTION CALLS'!M2467))</f>
        <v>10350.000000000004</v>
      </c>
      <c r="O2467" s="8">
        <f>'NORMAL OPTION CALLS'!N2467/('NORMAL OPTION CALLS'!M2467)/'NORMAL OPTION CALLS'!G2467%</f>
        <v>21.904761904761912</v>
      </c>
    </row>
    <row r="2468" spans="1:15">
      <c r="A2468" s="118">
        <v>39</v>
      </c>
      <c r="B2468" s="78">
        <v>43115</v>
      </c>
      <c r="C2468" s="118">
        <v>580</v>
      </c>
      <c r="D2468" s="118" t="s">
        <v>21</v>
      </c>
      <c r="E2468" s="118" t="s">
        <v>22</v>
      </c>
      <c r="F2468" s="118" t="s">
        <v>270</v>
      </c>
      <c r="G2468" s="122">
        <v>18</v>
      </c>
      <c r="H2468" s="122">
        <v>13</v>
      </c>
      <c r="I2468" s="122">
        <v>21</v>
      </c>
      <c r="J2468" s="122">
        <v>24</v>
      </c>
      <c r="K2468" s="122">
        <v>27</v>
      </c>
      <c r="L2468" s="122">
        <v>24</v>
      </c>
      <c r="M2468" s="118">
        <v>1500</v>
      </c>
      <c r="N2468" s="121">
        <f>IF('NORMAL OPTION CALLS'!E2468="BUY",('NORMAL OPTION CALLS'!L2468-'NORMAL OPTION CALLS'!G2468)*('NORMAL OPTION CALLS'!M2468),('NORMAL OPTION CALLS'!G2468-'NORMAL OPTION CALLS'!L2468)*('NORMAL OPTION CALLS'!M2468))</f>
        <v>9000</v>
      </c>
      <c r="O2468" s="8">
        <f>'NORMAL OPTION CALLS'!N2468/('NORMAL OPTION CALLS'!M2468)/'NORMAL OPTION CALLS'!G2468%</f>
        <v>33.333333333333336</v>
      </c>
    </row>
    <row r="2469" spans="1:15">
      <c r="A2469" s="118">
        <v>40</v>
      </c>
      <c r="B2469" s="78">
        <v>43112</v>
      </c>
      <c r="C2469" s="118">
        <v>340</v>
      </c>
      <c r="D2469" s="118" t="s">
        <v>21</v>
      </c>
      <c r="E2469" s="118" t="s">
        <v>22</v>
      </c>
      <c r="F2469" s="118" t="s">
        <v>74</v>
      </c>
      <c r="G2469" s="122">
        <v>10</v>
      </c>
      <c r="H2469" s="122">
        <v>8</v>
      </c>
      <c r="I2469" s="122">
        <v>11</v>
      </c>
      <c r="J2469" s="122">
        <v>12</v>
      </c>
      <c r="K2469" s="122">
        <v>13</v>
      </c>
      <c r="L2469" s="122">
        <v>11</v>
      </c>
      <c r="M2469" s="118">
        <v>3500</v>
      </c>
      <c r="N2469" s="121">
        <f>IF('NORMAL OPTION CALLS'!E2469="BUY",('NORMAL OPTION CALLS'!L2469-'NORMAL OPTION CALLS'!G2469)*('NORMAL OPTION CALLS'!M2469),('NORMAL OPTION CALLS'!G2469-'NORMAL OPTION CALLS'!L2469)*('NORMAL OPTION CALLS'!M2469))</f>
        <v>3500</v>
      </c>
      <c r="O2469" s="8">
        <f>'NORMAL OPTION CALLS'!N2469/('NORMAL OPTION CALLS'!M2469)/'NORMAL OPTION CALLS'!G2469%</f>
        <v>10</v>
      </c>
    </row>
    <row r="2470" spans="1:15">
      <c r="A2470" s="118">
        <v>41</v>
      </c>
      <c r="B2470" s="78">
        <v>43112</v>
      </c>
      <c r="C2470" s="118">
        <v>430</v>
      </c>
      <c r="D2470" s="118" t="s">
        <v>21</v>
      </c>
      <c r="E2470" s="118" t="s">
        <v>22</v>
      </c>
      <c r="F2470" s="118" t="s">
        <v>23</v>
      </c>
      <c r="G2470" s="122">
        <v>10</v>
      </c>
      <c r="H2470" s="122">
        <v>5.5</v>
      </c>
      <c r="I2470" s="122">
        <v>12.5</v>
      </c>
      <c r="J2470" s="122">
        <v>15</v>
      </c>
      <c r="K2470" s="122">
        <v>17.5</v>
      </c>
      <c r="L2470" s="122">
        <v>15</v>
      </c>
      <c r="M2470" s="118">
        <v>1575</v>
      </c>
      <c r="N2470" s="121">
        <f>IF('NORMAL OPTION CALLS'!E2470="BUY",('NORMAL OPTION CALLS'!L2470-'NORMAL OPTION CALLS'!G2470)*('NORMAL OPTION CALLS'!M2470),('NORMAL OPTION CALLS'!G2470-'NORMAL OPTION CALLS'!L2470)*('NORMAL OPTION CALLS'!M2470))</f>
        <v>7875</v>
      </c>
      <c r="O2470" s="8">
        <f>'NORMAL OPTION CALLS'!N2470/('NORMAL OPTION CALLS'!M2470)/'NORMAL OPTION CALLS'!G2470%</f>
        <v>50</v>
      </c>
    </row>
    <row r="2471" spans="1:15">
      <c r="A2471" s="118">
        <v>42</v>
      </c>
      <c r="B2471" s="78">
        <v>43112</v>
      </c>
      <c r="C2471" s="118">
        <v>325</v>
      </c>
      <c r="D2471" s="118" t="s">
        <v>21</v>
      </c>
      <c r="E2471" s="118" t="s">
        <v>22</v>
      </c>
      <c r="F2471" s="118" t="s">
        <v>195</v>
      </c>
      <c r="G2471" s="122">
        <v>8.5</v>
      </c>
      <c r="H2471" s="122">
        <v>6.5</v>
      </c>
      <c r="I2471" s="122">
        <v>9.5</v>
      </c>
      <c r="J2471" s="122">
        <v>10.5</v>
      </c>
      <c r="K2471" s="122">
        <v>11.5</v>
      </c>
      <c r="L2471" s="122">
        <v>9.5</v>
      </c>
      <c r="M2471" s="118">
        <v>4500</v>
      </c>
      <c r="N2471" s="121">
        <f>IF('NORMAL OPTION CALLS'!E2471="BUY",('NORMAL OPTION CALLS'!L2471-'NORMAL OPTION CALLS'!G2471)*('NORMAL OPTION CALLS'!M2471),('NORMAL OPTION CALLS'!G2471-'NORMAL OPTION CALLS'!L2471)*('NORMAL OPTION CALLS'!M2471))</f>
        <v>4500</v>
      </c>
      <c r="O2471" s="8">
        <f>'NORMAL OPTION CALLS'!N2471/('NORMAL OPTION CALLS'!M2471)/'NORMAL OPTION CALLS'!G2471%</f>
        <v>11.76470588235294</v>
      </c>
    </row>
    <row r="2472" spans="1:15">
      <c r="A2472" s="118">
        <v>43</v>
      </c>
      <c r="B2472" s="78">
        <v>43112</v>
      </c>
      <c r="C2472" s="118">
        <v>315</v>
      </c>
      <c r="D2472" s="118" t="s">
        <v>21</v>
      </c>
      <c r="E2472" s="118" t="s">
        <v>22</v>
      </c>
      <c r="F2472" s="118" t="s">
        <v>91</v>
      </c>
      <c r="G2472" s="122">
        <v>7</v>
      </c>
      <c r="H2472" s="122">
        <v>4</v>
      </c>
      <c r="I2472" s="122">
        <v>8.5</v>
      </c>
      <c r="J2472" s="122">
        <v>10</v>
      </c>
      <c r="K2472" s="122">
        <v>11.5</v>
      </c>
      <c r="L2472" s="122">
        <v>10</v>
      </c>
      <c r="M2472" s="118">
        <v>2700</v>
      </c>
      <c r="N2472" s="121">
        <f>IF('NORMAL OPTION CALLS'!E2472="BUY",('NORMAL OPTION CALLS'!L2472-'NORMAL OPTION CALLS'!G2472)*('NORMAL OPTION CALLS'!M2472),('NORMAL OPTION CALLS'!G2472-'NORMAL OPTION CALLS'!L2472)*('NORMAL OPTION CALLS'!M2472))</f>
        <v>8100</v>
      </c>
      <c r="O2472" s="8">
        <f>'NORMAL OPTION CALLS'!N2472/('NORMAL OPTION CALLS'!M2472)/'NORMAL OPTION CALLS'!G2472%</f>
        <v>42.857142857142854</v>
      </c>
    </row>
    <row r="2473" spans="1:15">
      <c r="A2473" s="118">
        <v>44</v>
      </c>
      <c r="B2473" s="78">
        <v>43111</v>
      </c>
      <c r="C2473" s="118">
        <v>940</v>
      </c>
      <c r="D2473" s="118" t="s">
        <v>21</v>
      </c>
      <c r="E2473" s="118" t="s">
        <v>22</v>
      </c>
      <c r="F2473" s="118" t="s">
        <v>262</v>
      </c>
      <c r="G2473" s="122">
        <v>30</v>
      </c>
      <c r="H2473" s="122">
        <v>19</v>
      </c>
      <c r="I2473" s="122">
        <v>36</v>
      </c>
      <c r="J2473" s="122">
        <v>42</v>
      </c>
      <c r="K2473" s="122">
        <v>48</v>
      </c>
      <c r="L2473" s="122">
        <v>19</v>
      </c>
      <c r="M2473" s="118">
        <v>600</v>
      </c>
      <c r="N2473" s="121">
        <f>IF('NORMAL OPTION CALLS'!E2473="BUY",('NORMAL OPTION CALLS'!L2473-'NORMAL OPTION CALLS'!G2473)*('NORMAL OPTION CALLS'!M2473),('NORMAL OPTION CALLS'!G2473-'NORMAL OPTION CALLS'!L2473)*('NORMAL OPTION CALLS'!M2473))</f>
        <v>-6600</v>
      </c>
      <c r="O2473" s="8">
        <f>'NORMAL OPTION CALLS'!N2473/('NORMAL OPTION CALLS'!M2473)/'NORMAL OPTION CALLS'!G2473%</f>
        <v>-36.666666666666671</v>
      </c>
    </row>
    <row r="2474" spans="1:15">
      <c r="A2474" s="118">
        <v>45</v>
      </c>
      <c r="B2474" s="78">
        <v>43111</v>
      </c>
      <c r="C2474" s="118">
        <v>540</v>
      </c>
      <c r="D2474" s="118" t="s">
        <v>21</v>
      </c>
      <c r="E2474" s="118" t="s">
        <v>22</v>
      </c>
      <c r="F2474" s="118" t="s">
        <v>270</v>
      </c>
      <c r="G2474" s="122">
        <v>24</v>
      </c>
      <c r="H2474" s="122">
        <v>19.5</v>
      </c>
      <c r="I2474" s="122">
        <v>26.5</v>
      </c>
      <c r="J2474" s="122">
        <v>29</v>
      </c>
      <c r="K2474" s="122">
        <v>31.5</v>
      </c>
      <c r="L2474" s="122">
        <v>26.5</v>
      </c>
      <c r="M2474" s="118">
        <v>1500</v>
      </c>
      <c r="N2474" s="121">
        <f>IF('NORMAL OPTION CALLS'!E2474="BUY",('NORMAL OPTION CALLS'!L2474-'NORMAL OPTION CALLS'!G2474)*('NORMAL OPTION CALLS'!M2474),('NORMAL OPTION CALLS'!G2474-'NORMAL OPTION CALLS'!L2474)*('NORMAL OPTION CALLS'!M2474))</f>
        <v>3750</v>
      </c>
      <c r="O2474" s="8">
        <f>'NORMAL OPTION CALLS'!N2474/('NORMAL OPTION CALLS'!M2474)/'NORMAL OPTION CALLS'!G2474%</f>
        <v>10.416666666666668</v>
      </c>
    </row>
    <row r="2475" spans="1:15">
      <c r="A2475" s="118">
        <v>46</v>
      </c>
      <c r="B2475" s="78">
        <v>43110</v>
      </c>
      <c r="C2475" s="118">
        <v>200</v>
      </c>
      <c r="D2475" s="118" t="s">
        <v>21</v>
      </c>
      <c r="E2475" s="118" t="s">
        <v>22</v>
      </c>
      <c r="F2475" s="118" t="s">
        <v>247</v>
      </c>
      <c r="G2475" s="122">
        <v>10</v>
      </c>
      <c r="H2475" s="122">
        <v>8.5</v>
      </c>
      <c r="I2475" s="122">
        <v>10.9</v>
      </c>
      <c r="J2475" s="122">
        <v>11.8</v>
      </c>
      <c r="K2475" s="122">
        <v>12.7</v>
      </c>
      <c r="L2475" s="122">
        <v>12.7</v>
      </c>
      <c r="M2475" s="118">
        <v>4500</v>
      </c>
      <c r="N2475" s="121">
        <f>IF('NORMAL OPTION CALLS'!E2475="BUY",('NORMAL OPTION CALLS'!L2475-'NORMAL OPTION CALLS'!G2475)*('NORMAL OPTION CALLS'!M2475),('NORMAL OPTION CALLS'!G2475-'NORMAL OPTION CALLS'!L2475)*('NORMAL OPTION CALLS'!M2475))</f>
        <v>12149.999999999996</v>
      </c>
      <c r="O2475" s="8">
        <f>'NORMAL OPTION CALLS'!N2475/('NORMAL OPTION CALLS'!M2475)/'NORMAL OPTION CALLS'!G2475%</f>
        <v>26.999999999999993</v>
      </c>
    </row>
    <row r="2476" spans="1:15">
      <c r="A2476" s="118">
        <v>47</v>
      </c>
      <c r="B2476" s="78">
        <v>43110</v>
      </c>
      <c r="C2476" s="118">
        <v>170</v>
      </c>
      <c r="D2476" s="118" t="s">
        <v>47</v>
      </c>
      <c r="E2476" s="118" t="s">
        <v>22</v>
      </c>
      <c r="F2476" s="118" t="s">
        <v>116</v>
      </c>
      <c r="G2476" s="122">
        <v>4</v>
      </c>
      <c r="H2476" s="122">
        <v>2</v>
      </c>
      <c r="I2476" s="122">
        <v>5</v>
      </c>
      <c r="J2476" s="122">
        <v>6</v>
      </c>
      <c r="K2476" s="122">
        <v>7</v>
      </c>
      <c r="L2476" s="122">
        <v>5</v>
      </c>
      <c r="M2476" s="118">
        <v>3500</v>
      </c>
      <c r="N2476" s="121">
        <f>IF('NORMAL OPTION CALLS'!E2476="BUY",('NORMAL OPTION CALLS'!L2476-'NORMAL OPTION CALLS'!G2476)*('NORMAL OPTION CALLS'!M2476),('NORMAL OPTION CALLS'!G2476-'NORMAL OPTION CALLS'!L2476)*('NORMAL OPTION CALLS'!M2476))</f>
        <v>3500</v>
      </c>
      <c r="O2476" s="8">
        <f>'NORMAL OPTION CALLS'!N2476/('NORMAL OPTION CALLS'!M2476)/'NORMAL OPTION CALLS'!G2476%</f>
        <v>25</v>
      </c>
    </row>
    <row r="2477" spans="1:15">
      <c r="A2477" s="118">
        <v>48</v>
      </c>
      <c r="B2477" s="78">
        <v>43109</v>
      </c>
      <c r="C2477" s="118">
        <v>440</v>
      </c>
      <c r="D2477" s="118" t="s">
        <v>21</v>
      </c>
      <c r="E2477" s="118" t="s">
        <v>22</v>
      </c>
      <c r="F2477" s="118" t="s">
        <v>75</v>
      </c>
      <c r="G2477" s="122">
        <v>13.5</v>
      </c>
      <c r="H2477" s="122">
        <v>9</v>
      </c>
      <c r="I2477" s="122">
        <v>16</v>
      </c>
      <c r="J2477" s="122">
        <v>18.5</v>
      </c>
      <c r="K2477" s="122">
        <v>21</v>
      </c>
      <c r="L2477" s="122">
        <v>9</v>
      </c>
      <c r="M2477" s="118">
        <v>1500</v>
      </c>
      <c r="N2477" s="121">
        <f>IF('NORMAL OPTION CALLS'!E2477="BUY",('NORMAL OPTION CALLS'!L2477-'NORMAL OPTION CALLS'!G2477)*('NORMAL OPTION CALLS'!M2477),('NORMAL OPTION CALLS'!G2477-'NORMAL OPTION CALLS'!L2477)*('NORMAL OPTION CALLS'!M2477))</f>
        <v>-6750</v>
      </c>
      <c r="O2477" s="8">
        <f>'NORMAL OPTION CALLS'!N2477/('NORMAL OPTION CALLS'!M2477)/'NORMAL OPTION CALLS'!G2477%</f>
        <v>-33.333333333333329</v>
      </c>
    </row>
    <row r="2478" spans="1:15">
      <c r="A2478" s="118">
        <v>49</v>
      </c>
      <c r="B2478" s="78">
        <v>43109</v>
      </c>
      <c r="C2478" s="118">
        <v>340</v>
      </c>
      <c r="D2478" s="118" t="s">
        <v>21</v>
      </c>
      <c r="E2478" s="118" t="s">
        <v>22</v>
      </c>
      <c r="F2478" s="118" t="s">
        <v>55</v>
      </c>
      <c r="G2478" s="122">
        <v>13</v>
      </c>
      <c r="H2478" s="122">
        <v>9</v>
      </c>
      <c r="I2478" s="122">
        <v>15.5</v>
      </c>
      <c r="J2478" s="122">
        <v>18</v>
      </c>
      <c r="K2478" s="122">
        <v>20</v>
      </c>
      <c r="L2478" s="122">
        <v>9</v>
      </c>
      <c r="M2478" s="118">
        <v>1750</v>
      </c>
      <c r="N2478" s="121">
        <f>IF('NORMAL OPTION CALLS'!E2478="BUY",('NORMAL OPTION CALLS'!L2478-'NORMAL OPTION CALLS'!G2478)*('NORMAL OPTION CALLS'!M2478),('NORMAL OPTION CALLS'!G2478-'NORMAL OPTION CALLS'!L2478)*('NORMAL OPTION CALLS'!M2478))</f>
        <v>-7000</v>
      </c>
      <c r="O2478" s="8">
        <f>'NORMAL OPTION CALLS'!N2478/('NORMAL OPTION CALLS'!M2478)/'NORMAL OPTION CALLS'!G2478%</f>
        <v>-30.769230769230766</v>
      </c>
    </row>
    <row r="2479" spans="1:15">
      <c r="A2479" s="118">
        <v>50</v>
      </c>
      <c r="B2479" s="78">
        <v>43108</v>
      </c>
      <c r="C2479" s="118">
        <v>115</v>
      </c>
      <c r="D2479" s="118" t="s">
        <v>21</v>
      </c>
      <c r="E2479" s="118" t="s">
        <v>22</v>
      </c>
      <c r="F2479" s="118" t="s">
        <v>53</v>
      </c>
      <c r="G2479" s="122">
        <v>4.8</v>
      </c>
      <c r="H2479" s="122">
        <v>3</v>
      </c>
      <c r="I2479" s="122">
        <v>5.8</v>
      </c>
      <c r="J2479" s="122">
        <v>6.8</v>
      </c>
      <c r="K2479" s="122">
        <v>7.8</v>
      </c>
      <c r="L2479" s="122">
        <v>3</v>
      </c>
      <c r="M2479" s="118">
        <v>5500</v>
      </c>
      <c r="N2479" s="121">
        <f>IF('NORMAL OPTION CALLS'!E2479="BUY",('NORMAL OPTION CALLS'!L2479-'NORMAL OPTION CALLS'!G2479)*('NORMAL OPTION CALLS'!M2479),('NORMAL OPTION CALLS'!G2479-'NORMAL OPTION CALLS'!L2479)*('NORMAL OPTION CALLS'!M2479))</f>
        <v>-9899.9999999999982</v>
      </c>
      <c r="O2479" s="8">
        <f>'NORMAL OPTION CALLS'!N2479/('NORMAL OPTION CALLS'!M2479)/'NORMAL OPTION CALLS'!G2479%</f>
        <v>-37.499999999999993</v>
      </c>
    </row>
    <row r="2480" spans="1:15">
      <c r="A2480" s="118">
        <v>51</v>
      </c>
      <c r="B2480" s="78">
        <v>43108</v>
      </c>
      <c r="C2480" s="118">
        <v>125</v>
      </c>
      <c r="D2480" s="118" t="s">
        <v>21</v>
      </c>
      <c r="E2480" s="118" t="s">
        <v>22</v>
      </c>
      <c r="F2480" s="118" t="s">
        <v>59</v>
      </c>
      <c r="G2480" s="122">
        <v>4.5</v>
      </c>
      <c r="H2480" s="122">
        <v>3.5</v>
      </c>
      <c r="I2480" s="122">
        <v>5</v>
      </c>
      <c r="J2480" s="122">
        <v>5.5</v>
      </c>
      <c r="K2480" s="122">
        <v>6</v>
      </c>
      <c r="L2480" s="122">
        <v>5.5</v>
      </c>
      <c r="M2480" s="118">
        <v>6000</v>
      </c>
      <c r="N2480" s="121">
        <f>IF('NORMAL OPTION CALLS'!E2480="BUY",('NORMAL OPTION CALLS'!L2480-'NORMAL OPTION CALLS'!G2480)*('NORMAL OPTION CALLS'!M2480),('NORMAL OPTION CALLS'!G2480-'NORMAL OPTION CALLS'!L2480)*('NORMAL OPTION CALLS'!M2480))</f>
        <v>6000</v>
      </c>
      <c r="O2480" s="8">
        <f>'NORMAL OPTION CALLS'!N2480/('NORMAL OPTION CALLS'!M2480)/'NORMAL OPTION CALLS'!G2480%</f>
        <v>22.222222222222221</v>
      </c>
    </row>
    <row r="2481" spans="1:15">
      <c r="A2481" s="118">
        <v>52</v>
      </c>
      <c r="B2481" s="78">
        <v>43105</v>
      </c>
      <c r="C2481" s="118">
        <v>160</v>
      </c>
      <c r="D2481" s="118" t="s">
        <v>21</v>
      </c>
      <c r="E2481" s="118" t="s">
        <v>22</v>
      </c>
      <c r="F2481" s="118" t="s">
        <v>264</v>
      </c>
      <c r="G2481" s="122">
        <v>5</v>
      </c>
      <c r="H2481" s="122">
        <v>3.7</v>
      </c>
      <c r="I2481" s="122">
        <v>5.7</v>
      </c>
      <c r="J2481" s="122">
        <v>6.4</v>
      </c>
      <c r="K2481" s="122">
        <v>7.1</v>
      </c>
      <c r="L2481" s="122">
        <v>6.4</v>
      </c>
      <c r="M2481" s="118">
        <v>6000</v>
      </c>
      <c r="N2481" s="121">
        <f>IF('NORMAL OPTION CALLS'!E2481="BUY",('NORMAL OPTION CALLS'!L2481-'NORMAL OPTION CALLS'!G2481)*('NORMAL OPTION CALLS'!M2481),('NORMAL OPTION CALLS'!G2481-'NORMAL OPTION CALLS'!L2481)*('NORMAL OPTION CALLS'!M2481))</f>
        <v>8400.0000000000018</v>
      </c>
      <c r="O2481" s="8">
        <f>'NORMAL OPTION CALLS'!N2481/('NORMAL OPTION CALLS'!M2481)/'NORMAL OPTION CALLS'!G2481%</f>
        <v>28.000000000000007</v>
      </c>
    </row>
    <row r="2482" spans="1:15">
      <c r="A2482" s="118">
        <v>53</v>
      </c>
      <c r="B2482" s="78">
        <v>43105</v>
      </c>
      <c r="C2482" s="118">
        <v>780</v>
      </c>
      <c r="D2482" s="118" t="s">
        <v>21</v>
      </c>
      <c r="E2482" s="118" t="s">
        <v>22</v>
      </c>
      <c r="F2482" s="118" t="s">
        <v>99</v>
      </c>
      <c r="G2482" s="122">
        <v>19</v>
      </c>
      <c r="H2482" s="122">
        <v>12</v>
      </c>
      <c r="I2482" s="122">
        <v>23</v>
      </c>
      <c r="J2482" s="122">
        <v>27</v>
      </c>
      <c r="K2482" s="122">
        <v>30</v>
      </c>
      <c r="L2482" s="122">
        <v>12</v>
      </c>
      <c r="M2482" s="118">
        <v>1000</v>
      </c>
      <c r="N2482" s="121">
        <f>IF('NORMAL OPTION CALLS'!E2482="BUY",('NORMAL OPTION CALLS'!L2482-'NORMAL OPTION CALLS'!G2482)*('NORMAL OPTION CALLS'!M2482),('NORMAL OPTION CALLS'!G2482-'NORMAL OPTION CALLS'!L2482)*('NORMAL OPTION CALLS'!M2482))</f>
        <v>-7000</v>
      </c>
      <c r="O2482" s="8">
        <f>'NORMAL OPTION CALLS'!N2482/('NORMAL OPTION CALLS'!M2482)/'NORMAL OPTION CALLS'!G2482%</f>
        <v>-36.842105263157897</v>
      </c>
    </row>
    <row r="2483" spans="1:15">
      <c r="A2483" s="118">
        <v>54</v>
      </c>
      <c r="B2483" s="78">
        <v>43105</v>
      </c>
      <c r="C2483" s="118">
        <v>200</v>
      </c>
      <c r="D2483" s="118" t="s">
        <v>21</v>
      </c>
      <c r="E2483" s="118" t="s">
        <v>22</v>
      </c>
      <c r="F2483" s="118" t="s">
        <v>83</v>
      </c>
      <c r="G2483" s="122">
        <v>8</v>
      </c>
      <c r="H2483" s="122">
        <v>6</v>
      </c>
      <c r="I2483" s="122">
        <v>9</v>
      </c>
      <c r="J2483" s="122">
        <v>10</v>
      </c>
      <c r="K2483" s="122">
        <v>11</v>
      </c>
      <c r="L2483" s="122">
        <v>9</v>
      </c>
      <c r="M2483" s="118">
        <v>3500</v>
      </c>
      <c r="N2483" s="121">
        <f>IF('NORMAL OPTION CALLS'!E2483="BUY",('NORMAL OPTION CALLS'!L2483-'NORMAL OPTION CALLS'!G2483)*('NORMAL OPTION CALLS'!M2483),('NORMAL OPTION CALLS'!G2483-'NORMAL OPTION CALLS'!L2483)*('NORMAL OPTION CALLS'!M2483))</f>
        <v>3500</v>
      </c>
      <c r="O2483" s="8">
        <f>'NORMAL OPTION CALLS'!N2483/('NORMAL OPTION CALLS'!M2483)/'NORMAL OPTION CALLS'!G2483%</f>
        <v>12.5</v>
      </c>
    </row>
    <row r="2484" spans="1:15">
      <c r="A2484" s="118">
        <v>55</v>
      </c>
      <c r="B2484" s="78">
        <v>43104</v>
      </c>
      <c r="C2484" s="118">
        <v>760</v>
      </c>
      <c r="D2484" s="118" t="s">
        <v>21</v>
      </c>
      <c r="E2484" s="118" t="s">
        <v>22</v>
      </c>
      <c r="F2484" s="118" t="s">
        <v>99</v>
      </c>
      <c r="G2484" s="122">
        <v>23</v>
      </c>
      <c r="H2484" s="122">
        <v>17</v>
      </c>
      <c r="I2484" s="122">
        <v>27</v>
      </c>
      <c r="J2484" s="122">
        <v>30</v>
      </c>
      <c r="K2484" s="122">
        <v>33</v>
      </c>
      <c r="L2484" s="122">
        <v>33</v>
      </c>
      <c r="M2484" s="118">
        <v>1000</v>
      </c>
      <c r="N2484" s="121">
        <f>IF('NORMAL OPTION CALLS'!E2484="BUY",('NORMAL OPTION CALLS'!L2484-'NORMAL OPTION CALLS'!G2484)*('NORMAL OPTION CALLS'!M2484),('NORMAL OPTION CALLS'!G2484-'NORMAL OPTION CALLS'!L2484)*('NORMAL OPTION CALLS'!M2484))</f>
        <v>10000</v>
      </c>
      <c r="O2484" s="8">
        <f>'NORMAL OPTION CALLS'!N2484/('NORMAL OPTION CALLS'!M2484)/'NORMAL OPTION CALLS'!G2484%</f>
        <v>43.478260869565219</v>
      </c>
    </row>
    <row r="2485" spans="1:15">
      <c r="A2485" s="118">
        <v>56</v>
      </c>
      <c r="B2485" s="78">
        <v>43104</v>
      </c>
      <c r="C2485" s="118">
        <v>1040</v>
      </c>
      <c r="D2485" s="118" t="s">
        <v>21</v>
      </c>
      <c r="E2485" s="118" t="s">
        <v>22</v>
      </c>
      <c r="F2485" s="118" t="s">
        <v>188</v>
      </c>
      <c r="G2485" s="122">
        <v>30</v>
      </c>
      <c r="H2485" s="122">
        <v>22</v>
      </c>
      <c r="I2485" s="122">
        <v>34</v>
      </c>
      <c r="J2485" s="122">
        <v>38</v>
      </c>
      <c r="K2485" s="122">
        <v>42</v>
      </c>
      <c r="L2485" s="122">
        <v>38</v>
      </c>
      <c r="M2485" s="118">
        <v>1000</v>
      </c>
      <c r="N2485" s="121">
        <f>IF('NORMAL OPTION CALLS'!E2485="BUY",('NORMAL OPTION CALLS'!L2485-'NORMAL OPTION CALLS'!G2485)*('NORMAL OPTION CALLS'!M2485),('NORMAL OPTION CALLS'!G2485-'NORMAL OPTION CALLS'!L2485)*('NORMAL OPTION CALLS'!M2485))</f>
        <v>8000</v>
      </c>
      <c r="O2485" s="8">
        <f>'NORMAL OPTION CALLS'!N2485/('NORMAL OPTION CALLS'!M2485)/'NORMAL OPTION CALLS'!G2485%</f>
        <v>26.666666666666668</v>
      </c>
    </row>
    <row r="2486" spans="1:15">
      <c r="A2486" s="118">
        <v>57</v>
      </c>
      <c r="B2486" s="78">
        <v>43104</v>
      </c>
      <c r="C2486" s="118">
        <v>225</v>
      </c>
      <c r="D2486" s="118" t="s">
        <v>21</v>
      </c>
      <c r="E2486" s="118" t="s">
        <v>22</v>
      </c>
      <c r="F2486" s="118" t="s">
        <v>266</v>
      </c>
      <c r="G2486" s="122">
        <v>12</v>
      </c>
      <c r="H2486" s="122">
        <v>10</v>
      </c>
      <c r="I2486" s="122">
        <v>13</v>
      </c>
      <c r="J2486" s="122">
        <v>14</v>
      </c>
      <c r="K2486" s="122">
        <v>15</v>
      </c>
      <c r="L2486" s="122">
        <v>15</v>
      </c>
      <c r="M2486" s="118">
        <v>4500</v>
      </c>
      <c r="N2486" s="121">
        <f>IF('NORMAL OPTION CALLS'!E2486="BUY",('NORMAL OPTION CALLS'!L2486-'NORMAL OPTION CALLS'!G2486)*('NORMAL OPTION CALLS'!M2486),('NORMAL OPTION CALLS'!G2486-'NORMAL OPTION CALLS'!L2486)*('NORMAL OPTION CALLS'!M2486))</f>
        <v>13500</v>
      </c>
      <c r="O2486" s="8">
        <f>'NORMAL OPTION CALLS'!N2486/('NORMAL OPTION CALLS'!M2486)/'NORMAL OPTION CALLS'!G2486%</f>
        <v>25</v>
      </c>
    </row>
    <row r="2487" spans="1:15">
      <c r="A2487" s="118">
        <v>58</v>
      </c>
      <c r="B2487" s="78">
        <v>43104</v>
      </c>
      <c r="C2487" s="118">
        <v>1300</v>
      </c>
      <c r="D2487" s="118" t="s">
        <v>21</v>
      </c>
      <c r="E2487" s="118" t="s">
        <v>22</v>
      </c>
      <c r="F2487" s="118" t="s">
        <v>131</v>
      </c>
      <c r="G2487" s="122">
        <v>28</v>
      </c>
      <c r="H2487" s="122">
        <v>19</v>
      </c>
      <c r="I2487" s="122">
        <v>33</v>
      </c>
      <c r="J2487" s="122">
        <v>38</v>
      </c>
      <c r="K2487" s="122">
        <v>43</v>
      </c>
      <c r="L2487" s="122">
        <v>44</v>
      </c>
      <c r="M2487" s="118">
        <v>750</v>
      </c>
      <c r="N2487" s="121">
        <f>IF('NORMAL OPTION CALLS'!E2487="BUY",('NORMAL OPTION CALLS'!L2487-'NORMAL OPTION CALLS'!G2487)*('NORMAL OPTION CALLS'!M2487),('NORMAL OPTION CALLS'!G2487-'NORMAL OPTION CALLS'!L2487)*('NORMAL OPTION CALLS'!M2487))</f>
        <v>12000</v>
      </c>
      <c r="O2487" s="8">
        <f>'NORMAL OPTION CALLS'!N2487/('NORMAL OPTION CALLS'!M2487)/'NORMAL OPTION CALLS'!G2487%</f>
        <v>57.142857142857139</v>
      </c>
    </row>
    <row r="2488" spans="1:15">
      <c r="A2488" s="118">
        <v>59</v>
      </c>
      <c r="B2488" s="78">
        <v>43103</v>
      </c>
      <c r="C2488" s="118">
        <v>1900</v>
      </c>
      <c r="D2488" s="118" t="s">
        <v>21</v>
      </c>
      <c r="E2488" s="118" t="s">
        <v>22</v>
      </c>
      <c r="F2488" s="118" t="s">
        <v>265</v>
      </c>
      <c r="G2488" s="122">
        <v>57</v>
      </c>
      <c r="H2488" s="122">
        <v>41</v>
      </c>
      <c r="I2488" s="122">
        <v>65</v>
      </c>
      <c r="J2488" s="122">
        <v>73</v>
      </c>
      <c r="K2488" s="122">
        <v>81</v>
      </c>
      <c r="L2488" s="122">
        <v>73</v>
      </c>
      <c r="M2488" s="118">
        <v>500</v>
      </c>
      <c r="N2488" s="121">
        <f>IF('NORMAL OPTION CALLS'!E2488="BUY",('NORMAL OPTION CALLS'!L2488-'NORMAL OPTION CALLS'!G2488)*('NORMAL OPTION CALLS'!M2488),('NORMAL OPTION CALLS'!G2488-'NORMAL OPTION CALLS'!L2488)*('NORMAL OPTION CALLS'!M2488))</f>
        <v>8000</v>
      </c>
      <c r="O2488" s="8">
        <f>'NORMAL OPTION CALLS'!N2488/('NORMAL OPTION CALLS'!M2488)/'NORMAL OPTION CALLS'!G2488%</f>
        <v>28.070175438596493</v>
      </c>
    </row>
    <row r="2489" spans="1:15">
      <c r="A2489" s="118">
        <v>60</v>
      </c>
      <c r="B2489" s="78">
        <v>43103</v>
      </c>
      <c r="C2489" s="118">
        <v>150</v>
      </c>
      <c r="D2489" s="118" t="s">
        <v>21</v>
      </c>
      <c r="E2489" s="118" t="s">
        <v>22</v>
      </c>
      <c r="F2489" s="118" t="s">
        <v>264</v>
      </c>
      <c r="G2489" s="122">
        <v>6.2</v>
      </c>
      <c r="H2489" s="122">
        <v>4.8</v>
      </c>
      <c r="I2489" s="122">
        <v>7</v>
      </c>
      <c r="J2489" s="122">
        <v>7.7</v>
      </c>
      <c r="K2489" s="122">
        <v>8.4</v>
      </c>
      <c r="L2489" s="122">
        <v>7</v>
      </c>
      <c r="M2489" s="118">
        <v>6000</v>
      </c>
      <c r="N2489" s="121">
        <f>IF('NORMAL OPTION CALLS'!E2489="BUY",('NORMAL OPTION CALLS'!L2489-'NORMAL OPTION CALLS'!G2489)*('NORMAL OPTION CALLS'!M2489),('NORMAL OPTION CALLS'!G2489-'NORMAL OPTION CALLS'!L2489)*('NORMAL OPTION CALLS'!M2489))</f>
        <v>4799.9999999999991</v>
      </c>
      <c r="O2489" s="8">
        <f>'NORMAL OPTION CALLS'!N2489/('NORMAL OPTION CALLS'!M2489)/'NORMAL OPTION CALLS'!G2489%</f>
        <v>12.90322580645161</v>
      </c>
    </row>
    <row r="2490" spans="1:15">
      <c r="A2490" s="118">
        <v>61</v>
      </c>
      <c r="B2490" s="78">
        <v>43103</v>
      </c>
      <c r="C2490" s="118">
        <v>1280</v>
      </c>
      <c r="D2490" s="118" t="s">
        <v>21</v>
      </c>
      <c r="E2490" s="118" t="s">
        <v>22</v>
      </c>
      <c r="F2490" s="118" t="s">
        <v>131</v>
      </c>
      <c r="G2490" s="122">
        <v>24</v>
      </c>
      <c r="H2490" s="122">
        <v>15</v>
      </c>
      <c r="I2490" s="122">
        <v>29</v>
      </c>
      <c r="J2490" s="122">
        <v>34</v>
      </c>
      <c r="K2490" s="122">
        <v>39</v>
      </c>
      <c r="L2490" s="122">
        <v>29</v>
      </c>
      <c r="M2490" s="118">
        <v>750</v>
      </c>
      <c r="N2490" s="121">
        <f>IF('NORMAL OPTION CALLS'!E2490="BUY",('NORMAL OPTION CALLS'!L2490-'NORMAL OPTION CALLS'!G2490)*('NORMAL OPTION CALLS'!M2490),('NORMAL OPTION CALLS'!G2490-'NORMAL OPTION CALLS'!L2490)*('NORMAL OPTION CALLS'!M2490))</f>
        <v>3750</v>
      </c>
      <c r="O2490" s="8">
        <f>'NORMAL OPTION CALLS'!N2490/('NORMAL OPTION CALLS'!M2490)/'NORMAL OPTION CALLS'!G2490%</f>
        <v>20.833333333333336</v>
      </c>
    </row>
    <row r="2491" spans="1:15">
      <c r="A2491" s="118">
        <v>62</v>
      </c>
      <c r="B2491" s="78">
        <v>43102</v>
      </c>
      <c r="C2491" s="118">
        <v>190</v>
      </c>
      <c r="D2491" s="118" t="s">
        <v>21</v>
      </c>
      <c r="E2491" s="118" t="s">
        <v>22</v>
      </c>
      <c r="F2491" s="118" t="s">
        <v>247</v>
      </c>
      <c r="G2491" s="122">
        <v>10</v>
      </c>
      <c r="H2491" s="122">
        <v>8.4</v>
      </c>
      <c r="I2491" s="122">
        <v>10.8</v>
      </c>
      <c r="J2491" s="122">
        <v>1160</v>
      </c>
      <c r="K2491" s="122">
        <v>12.4</v>
      </c>
      <c r="L2491" s="122">
        <v>12.4</v>
      </c>
      <c r="M2491" s="118">
        <v>4500</v>
      </c>
      <c r="N2491" s="121">
        <f>IF('NORMAL OPTION CALLS'!E2491="BUY",('NORMAL OPTION CALLS'!L2491-'NORMAL OPTION CALLS'!G2491)*('NORMAL OPTION CALLS'!M2491),('NORMAL OPTION CALLS'!G2491-'NORMAL OPTION CALLS'!L2491)*('NORMAL OPTION CALLS'!M2491))</f>
        <v>10800.000000000002</v>
      </c>
      <c r="O2491" s="8">
        <f>'NORMAL OPTION CALLS'!N2491/('NORMAL OPTION CALLS'!M2491)/'NORMAL OPTION CALLS'!G2491%</f>
        <v>24.000000000000004</v>
      </c>
    </row>
    <row r="2492" spans="1:15">
      <c r="A2492" s="118">
        <v>63</v>
      </c>
      <c r="B2492" s="78">
        <v>43102</v>
      </c>
      <c r="C2492" s="118">
        <v>440</v>
      </c>
      <c r="D2492" s="118" t="s">
        <v>21</v>
      </c>
      <c r="E2492" s="118" t="s">
        <v>22</v>
      </c>
      <c r="F2492" s="118" t="s">
        <v>75</v>
      </c>
      <c r="G2492" s="122">
        <v>14.5</v>
      </c>
      <c r="H2492" s="122">
        <v>10</v>
      </c>
      <c r="I2492" s="122">
        <v>17</v>
      </c>
      <c r="J2492" s="122">
        <v>19.5</v>
      </c>
      <c r="K2492" s="122">
        <v>22</v>
      </c>
      <c r="L2492" s="122">
        <v>10</v>
      </c>
      <c r="M2492" s="118">
        <v>1500</v>
      </c>
      <c r="N2492" s="121">
        <f>IF('NORMAL OPTION CALLS'!E2492="BUY",('NORMAL OPTION CALLS'!L2492-'NORMAL OPTION CALLS'!G2492)*('NORMAL OPTION CALLS'!M2492),('NORMAL OPTION CALLS'!G2492-'NORMAL OPTION CALLS'!L2492)*('NORMAL OPTION CALLS'!M2492))</f>
        <v>-6750</v>
      </c>
      <c r="O2492" s="8">
        <f>'NORMAL OPTION CALLS'!N2492/('NORMAL OPTION CALLS'!M2492)/'NORMAL OPTION CALLS'!G2492%</f>
        <v>-31.03448275862069</v>
      </c>
    </row>
    <row r="2493" spans="1:15">
      <c r="A2493" s="118">
        <v>64</v>
      </c>
      <c r="B2493" s="78">
        <v>43102</v>
      </c>
      <c r="C2493" s="118">
        <v>150</v>
      </c>
      <c r="D2493" s="118" t="s">
        <v>21</v>
      </c>
      <c r="E2493" s="118" t="s">
        <v>22</v>
      </c>
      <c r="F2493" s="118" t="s">
        <v>264</v>
      </c>
      <c r="G2493" s="122">
        <v>4</v>
      </c>
      <c r="H2493" s="122">
        <v>2.6</v>
      </c>
      <c r="I2493" s="122">
        <v>4.7</v>
      </c>
      <c r="J2493" s="122">
        <v>5.4</v>
      </c>
      <c r="K2493" s="122">
        <v>6.1</v>
      </c>
      <c r="L2493" s="122">
        <v>4.7</v>
      </c>
      <c r="M2493" s="118">
        <v>6000</v>
      </c>
      <c r="N2493" s="121">
        <f>IF('NORMAL OPTION CALLS'!E2493="BUY",('NORMAL OPTION CALLS'!L2493-'NORMAL OPTION CALLS'!G2493)*('NORMAL OPTION CALLS'!M2493),('NORMAL OPTION CALLS'!G2493-'NORMAL OPTION CALLS'!L2493)*('NORMAL OPTION CALLS'!M2493))</f>
        <v>4200.0000000000009</v>
      </c>
      <c r="O2493" s="8">
        <f>'NORMAL OPTION CALLS'!N2493/('NORMAL OPTION CALLS'!M2493)/'NORMAL OPTION CALLS'!G2493%</f>
        <v>17.500000000000004</v>
      </c>
    </row>
    <row r="2494" spans="1:15">
      <c r="A2494" s="118">
        <v>65</v>
      </c>
      <c r="B2494" s="78">
        <v>43101</v>
      </c>
      <c r="C2494" s="118">
        <v>125</v>
      </c>
      <c r="D2494" s="118" t="s">
        <v>21</v>
      </c>
      <c r="E2494" s="118" t="s">
        <v>22</v>
      </c>
      <c r="F2494" s="118" t="s">
        <v>59</v>
      </c>
      <c r="G2494" s="122">
        <v>4</v>
      </c>
      <c r="H2494" s="122">
        <v>3</v>
      </c>
      <c r="I2494" s="122">
        <v>4.5</v>
      </c>
      <c r="J2494" s="122">
        <v>5</v>
      </c>
      <c r="K2494" s="122">
        <v>5.5</v>
      </c>
      <c r="L2494" s="122">
        <v>5</v>
      </c>
      <c r="M2494" s="118">
        <v>6000</v>
      </c>
      <c r="N2494" s="121">
        <f>IF('NORMAL OPTION CALLS'!E2494="BUY",('NORMAL OPTION CALLS'!L2494-'NORMAL OPTION CALLS'!G2494)*('NORMAL OPTION CALLS'!M2494),('NORMAL OPTION CALLS'!G2494-'NORMAL OPTION CALLS'!L2494)*('NORMAL OPTION CALLS'!M2494))</f>
        <v>6000</v>
      </c>
      <c r="O2494" s="8">
        <f>'NORMAL OPTION CALLS'!N2494/('NORMAL OPTION CALLS'!M2494)/'NORMAL OPTION CALLS'!G2494%</f>
        <v>25</v>
      </c>
    </row>
    <row r="2495" spans="1:15">
      <c r="A2495" s="118">
        <v>66</v>
      </c>
      <c r="B2495" s="78">
        <v>43101</v>
      </c>
      <c r="C2495" s="118">
        <v>860</v>
      </c>
      <c r="D2495" s="118" t="s">
        <v>21</v>
      </c>
      <c r="E2495" s="118" t="s">
        <v>22</v>
      </c>
      <c r="F2495" s="118" t="s">
        <v>213</v>
      </c>
      <c r="G2495" s="122">
        <v>28</v>
      </c>
      <c r="H2495" s="122">
        <v>22</v>
      </c>
      <c r="I2495" s="122">
        <v>31</v>
      </c>
      <c r="J2495" s="122">
        <v>34</v>
      </c>
      <c r="K2495" s="122">
        <v>37</v>
      </c>
      <c r="L2495" s="122">
        <v>37</v>
      </c>
      <c r="M2495" s="118">
        <v>1200</v>
      </c>
      <c r="N2495" s="121">
        <f>IF('NORMAL OPTION CALLS'!E2495="BUY",('NORMAL OPTION CALLS'!L2495-'NORMAL OPTION CALLS'!G2495)*('NORMAL OPTION CALLS'!M2495),('NORMAL OPTION CALLS'!G2495-'NORMAL OPTION CALLS'!L2495)*('NORMAL OPTION CALLS'!M2495))</f>
        <v>10800</v>
      </c>
      <c r="O2495" s="8">
        <f>'NORMAL OPTION CALLS'!N2495/('NORMAL OPTION CALLS'!M2495)/'NORMAL OPTION CALLS'!G2495%</f>
        <v>32.142857142857139</v>
      </c>
    </row>
    <row r="2497" spans="1:15" s="90" customFormat="1" ht="16.5">
      <c r="A2497" s="82" t="s">
        <v>95</v>
      </c>
      <c r="B2497" s="83"/>
      <c r="C2497" s="84"/>
      <c r="D2497" s="85"/>
      <c r="E2497" s="86"/>
      <c r="F2497" s="86"/>
      <c r="G2497" s="87"/>
      <c r="H2497" s="88"/>
      <c r="I2497" s="88"/>
      <c r="J2497" s="88"/>
      <c r="K2497" s="86"/>
      <c r="L2497" s="89"/>
      <c r="N2497" s="66"/>
    </row>
    <row r="2498" spans="1:15" s="90" customFormat="1" ht="16.5">
      <c r="A2498" s="82" t="s">
        <v>96</v>
      </c>
      <c r="B2498" s="83"/>
      <c r="C2498" s="84"/>
      <c r="D2498" s="85"/>
      <c r="E2498" s="86"/>
      <c r="F2498" s="86"/>
      <c r="G2498" s="87"/>
      <c r="H2498" s="86"/>
      <c r="I2498" s="86"/>
      <c r="J2498" s="86"/>
      <c r="K2498" s="86"/>
      <c r="L2498" s="89"/>
    </row>
    <row r="2499" spans="1:15" s="90" customFormat="1" ht="16.5">
      <c r="A2499" s="82" t="s">
        <v>96</v>
      </c>
      <c r="B2499" s="83"/>
      <c r="C2499" s="84"/>
      <c r="D2499" s="85"/>
      <c r="E2499" s="86"/>
      <c r="F2499" s="86"/>
      <c r="G2499" s="87"/>
      <c r="H2499" s="86"/>
      <c r="I2499" s="86"/>
      <c r="J2499" s="86"/>
      <c r="K2499" s="86"/>
      <c r="L2499" s="89"/>
      <c r="M2499" s="89"/>
      <c r="N2499" s="89"/>
    </row>
    <row r="2500" spans="1:15" ht="17.25" thickBot="1">
      <c r="A2500" s="91"/>
      <c r="B2500" s="92"/>
      <c r="C2500" s="92"/>
      <c r="D2500" s="93"/>
      <c r="E2500" s="93"/>
      <c r="F2500" s="93"/>
      <c r="G2500" s="94"/>
      <c r="H2500" s="95"/>
      <c r="I2500" s="96" t="s">
        <v>27</v>
      </c>
      <c r="J2500" s="96"/>
      <c r="K2500" s="97"/>
      <c r="L2500" s="97"/>
    </row>
    <row r="2501" spans="1:15" ht="16.5">
      <c r="A2501" s="98"/>
      <c r="B2501" s="92"/>
      <c r="C2501" s="92"/>
      <c r="D2501" s="158" t="s">
        <v>28</v>
      </c>
      <c r="E2501" s="158"/>
      <c r="F2501" s="99">
        <v>66</v>
      </c>
      <c r="G2501" s="100">
        <f>'NORMAL OPTION CALLS'!G2502+'NORMAL OPTION CALLS'!G2503+'NORMAL OPTION CALLS'!G2504+'NORMAL OPTION CALLS'!G2505+'NORMAL OPTION CALLS'!G2506+'NORMAL OPTION CALLS'!G2507</f>
        <v>100</v>
      </c>
      <c r="H2501" s="93">
        <v>66</v>
      </c>
      <c r="I2501" s="101">
        <f>'NORMAL OPTION CALLS'!H2502/'NORMAL OPTION CALLS'!H2501%</f>
        <v>75.757575757575751</v>
      </c>
      <c r="J2501" s="101"/>
      <c r="K2501" s="101"/>
      <c r="L2501" s="102"/>
    </row>
    <row r="2502" spans="1:15" ht="16.5">
      <c r="A2502" s="98"/>
      <c r="B2502" s="92"/>
      <c r="C2502" s="92"/>
      <c r="D2502" s="159" t="s">
        <v>29</v>
      </c>
      <c r="E2502" s="159"/>
      <c r="F2502" s="103">
        <v>50</v>
      </c>
      <c r="G2502" s="104">
        <f>('NORMAL OPTION CALLS'!F2502/'NORMAL OPTION CALLS'!F2501)*100</f>
        <v>75.757575757575751</v>
      </c>
      <c r="H2502" s="93">
        <v>50</v>
      </c>
      <c r="I2502" s="97"/>
      <c r="J2502" s="97"/>
      <c r="K2502" s="93"/>
      <c r="L2502" s="97"/>
      <c r="N2502" s="93" t="s">
        <v>30</v>
      </c>
      <c r="O2502" s="93"/>
    </row>
    <row r="2503" spans="1:15" ht="16.5">
      <c r="A2503" s="105"/>
      <c r="B2503" s="92"/>
      <c r="C2503" s="92"/>
      <c r="D2503" s="159" t="s">
        <v>31</v>
      </c>
      <c r="E2503" s="159"/>
      <c r="F2503" s="103">
        <v>0</v>
      </c>
      <c r="G2503" s="104">
        <f>('NORMAL OPTION CALLS'!F2503/'NORMAL OPTION CALLS'!F2501)*100</f>
        <v>0</v>
      </c>
      <c r="H2503" s="106"/>
      <c r="I2503" s="93"/>
      <c r="J2503" s="93"/>
      <c r="K2503" s="93"/>
      <c r="L2503" s="97"/>
      <c r="N2503" s="98"/>
      <c r="O2503" s="98"/>
    </row>
    <row r="2504" spans="1:15" ht="16.5">
      <c r="A2504" s="105"/>
      <c r="B2504" s="92"/>
      <c r="C2504" s="92"/>
      <c r="D2504" s="159" t="s">
        <v>32</v>
      </c>
      <c r="E2504" s="159"/>
      <c r="F2504" s="103">
        <v>0</v>
      </c>
      <c r="G2504" s="104">
        <f>('NORMAL OPTION CALLS'!F2504/'NORMAL OPTION CALLS'!F2501)*100</f>
        <v>0</v>
      </c>
      <c r="H2504" s="106"/>
      <c r="I2504" s="93"/>
      <c r="J2504" s="93"/>
      <c r="K2504" s="93"/>
      <c r="L2504" s="97"/>
    </row>
    <row r="2505" spans="1:15" ht="16.5">
      <c r="A2505" s="105"/>
      <c r="B2505" s="92"/>
      <c r="C2505" s="92"/>
      <c r="D2505" s="159" t="s">
        <v>33</v>
      </c>
      <c r="E2505" s="159"/>
      <c r="F2505" s="103">
        <v>16</v>
      </c>
      <c r="G2505" s="104">
        <f>('NORMAL OPTION CALLS'!F2505/'NORMAL OPTION CALLS'!F2501)*100</f>
        <v>24.242424242424242</v>
      </c>
      <c r="H2505" s="106"/>
      <c r="I2505" s="93" t="s">
        <v>34</v>
      </c>
      <c r="J2505" s="93"/>
      <c r="K2505" s="97"/>
      <c r="L2505" s="97"/>
    </row>
    <row r="2506" spans="1:15" ht="16.5">
      <c r="A2506" s="105"/>
      <c r="B2506" s="92"/>
      <c r="C2506" s="92"/>
      <c r="D2506" s="159" t="s">
        <v>35</v>
      </c>
      <c r="E2506" s="159"/>
      <c r="F2506" s="103">
        <v>0</v>
      </c>
      <c r="G2506" s="104">
        <f>('NORMAL OPTION CALLS'!F2506/'NORMAL OPTION CALLS'!F2501)*100</f>
        <v>0</v>
      </c>
      <c r="H2506" s="106"/>
      <c r="I2506" s="93"/>
      <c r="J2506" s="93"/>
      <c r="K2506" s="97"/>
      <c r="L2506" s="97"/>
    </row>
    <row r="2507" spans="1:15" ht="17.25" thickBot="1">
      <c r="A2507" s="105"/>
      <c r="B2507" s="92"/>
      <c r="C2507" s="92"/>
      <c r="D2507" s="160" t="s">
        <v>36</v>
      </c>
      <c r="E2507" s="160"/>
      <c r="F2507" s="107"/>
      <c r="G2507" s="108">
        <f>('NORMAL OPTION CALLS'!F2507/'NORMAL OPTION CALLS'!F2501)*100</f>
        <v>0</v>
      </c>
      <c r="H2507" s="106"/>
      <c r="I2507" s="93"/>
      <c r="J2507" s="93"/>
      <c r="K2507" s="102"/>
      <c r="L2507" s="102"/>
    </row>
    <row r="2508" spans="1:15" ht="16.5">
      <c r="A2508" s="109" t="s">
        <v>37</v>
      </c>
      <c r="B2508" s="92"/>
      <c r="C2508" s="92"/>
      <c r="D2508" s="98"/>
      <c r="E2508" s="98"/>
      <c r="F2508" s="93"/>
      <c r="G2508" s="93"/>
      <c r="H2508" s="110"/>
      <c r="I2508" s="111"/>
      <c r="J2508" s="111"/>
      <c r="K2508" s="111"/>
      <c r="L2508" s="93"/>
      <c r="N2508" s="115"/>
      <c r="O2508" s="115"/>
    </row>
    <row r="2509" spans="1:15" ht="16.5">
      <c r="A2509" s="112" t="s">
        <v>38</v>
      </c>
      <c r="B2509" s="92"/>
      <c r="C2509" s="92"/>
      <c r="D2509" s="113"/>
      <c r="E2509" s="114"/>
      <c r="F2509" s="98"/>
      <c r="G2509" s="111"/>
      <c r="H2509" s="110"/>
      <c r="I2509" s="111"/>
      <c r="J2509" s="111"/>
      <c r="K2509" s="111"/>
      <c r="L2509" s="93"/>
      <c r="N2509" s="98"/>
      <c r="O2509" s="98"/>
    </row>
    <row r="2510" spans="1:15" ht="16.5">
      <c r="A2510" s="112" t="s">
        <v>39</v>
      </c>
      <c r="B2510" s="92"/>
      <c r="C2510" s="92"/>
      <c r="D2510" s="98"/>
      <c r="E2510" s="114"/>
      <c r="F2510" s="98"/>
      <c r="G2510" s="111"/>
      <c r="H2510" s="110"/>
      <c r="I2510" s="97"/>
      <c r="J2510" s="97"/>
      <c r="K2510" s="97"/>
      <c r="L2510" s="93"/>
    </row>
    <row r="2511" spans="1:15" ht="16.5">
      <c r="A2511" s="112" t="s">
        <v>40</v>
      </c>
      <c r="B2511" s="113"/>
      <c r="C2511" s="92"/>
      <c r="D2511" s="98"/>
      <c r="E2511" s="114"/>
      <c r="F2511" s="98"/>
      <c r="G2511" s="111"/>
      <c r="H2511" s="95"/>
      <c r="I2511" s="97"/>
      <c r="J2511" s="97"/>
      <c r="K2511" s="97"/>
      <c r="L2511" s="93"/>
    </row>
    <row r="2512" spans="1:15" ht="16.5">
      <c r="A2512" s="112" t="s">
        <v>41</v>
      </c>
      <c r="B2512" s="105"/>
      <c r="C2512" s="113"/>
      <c r="D2512" s="98"/>
      <c r="E2512" s="116"/>
      <c r="F2512" s="111"/>
      <c r="G2512" s="111"/>
      <c r="H2512" s="95"/>
      <c r="I2512" s="97"/>
      <c r="J2512" s="97"/>
      <c r="K2512" s="97"/>
      <c r="L2512" s="111"/>
    </row>
    <row r="2514" spans="1:15">
      <c r="A2514" s="161" t="s">
        <v>0</v>
      </c>
      <c r="B2514" s="161"/>
      <c r="C2514" s="161"/>
      <c r="D2514" s="161"/>
      <c r="E2514" s="161"/>
      <c r="F2514" s="161"/>
      <c r="G2514" s="161"/>
      <c r="H2514" s="161"/>
      <c r="I2514" s="161"/>
      <c r="J2514" s="161"/>
      <c r="K2514" s="161"/>
      <c r="L2514" s="161"/>
      <c r="M2514" s="161"/>
      <c r="N2514" s="161"/>
      <c r="O2514" s="161"/>
    </row>
    <row r="2515" spans="1:15">
      <c r="A2515" s="161"/>
      <c r="B2515" s="161"/>
      <c r="C2515" s="161"/>
      <c r="D2515" s="161"/>
      <c r="E2515" s="161"/>
      <c r="F2515" s="161"/>
      <c r="G2515" s="161"/>
      <c r="H2515" s="161"/>
      <c r="I2515" s="161"/>
      <c r="J2515" s="161"/>
      <c r="K2515" s="161"/>
      <c r="L2515" s="161"/>
      <c r="M2515" s="161"/>
      <c r="N2515" s="161"/>
      <c r="O2515" s="161"/>
    </row>
    <row r="2516" spans="1:15">
      <c r="A2516" s="161"/>
      <c r="B2516" s="161"/>
      <c r="C2516" s="161"/>
      <c r="D2516" s="161"/>
      <c r="E2516" s="161"/>
      <c r="F2516" s="161"/>
      <c r="G2516" s="161"/>
      <c r="H2516" s="161"/>
      <c r="I2516" s="161"/>
      <c r="J2516" s="161"/>
      <c r="K2516" s="161"/>
      <c r="L2516" s="161"/>
      <c r="M2516" s="161"/>
      <c r="N2516" s="161"/>
      <c r="O2516" s="161"/>
    </row>
    <row r="2517" spans="1:15">
      <c r="A2517" s="172" t="s">
        <v>1</v>
      </c>
      <c r="B2517" s="172"/>
      <c r="C2517" s="172"/>
      <c r="D2517" s="172"/>
      <c r="E2517" s="172"/>
      <c r="F2517" s="172"/>
      <c r="G2517" s="172"/>
      <c r="H2517" s="172"/>
      <c r="I2517" s="172"/>
      <c r="J2517" s="172"/>
      <c r="K2517" s="172"/>
      <c r="L2517" s="172"/>
      <c r="M2517" s="172"/>
      <c r="N2517" s="172"/>
      <c r="O2517" s="172"/>
    </row>
    <row r="2518" spans="1:15">
      <c r="A2518" s="172" t="s">
        <v>2</v>
      </c>
      <c r="B2518" s="172"/>
      <c r="C2518" s="172"/>
      <c r="D2518" s="172"/>
      <c r="E2518" s="172"/>
      <c r="F2518" s="172"/>
      <c r="G2518" s="172"/>
      <c r="H2518" s="172"/>
      <c r="I2518" s="172"/>
      <c r="J2518" s="172"/>
      <c r="K2518" s="172"/>
      <c r="L2518" s="172"/>
      <c r="M2518" s="172"/>
      <c r="N2518" s="172"/>
      <c r="O2518" s="172"/>
    </row>
    <row r="2519" spans="1:15">
      <c r="A2519" s="165" t="s">
        <v>3</v>
      </c>
      <c r="B2519" s="165"/>
      <c r="C2519" s="165"/>
      <c r="D2519" s="165"/>
      <c r="E2519" s="165"/>
      <c r="F2519" s="165"/>
      <c r="G2519" s="165"/>
      <c r="H2519" s="165"/>
      <c r="I2519" s="165"/>
      <c r="J2519" s="165"/>
      <c r="K2519" s="165"/>
      <c r="L2519" s="165"/>
      <c r="M2519" s="165"/>
      <c r="N2519" s="165"/>
      <c r="O2519" s="165"/>
    </row>
    <row r="2520" spans="1:15" ht="16.5">
      <c r="A2520" s="171" t="s">
        <v>248</v>
      </c>
      <c r="B2520" s="171"/>
      <c r="C2520" s="171"/>
      <c r="D2520" s="171"/>
      <c r="E2520" s="171"/>
      <c r="F2520" s="171"/>
      <c r="G2520" s="171"/>
      <c r="H2520" s="171"/>
      <c r="I2520" s="171"/>
      <c r="J2520" s="171"/>
      <c r="K2520" s="171"/>
      <c r="L2520" s="171"/>
      <c r="M2520" s="171"/>
      <c r="N2520" s="171"/>
      <c r="O2520" s="171"/>
    </row>
    <row r="2521" spans="1:15" ht="16.5">
      <c r="A2521" s="166" t="s">
        <v>5</v>
      </c>
      <c r="B2521" s="166"/>
      <c r="C2521" s="166"/>
      <c r="D2521" s="166"/>
      <c r="E2521" s="166"/>
      <c r="F2521" s="166"/>
      <c r="G2521" s="166"/>
      <c r="H2521" s="166"/>
      <c r="I2521" s="166"/>
      <c r="J2521" s="166"/>
      <c r="K2521" s="166"/>
      <c r="L2521" s="166"/>
      <c r="M2521" s="166"/>
      <c r="N2521" s="166"/>
      <c r="O2521" s="166"/>
    </row>
    <row r="2522" spans="1:15">
      <c r="A2522" s="167" t="s">
        <v>6</v>
      </c>
      <c r="B2522" s="168" t="s">
        <v>7</v>
      </c>
      <c r="C2522" s="169" t="s">
        <v>8</v>
      </c>
      <c r="D2522" s="168" t="s">
        <v>9</v>
      </c>
      <c r="E2522" s="167" t="s">
        <v>10</v>
      </c>
      <c r="F2522" s="167" t="s">
        <v>11</v>
      </c>
      <c r="G2522" s="169" t="s">
        <v>12</v>
      </c>
      <c r="H2522" s="169" t="s">
        <v>13</v>
      </c>
      <c r="I2522" s="169" t="s">
        <v>14</v>
      </c>
      <c r="J2522" s="169" t="s">
        <v>15</v>
      </c>
      <c r="K2522" s="169" t="s">
        <v>16</v>
      </c>
      <c r="L2522" s="170" t="s">
        <v>17</v>
      </c>
      <c r="M2522" s="168" t="s">
        <v>18</v>
      </c>
      <c r="N2522" s="168" t="s">
        <v>19</v>
      </c>
      <c r="O2522" s="168" t="s">
        <v>20</v>
      </c>
    </row>
    <row r="2523" spans="1:15">
      <c r="A2523" s="167"/>
      <c r="B2523" s="168"/>
      <c r="C2523" s="169"/>
      <c r="D2523" s="168"/>
      <c r="E2523" s="167"/>
      <c r="F2523" s="167"/>
      <c r="G2523" s="169"/>
      <c r="H2523" s="169"/>
      <c r="I2523" s="169"/>
      <c r="J2523" s="169"/>
      <c r="K2523" s="169"/>
      <c r="L2523" s="170"/>
      <c r="M2523" s="168"/>
      <c r="N2523" s="168"/>
      <c r="O2523" s="168"/>
    </row>
    <row r="2524" spans="1:15">
      <c r="A2524" s="118">
        <v>1</v>
      </c>
      <c r="B2524" s="123">
        <v>43098</v>
      </c>
      <c r="C2524" s="118">
        <v>2700</v>
      </c>
      <c r="D2524" s="118" t="s">
        <v>21</v>
      </c>
      <c r="E2524" s="118" t="s">
        <v>22</v>
      </c>
      <c r="F2524" s="118" t="s">
        <v>52</v>
      </c>
      <c r="G2524" s="122">
        <v>60</v>
      </c>
      <c r="H2524" s="122">
        <v>35</v>
      </c>
      <c r="I2524" s="122">
        <v>75</v>
      </c>
      <c r="J2524" s="122">
        <v>90</v>
      </c>
      <c r="K2524" s="122">
        <v>100</v>
      </c>
      <c r="L2524" s="122">
        <v>35</v>
      </c>
      <c r="M2524" s="118">
        <v>250</v>
      </c>
      <c r="N2524" s="121">
        <f>IF('NORMAL OPTION CALLS'!E2524="BUY",('NORMAL OPTION CALLS'!L2524-'NORMAL OPTION CALLS'!G2524)*('NORMAL OPTION CALLS'!M2524),('NORMAL OPTION CALLS'!G2524-'NORMAL OPTION CALLS'!L2524)*('NORMAL OPTION CALLS'!M2524))</f>
        <v>-6250</v>
      </c>
      <c r="O2524" s="8">
        <f>'NORMAL OPTION CALLS'!N2524/('NORMAL OPTION CALLS'!M2524)/'NORMAL OPTION CALLS'!G2524%</f>
        <v>-41.666666666666671</v>
      </c>
    </row>
    <row r="2525" spans="1:15">
      <c r="A2525" s="118">
        <v>2</v>
      </c>
      <c r="B2525" s="123">
        <v>43098</v>
      </c>
      <c r="C2525" s="118">
        <v>440</v>
      </c>
      <c r="D2525" s="118" t="s">
        <v>21</v>
      </c>
      <c r="E2525" s="118" t="s">
        <v>22</v>
      </c>
      <c r="F2525" s="118" t="s">
        <v>75</v>
      </c>
      <c r="G2525" s="122">
        <v>11</v>
      </c>
      <c r="H2525" s="122">
        <v>6</v>
      </c>
      <c r="I2525" s="122">
        <v>14</v>
      </c>
      <c r="J2525" s="122">
        <v>17</v>
      </c>
      <c r="K2525" s="122">
        <v>20</v>
      </c>
      <c r="L2525" s="122">
        <v>14</v>
      </c>
      <c r="M2525" s="118">
        <v>1500</v>
      </c>
      <c r="N2525" s="121">
        <f>IF('NORMAL OPTION CALLS'!E2525="BUY",('NORMAL OPTION CALLS'!L2525-'NORMAL OPTION CALLS'!G2525)*('NORMAL OPTION CALLS'!M2525),('NORMAL OPTION CALLS'!G2525-'NORMAL OPTION CALLS'!L2525)*('NORMAL OPTION CALLS'!M2525))</f>
        <v>4500</v>
      </c>
      <c r="O2525" s="8">
        <f>'NORMAL OPTION CALLS'!N2525/('NORMAL OPTION CALLS'!M2525)/'NORMAL OPTION CALLS'!G2525%</f>
        <v>27.272727272727273</v>
      </c>
    </row>
    <row r="2526" spans="1:15">
      <c r="A2526" s="118">
        <v>3</v>
      </c>
      <c r="B2526" s="123">
        <v>43098</v>
      </c>
      <c r="C2526" s="118">
        <v>430</v>
      </c>
      <c r="D2526" s="118" t="s">
        <v>21</v>
      </c>
      <c r="E2526" s="118" t="s">
        <v>22</v>
      </c>
      <c r="F2526" s="118" t="s">
        <v>75</v>
      </c>
      <c r="G2526" s="122">
        <v>12</v>
      </c>
      <c r="H2526" s="122">
        <v>7.5</v>
      </c>
      <c r="I2526" s="122">
        <v>14.5</v>
      </c>
      <c r="J2526" s="122">
        <v>17</v>
      </c>
      <c r="K2526" s="122">
        <v>19.5</v>
      </c>
      <c r="L2526" s="122">
        <v>14.5</v>
      </c>
      <c r="M2526" s="118">
        <v>1500</v>
      </c>
      <c r="N2526" s="121">
        <f>IF('NORMAL OPTION CALLS'!E2526="BUY",('NORMAL OPTION CALLS'!L2526-'NORMAL OPTION CALLS'!G2526)*('NORMAL OPTION CALLS'!M2526),('NORMAL OPTION CALLS'!G2526-'NORMAL OPTION CALLS'!L2526)*('NORMAL OPTION CALLS'!M2526))</f>
        <v>3750</v>
      </c>
      <c r="O2526" s="8">
        <f>'NORMAL OPTION CALLS'!N2526/('NORMAL OPTION CALLS'!M2526)/'NORMAL OPTION CALLS'!G2526%</f>
        <v>20.833333333333336</v>
      </c>
    </row>
    <row r="2527" spans="1:15">
      <c r="A2527" s="118">
        <v>4</v>
      </c>
      <c r="B2527" s="123">
        <v>43098</v>
      </c>
      <c r="C2527" s="118">
        <v>105</v>
      </c>
      <c r="D2527" s="118" t="s">
        <v>21</v>
      </c>
      <c r="E2527" s="118" t="s">
        <v>22</v>
      </c>
      <c r="F2527" s="118" t="s">
        <v>46</v>
      </c>
      <c r="G2527" s="122">
        <v>6.5</v>
      </c>
      <c r="H2527" s="122">
        <v>5.5</v>
      </c>
      <c r="I2527" s="122">
        <v>7</v>
      </c>
      <c r="J2527" s="122">
        <v>7.5</v>
      </c>
      <c r="K2527" s="122">
        <v>8</v>
      </c>
      <c r="L2527" s="122">
        <v>7.5</v>
      </c>
      <c r="M2527" s="118">
        <v>7000</v>
      </c>
      <c r="N2527" s="121">
        <f>IF('NORMAL OPTION CALLS'!E2527="BUY",('NORMAL OPTION CALLS'!L2527-'NORMAL OPTION CALLS'!G2527)*('NORMAL OPTION CALLS'!M2527),('NORMAL OPTION CALLS'!G2527-'NORMAL OPTION CALLS'!L2527)*('NORMAL OPTION CALLS'!M2527))</f>
        <v>7000</v>
      </c>
      <c r="O2527" s="8">
        <f>'NORMAL OPTION CALLS'!N2527/('NORMAL OPTION CALLS'!M2527)/'NORMAL OPTION CALLS'!G2527%</f>
        <v>15.384615384615383</v>
      </c>
    </row>
    <row r="2528" spans="1:15">
      <c r="A2528" s="118">
        <v>5</v>
      </c>
      <c r="B2528" s="123">
        <v>43097</v>
      </c>
      <c r="C2528" s="118">
        <v>900</v>
      </c>
      <c r="D2528" s="118" t="s">
        <v>21</v>
      </c>
      <c r="E2528" s="118" t="s">
        <v>22</v>
      </c>
      <c r="F2528" s="118" t="s">
        <v>262</v>
      </c>
      <c r="G2528" s="122">
        <v>26</v>
      </c>
      <c r="H2528" s="122">
        <v>15</v>
      </c>
      <c r="I2528" s="122">
        <v>34</v>
      </c>
      <c r="J2528" s="122">
        <v>42</v>
      </c>
      <c r="K2528" s="122">
        <v>50</v>
      </c>
      <c r="L2528" s="122">
        <v>34</v>
      </c>
      <c r="M2528" s="118">
        <v>400</v>
      </c>
      <c r="N2528" s="121">
        <f>IF('NORMAL OPTION CALLS'!E2528="BUY",('NORMAL OPTION CALLS'!L2528-'NORMAL OPTION CALLS'!G2528)*('NORMAL OPTION CALLS'!M2528),('NORMAL OPTION CALLS'!G2528-'NORMAL OPTION CALLS'!L2528)*('NORMAL OPTION CALLS'!M2528))</f>
        <v>3200</v>
      </c>
      <c r="O2528" s="8">
        <f>'NORMAL OPTION CALLS'!N2528/('NORMAL OPTION CALLS'!M2528)/'NORMAL OPTION CALLS'!G2528%</f>
        <v>30.769230769230766</v>
      </c>
    </row>
    <row r="2529" spans="1:15">
      <c r="A2529" s="118">
        <v>6</v>
      </c>
      <c r="B2529" s="123">
        <v>43097</v>
      </c>
      <c r="C2529" s="118">
        <v>370</v>
      </c>
      <c r="D2529" s="118" t="s">
        <v>21</v>
      </c>
      <c r="E2529" s="118" t="s">
        <v>22</v>
      </c>
      <c r="F2529" s="118" t="s">
        <v>207</v>
      </c>
      <c r="G2529" s="122">
        <v>12</v>
      </c>
      <c r="H2529" s="122">
        <v>9</v>
      </c>
      <c r="I2529" s="122">
        <v>14</v>
      </c>
      <c r="J2529" s="122">
        <v>15.5</v>
      </c>
      <c r="K2529" s="122">
        <v>17</v>
      </c>
      <c r="L2529" s="122">
        <v>14</v>
      </c>
      <c r="M2529" s="118">
        <v>2266</v>
      </c>
      <c r="N2529" s="121">
        <f>IF('NORMAL OPTION CALLS'!E2529="BUY",('NORMAL OPTION CALLS'!L2529-'NORMAL OPTION CALLS'!G2529)*('NORMAL OPTION CALLS'!M2529),('NORMAL OPTION CALLS'!G2529-'NORMAL OPTION CALLS'!L2529)*('NORMAL OPTION CALLS'!M2529))</f>
        <v>4532</v>
      </c>
      <c r="O2529" s="8">
        <f>'NORMAL OPTION CALLS'!N2529/('NORMAL OPTION CALLS'!M2529)/'NORMAL OPTION CALLS'!G2529%</f>
        <v>16.666666666666668</v>
      </c>
    </row>
    <row r="2530" spans="1:15">
      <c r="A2530" s="118">
        <v>7</v>
      </c>
      <c r="B2530" s="123">
        <v>43097</v>
      </c>
      <c r="C2530" s="118">
        <v>275</v>
      </c>
      <c r="D2530" s="118" t="s">
        <v>21</v>
      </c>
      <c r="E2530" s="118" t="s">
        <v>22</v>
      </c>
      <c r="F2530" s="118" t="s">
        <v>24</v>
      </c>
      <c r="G2530" s="122">
        <v>3</v>
      </c>
      <c r="H2530" s="122">
        <v>1</v>
      </c>
      <c r="I2530" s="122">
        <v>4</v>
      </c>
      <c r="J2530" s="122">
        <v>5</v>
      </c>
      <c r="K2530" s="122">
        <v>6</v>
      </c>
      <c r="L2530" s="122">
        <v>4</v>
      </c>
      <c r="M2530" s="118">
        <v>3500</v>
      </c>
      <c r="N2530" s="121">
        <f>IF('NORMAL OPTION CALLS'!E2530="BUY",('NORMAL OPTION CALLS'!L2530-'NORMAL OPTION CALLS'!G2530)*('NORMAL OPTION CALLS'!M2530),('NORMAL OPTION CALLS'!G2530-'NORMAL OPTION CALLS'!L2530)*('NORMAL OPTION CALLS'!M2530))</f>
        <v>3500</v>
      </c>
      <c r="O2530" s="8">
        <f>'NORMAL OPTION CALLS'!N2530/('NORMAL OPTION CALLS'!M2530)/'NORMAL OPTION CALLS'!G2530%</f>
        <v>33.333333333333336</v>
      </c>
    </row>
    <row r="2531" spans="1:15">
      <c r="A2531" s="118">
        <v>8</v>
      </c>
      <c r="B2531" s="123">
        <v>43097</v>
      </c>
      <c r="C2531" s="118">
        <v>760</v>
      </c>
      <c r="D2531" s="118" t="s">
        <v>21</v>
      </c>
      <c r="E2531" s="118" t="s">
        <v>22</v>
      </c>
      <c r="F2531" s="118" t="s">
        <v>54</v>
      </c>
      <c r="G2531" s="122">
        <v>28</v>
      </c>
      <c r="H2531" s="122">
        <v>20</v>
      </c>
      <c r="I2531" s="122">
        <v>32</v>
      </c>
      <c r="J2531" s="122">
        <v>36</v>
      </c>
      <c r="K2531" s="122">
        <v>40</v>
      </c>
      <c r="L2531" s="122">
        <v>32</v>
      </c>
      <c r="M2531" s="118">
        <v>1200</v>
      </c>
      <c r="N2531" s="121">
        <f>IF('NORMAL OPTION CALLS'!E2531="BUY",('NORMAL OPTION CALLS'!L2531-'NORMAL OPTION CALLS'!G2531)*('NORMAL OPTION CALLS'!M2531),('NORMAL OPTION CALLS'!G2531-'NORMAL OPTION CALLS'!L2531)*('NORMAL OPTION CALLS'!M2531))</f>
        <v>4800</v>
      </c>
      <c r="O2531" s="8">
        <f>'NORMAL OPTION CALLS'!N2531/('NORMAL OPTION CALLS'!M2531)/'NORMAL OPTION CALLS'!G2531%</f>
        <v>14.285714285714285</v>
      </c>
    </row>
    <row r="2532" spans="1:15">
      <c r="A2532" s="118">
        <v>9</v>
      </c>
      <c r="B2532" s="123">
        <v>43097</v>
      </c>
      <c r="C2532" s="118">
        <v>200</v>
      </c>
      <c r="D2532" s="118" t="s">
        <v>21</v>
      </c>
      <c r="E2532" s="118" t="s">
        <v>22</v>
      </c>
      <c r="F2532" s="118" t="s">
        <v>261</v>
      </c>
      <c r="G2532" s="122">
        <v>1.6</v>
      </c>
      <c r="H2532" s="122">
        <v>0.4</v>
      </c>
      <c r="I2532" s="122">
        <v>2.5</v>
      </c>
      <c r="J2532" s="122">
        <v>3.4</v>
      </c>
      <c r="K2532" s="122">
        <v>4.3</v>
      </c>
      <c r="L2532" s="122">
        <v>3.4</v>
      </c>
      <c r="M2532" s="118">
        <v>4500</v>
      </c>
      <c r="N2532" s="121">
        <f>IF('NORMAL OPTION CALLS'!E2532="BUY",('NORMAL OPTION CALLS'!L2532-'NORMAL OPTION CALLS'!G2532)*('NORMAL OPTION CALLS'!M2532),('NORMAL OPTION CALLS'!G2532-'NORMAL OPTION CALLS'!L2532)*('NORMAL OPTION CALLS'!M2532))</f>
        <v>8099.9999999999991</v>
      </c>
      <c r="O2532" s="8">
        <f>'NORMAL OPTION CALLS'!N2532/('NORMAL OPTION CALLS'!M2532)/'NORMAL OPTION CALLS'!G2532%</f>
        <v>112.49999999999999</v>
      </c>
    </row>
    <row r="2533" spans="1:15">
      <c r="A2533" s="118">
        <v>10</v>
      </c>
      <c r="B2533" s="123">
        <v>43095</v>
      </c>
      <c r="C2533" s="118">
        <v>560</v>
      </c>
      <c r="D2533" s="118" t="s">
        <v>21</v>
      </c>
      <c r="E2533" s="118" t="s">
        <v>22</v>
      </c>
      <c r="F2533" s="118" t="s">
        <v>161</v>
      </c>
      <c r="G2533" s="122">
        <v>11</v>
      </c>
      <c r="H2533" s="122">
        <v>3</v>
      </c>
      <c r="I2533" s="122">
        <v>16</v>
      </c>
      <c r="J2533" s="122">
        <v>21</v>
      </c>
      <c r="K2533" s="122">
        <v>26</v>
      </c>
      <c r="L2533" s="122">
        <v>26</v>
      </c>
      <c r="M2533" s="118">
        <v>800</v>
      </c>
      <c r="N2533" s="121">
        <f>IF('NORMAL OPTION CALLS'!E2533="BUY",('NORMAL OPTION CALLS'!L2533-'NORMAL OPTION CALLS'!G2533)*('NORMAL OPTION CALLS'!M2533),('NORMAL OPTION CALLS'!G2533-'NORMAL OPTION CALLS'!L2533)*('NORMAL OPTION CALLS'!M2533))</f>
        <v>12000</v>
      </c>
      <c r="O2533" s="8">
        <f>'NORMAL OPTION CALLS'!N2533/('NORMAL OPTION CALLS'!M2533)/'NORMAL OPTION CALLS'!G2533%</f>
        <v>136.36363636363637</v>
      </c>
    </row>
    <row r="2534" spans="1:15">
      <c r="A2534" s="118">
        <v>11</v>
      </c>
      <c r="B2534" s="123">
        <v>43095</v>
      </c>
      <c r="C2534" s="118">
        <v>730</v>
      </c>
      <c r="D2534" s="118" t="s">
        <v>21</v>
      </c>
      <c r="E2534" s="118" t="s">
        <v>22</v>
      </c>
      <c r="F2534" s="118" t="s">
        <v>99</v>
      </c>
      <c r="G2534" s="122">
        <v>6</v>
      </c>
      <c r="H2534" s="122">
        <v>1</v>
      </c>
      <c r="I2534" s="122">
        <v>10</v>
      </c>
      <c r="J2534" s="122">
        <v>14</v>
      </c>
      <c r="K2534" s="122">
        <v>18</v>
      </c>
      <c r="L2534" s="122">
        <v>6.9</v>
      </c>
      <c r="M2534" s="118">
        <v>1000</v>
      </c>
      <c r="N2534" s="121">
        <f>IF('NORMAL OPTION CALLS'!E2534="BUY",('NORMAL OPTION CALLS'!L2534-'NORMAL OPTION CALLS'!G2534)*('NORMAL OPTION CALLS'!M2534),('NORMAL OPTION CALLS'!G2534-'NORMAL OPTION CALLS'!L2534)*('NORMAL OPTION CALLS'!M2534))</f>
        <v>900.00000000000034</v>
      </c>
      <c r="O2534" s="8">
        <f>'NORMAL OPTION CALLS'!N2534/('NORMAL OPTION CALLS'!M2534)/'NORMAL OPTION CALLS'!G2534%</f>
        <v>15.000000000000007</v>
      </c>
    </row>
    <row r="2535" spans="1:15">
      <c r="A2535" s="118">
        <v>12</v>
      </c>
      <c r="B2535" s="123">
        <v>43095</v>
      </c>
      <c r="C2535" s="118">
        <v>1060</v>
      </c>
      <c r="D2535" s="118" t="s">
        <v>21</v>
      </c>
      <c r="E2535" s="118" t="s">
        <v>22</v>
      </c>
      <c r="F2535" s="118" t="s">
        <v>260</v>
      </c>
      <c r="G2535" s="122">
        <v>12</v>
      </c>
      <c r="H2535" s="122">
        <v>4</v>
      </c>
      <c r="I2535" s="122">
        <v>17</v>
      </c>
      <c r="J2535" s="122">
        <v>22</v>
      </c>
      <c r="K2535" s="122">
        <v>27</v>
      </c>
      <c r="L2535" s="122">
        <v>4</v>
      </c>
      <c r="M2535" s="118">
        <v>800</v>
      </c>
      <c r="N2535" s="121">
        <f>IF('NORMAL OPTION CALLS'!E2535="BUY",('NORMAL OPTION CALLS'!L2535-'NORMAL OPTION CALLS'!G2535)*('NORMAL OPTION CALLS'!M2535),('NORMAL OPTION CALLS'!G2535-'NORMAL OPTION CALLS'!L2535)*('NORMAL OPTION CALLS'!M2535))</f>
        <v>-6400</v>
      </c>
      <c r="O2535" s="8">
        <f>'NORMAL OPTION CALLS'!N2535/('NORMAL OPTION CALLS'!M2535)/'NORMAL OPTION CALLS'!G2535%</f>
        <v>-66.666666666666671</v>
      </c>
    </row>
    <row r="2536" spans="1:15">
      <c r="A2536" s="118">
        <v>13</v>
      </c>
      <c r="B2536" s="123">
        <v>43095</v>
      </c>
      <c r="C2536" s="118">
        <v>720</v>
      </c>
      <c r="D2536" s="118" t="s">
        <v>21</v>
      </c>
      <c r="E2536" s="118" t="s">
        <v>22</v>
      </c>
      <c r="F2536" s="118" t="s">
        <v>99</v>
      </c>
      <c r="G2536" s="122">
        <v>7</v>
      </c>
      <c r="H2536" s="122">
        <v>1</v>
      </c>
      <c r="I2536" s="122">
        <v>11</v>
      </c>
      <c r="J2536" s="122">
        <v>15</v>
      </c>
      <c r="K2536" s="122">
        <v>19</v>
      </c>
      <c r="L2536" s="122">
        <v>11</v>
      </c>
      <c r="M2536" s="118">
        <v>1000</v>
      </c>
      <c r="N2536" s="121">
        <f>IF('NORMAL OPTION CALLS'!E2536="BUY",('NORMAL OPTION CALLS'!L2536-'NORMAL OPTION CALLS'!G2536)*('NORMAL OPTION CALLS'!M2536),('NORMAL OPTION CALLS'!G2536-'NORMAL OPTION CALLS'!L2536)*('NORMAL OPTION CALLS'!M2536))</f>
        <v>4000</v>
      </c>
      <c r="O2536" s="8">
        <f>'NORMAL OPTION CALLS'!N2536/('NORMAL OPTION CALLS'!M2536)/'NORMAL OPTION CALLS'!G2536%</f>
        <v>57.142857142857139</v>
      </c>
    </row>
    <row r="2537" spans="1:15">
      <c r="A2537" s="118">
        <v>14</v>
      </c>
      <c r="B2537" s="123">
        <v>43095</v>
      </c>
      <c r="C2537" s="118">
        <v>800</v>
      </c>
      <c r="D2537" s="118" t="s">
        <v>21</v>
      </c>
      <c r="E2537" s="118" t="s">
        <v>22</v>
      </c>
      <c r="F2537" s="118" t="s">
        <v>213</v>
      </c>
      <c r="G2537" s="122">
        <v>18</v>
      </c>
      <c r="H2537" s="122">
        <v>12</v>
      </c>
      <c r="I2537" s="122">
        <v>22</v>
      </c>
      <c r="J2537" s="122">
        <v>26</v>
      </c>
      <c r="K2537" s="122">
        <v>30</v>
      </c>
      <c r="L2537" s="122">
        <v>26</v>
      </c>
      <c r="M2537" s="118">
        <v>1200</v>
      </c>
      <c r="N2537" s="121">
        <f>IF('NORMAL OPTION CALLS'!E2537="BUY",('NORMAL OPTION CALLS'!L2537-'NORMAL OPTION CALLS'!G2537)*('NORMAL OPTION CALLS'!M2537),('NORMAL OPTION CALLS'!G2537-'NORMAL OPTION CALLS'!L2537)*('NORMAL OPTION CALLS'!M2537))</f>
        <v>9600</v>
      </c>
      <c r="O2537" s="8">
        <f>'NORMAL OPTION CALLS'!N2537/('NORMAL OPTION CALLS'!M2537)/'NORMAL OPTION CALLS'!G2537%</f>
        <v>44.444444444444443</v>
      </c>
    </row>
    <row r="2538" spans="1:15">
      <c r="A2538" s="118">
        <v>15</v>
      </c>
      <c r="B2538" s="123">
        <v>43095</v>
      </c>
      <c r="C2538" s="118">
        <v>800</v>
      </c>
      <c r="D2538" s="118" t="s">
        <v>21</v>
      </c>
      <c r="E2538" s="118" t="s">
        <v>22</v>
      </c>
      <c r="F2538" s="118" t="s">
        <v>213</v>
      </c>
      <c r="G2538" s="122">
        <v>9</v>
      </c>
      <c r="H2538" s="122">
        <v>3.5</v>
      </c>
      <c r="I2538" s="122">
        <v>12</v>
      </c>
      <c r="J2538" s="122">
        <v>15</v>
      </c>
      <c r="K2538" s="122">
        <v>18</v>
      </c>
      <c r="L2538" s="122">
        <v>18</v>
      </c>
      <c r="M2538" s="118">
        <v>1200</v>
      </c>
      <c r="N2538" s="121">
        <f>IF('NORMAL OPTION CALLS'!E2538="BUY",('NORMAL OPTION CALLS'!L2538-'NORMAL OPTION CALLS'!G2538)*('NORMAL OPTION CALLS'!M2538),('NORMAL OPTION CALLS'!G2538-'NORMAL OPTION CALLS'!L2538)*('NORMAL OPTION CALLS'!M2538))</f>
        <v>10800</v>
      </c>
      <c r="O2538" s="8">
        <f>'NORMAL OPTION CALLS'!N2538/('NORMAL OPTION CALLS'!M2538)/'NORMAL OPTION CALLS'!G2538%</f>
        <v>100</v>
      </c>
    </row>
    <row r="2539" spans="1:15">
      <c r="A2539" s="118">
        <v>16</v>
      </c>
      <c r="B2539" s="123">
        <v>43091</v>
      </c>
      <c r="C2539" s="118">
        <v>660</v>
      </c>
      <c r="D2539" s="118" t="s">
        <v>21</v>
      </c>
      <c r="E2539" s="118" t="s">
        <v>22</v>
      </c>
      <c r="F2539" s="118" t="s">
        <v>94</v>
      </c>
      <c r="G2539" s="122">
        <v>11</v>
      </c>
      <c r="H2539" s="122">
        <v>5</v>
      </c>
      <c r="I2539" s="122">
        <v>15</v>
      </c>
      <c r="J2539" s="122">
        <v>19</v>
      </c>
      <c r="K2539" s="122">
        <v>23</v>
      </c>
      <c r="L2539" s="122">
        <v>5</v>
      </c>
      <c r="M2539" s="118">
        <v>1000</v>
      </c>
      <c r="N2539" s="121">
        <f>IF('NORMAL OPTION CALLS'!E2539="BUY",('NORMAL OPTION CALLS'!L2539-'NORMAL OPTION CALLS'!G2539)*('NORMAL OPTION CALLS'!M2539),('NORMAL OPTION CALLS'!G2539-'NORMAL OPTION CALLS'!L2539)*('NORMAL OPTION CALLS'!M2539))</f>
        <v>-6000</v>
      </c>
      <c r="O2539" s="8">
        <f>'NORMAL OPTION CALLS'!N2539/('NORMAL OPTION CALLS'!M2539)/'NORMAL OPTION CALLS'!G2539%</f>
        <v>-54.545454545454547</v>
      </c>
    </row>
    <row r="2540" spans="1:15">
      <c r="A2540" s="118">
        <v>17</v>
      </c>
      <c r="B2540" s="123">
        <v>43091</v>
      </c>
      <c r="C2540" s="118">
        <v>175</v>
      </c>
      <c r="D2540" s="118" t="s">
        <v>21</v>
      </c>
      <c r="E2540" s="118" t="s">
        <v>22</v>
      </c>
      <c r="F2540" s="118" t="s">
        <v>116</v>
      </c>
      <c r="G2540" s="122">
        <v>4.5</v>
      </c>
      <c r="H2540" s="122">
        <v>2.5</v>
      </c>
      <c r="I2540" s="122">
        <v>6</v>
      </c>
      <c r="J2540" s="122">
        <v>7</v>
      </c>
      <c r="K2540" s="122">
        <v>9</v>
      </c>
      <c r="L2540" s="122">
        <v>2.5</v>
      </c>
      <c r="M2540" s="118">
        <v>3500</v>
      </c>
      <c r="N2540" s="121">
        <f>IF('NORMAL OPTION CALLS'!E2540="BUY",('NORMAL OPTION CALLS'!L2540-'NORMAL OPTION CALLS'!G2540)*('NORMAL OPTION CALLS'!M2540),('NORMAL OPTION CALLS'!G2540-'NORMAL OPTION CALLS'!L2540)*('NORMAL OPTION CALLS'!M2540))</f>
        <v>-7000</v>
      </c>
      <c r="O2540" s="8">
        <f>'NORMAL OPTION CALLS'!N2540/('NORMAL OPTION CALLS'!M2540)/'NORMAL OPTION CALLS'!G2540%</f>
        <v>-44.444444444444443</v>
      </c>
    </row>
    <row r="2541" spans="1:15">
      <c r="A2541" s="118">
        <v>18</v>
      </c>
      <c r="B2541" s="123">
        <v>43091</v>
      </c>
      <c r="C2541" s="118">
        <v>180</v>
      </c>
      <c r="D2541" s="118" t="s">
        <v>21</v>
      </c>
      <c r="E2541" s="118" t="s">
        <v>22</v>
      </c>
      <c r="F2541" s="118" t="s">
        <v>184</v>
      </c>
      <c r="G2541" s="122">
        <v>4</v>
      </c>
      <c r="H2541" s="122">
        <v>2.8</v>
      </c>
      <c r="I2541" s="122">
        <v>4.8</v>
      </c>
      <c r="J2541" s="122">
        <v>5.6</v>
      </c>
      <c r="K2541" s="122">
        <v>6.4</v>
      </c>
      <c r="L2541" s="122">
        <v>2.8</v>
      </c>
      <c r="M2541" s="118">
        <v>4500</v>
      </c>
      <c r="N2541" s="121">
        <f>IF('NORMAL OPTION CALLS'!E2541="BUY",('NORMAL OPTION CALLS'!L2541-'NORMAL OPTION CALLS'!G2541)*('NORMAL OPTION CALLS'!M2541),('NORMAL OPTION CALLS'!G2541-'NORMAL OPTION CALLS'!L2541)*('NORMAL OPTION CALLS'!M2541))</f>
        <v>-5400.0000000000009</v>
      </c>
      <c r="O2541" s="8">
        <f>'NORMAL OPTION CALLS'!N2541/('NORMAL OPTION CALLS'!M2541)/'NORMAL OPTION CALLS'!G2541%</f>
        <v>-30.000000000000004</v>
      </c>
    </row>
    <row r="2542" spans="1:15">
      <c r="A2542" s="118">
        <v>19</v>
      </c>
      <c r="B2542" s="123">
        <v>43090</v>
      </c>
      <c r="C2542" s="118">
        <v>720</v>
      </c>
      <c r="D2542" s="118" t="s">
        <v>21</v>
      </c>
      <c r="E2542" s="118" t="s">
        <v>22</v>
      </c>
      <c r="F2542" s="118" t="s">
        <v>99</v>
      </c>
      <c r="G2542" s="122">
        <v>8</v>
      </c>
      <c r="H2542" s="122">
        <v>2</v>
      </c>
      <c r="I2542" s="122">
        <v>12</v>
      </c>
      <c r="J2542" s="122">
        <v>16</v>
      </c>
      <c r="K2542" s="122">
        <v>20</v>
      </c>
      <c r="L2542" s="122">
        <v>12</v>
      </c>
      <c r="M2542" s="118">
        <v>1100</v>
      </c>
      <c r="N2542" s="121">
        <f>IF('NORMAL OPTION CALLS'!E2542="BUY",('NORMAL OPTION CALLS'!L2542-'NORMAL OPTION CALLS'!G2542)*('NORMAL OPTION CALLS'!M2542),('NORMAL OPTION CALLS'!G2542-'NORMAL OPTION CALLS'!L2542)*('NORMAL OPTION CALLS'!M2542))</f>
        <v>4400</v>
      </c>
      <c r="O2542" s="8">
        <f>'NORMAL OPTION CALLS'!N2542/('NORMAL OPTION CALLS'!M2542)/'NORMAL OPTION CALLS'!G2542%</f>
        <v>50</v>
      </c>
    </row>
    <row r="2543" spans="1:15">
      <c r="A2543" s="118">
        <v>20</v>
      </c>
      <c r="B2543" s="123">
        <v>43090</v>
      </c>
      <c r="C2543" s="118">
        <v>1260</v>
      </c>
      <c r="D2543" s="118" t="s">
        <v>21</v>
      </c>
      <c r="E2543" s="118" t="s">
        <v>22</v>
      </c>
      <c r="F2543" s="118" t="s">
        <v>259</v>
      </c>
      <c r="G2543" s="122">
        <v>16</v>
      </c>
      <c r="H2543" s="122">
        <v>7</v>
      </c>
      <c r="I2543" s="122">
        <v>21</v>
      </c>
      <c r="J2543" s="122">
        <v>26</v>
      </c>
      <c r="K2543" s="122">
        <v>31</v>
      </c>
      <c r="L2543" s="122">
        <v>20.5</v>
      </c>
      <c r="M2543" s="118">
        <v>1100</v>
      </c>
      <c r="N2543" s="121">
        <f>IF('NORMAL OPTION CALLS'!E2543="BUY",('NORMAL OPTION CALLS'!L2543-'NORMAL OPTION CALLS'!G2543)*('NORMAL OPTION CALLS'!M2543),('NORMAL OPTION CALLS'!G2543-'NORMAL OPTION CALLS'!L2543)*('NORMAL OPTION CALLS'!M2543))</f>
        <v>4950</v>
      </c>
      <c r="O2543" s="8">
        <f>'NORMAL OPTION CALLS'!N2543/('NORMAL OPTION CALLS'!M2543)/'NORMAL OPTION CALLS'!G2543%</f>
        <v>28.125</v>
      </c>
    </row>
    <row r="2544" spans="1:15">
      <c r="A2544" s="118">
        <v>21</v>
      </c>
      <c r="B2544" s="123">
        <v>43090</v>
      </c>
      <c r="C2544" s="118">
        <v>170</v>
      </c>
      <c r="D2544" s="118" t="s">
        <v>21</v>
      </c>
      <c r="E2544" s="118" t="s">
        <v>22</v>
      </c>
      <c r="F2544" s="118" t="s">
        <v>116</v>
      </c>
      <c r="G2544" s="122">
        <v>5.5</v>
      </c>
      <c r="H2544" s="122">
        <v>3.5</v>
      </c>
      <c r="I2544" s="122">
        <v>6.5</v>
      </c>
      <c r="J2544" s="122">
        <v>7.5</v>
      </c>
      <c r="K2544" s="122">
        <v>8.5</v>
      </c>
      <c r="L2544" s="122">
        <v>6.5</v>
      </c>
      <c r="M2544" s="118">
        <v>3500</v>
      </c>
      <c r="N2544" s="121">
        <f>IF('NORMAL OPTION CALLS'!E2544="BUY",('NORMAL OPTION CALLS'!L2544-'NORMAL OPTION CALLS'!G2544)*('NORMAL OPTION CALLS'!M2544),('NORMAL OPTION CALLS'!G2544-'NORMAL OPTION CALLS'!L2544)*('NORMAL OPTION CALLS'!M2544))</f>
        <v>3500</v>
      </c>
      <c r="O2544" s="8">
        <f>'NORMAL OPTION CALLS'!N2544/('NORMAL OPTION CALLS'!M2544)/'NORMAL OPTION CALLS'!G2544%</f>
        <v>18.181818181818183</v>
      </c>
    </row>
    <row r="2545" spans="1:15">
      <c r="A2545" s="118">
        <v>22</v>
      </c>
      <c r="B2545" s="123">
        <v>43089</v>
      </c>
      <c r="C2545" s="118">
        <v>760</v>
      </c>
      <c r="D2545" s="118" t="s">
        <v>21</v>
      </c>
      <c r="E2545" s="118" t="s">
        <v>22</v>
      </c>
      <c r="F2545" s="118" t="s">
        <v>211</v>
      </c>
      <c r="G2545" s="122">
        <v>12</v>
      </c>
      <c r="H2545" s="122">
        <v>7</v>
      </c>
      <c r="I2545" s="122">
        <v>15</v>
      </c>
      <c r="J2545" s="122">
        <v>18</v>
      </c>
      <c r="K2545" s="122">
        <v>21</v>
      </c>
      <c r="L2545" s="122">
        <v>7</v>
      </c>
      <c r="M2545" s="118">
        <v>1100</v>
      </c>
      <c r="N2545" s="121">
        <f>IF('NORMAL OPTION CALLS'!E2545="BUY",('NORMAL OPTION CALLS'!L2545-'NORMAL OPTION CALLS'!G2545)*('NORMAL OPTION CALLS'!M2545),('NORMAL OPTION CALLS'!G2545-'NORMAL OPTION CALLS'!L2545)*('NORMAL OPTION CALLS'!M2545))</f>
        <v>-5500</v>
      </c>
      <c r="O2545" s="8">
        <f>'NORMAL OPTION CALLS'!N2545/('NORMAL OPTION CALLS'!M2545)/'NORMAL OPTION CALLS'!G2545%</f>
        <v>-41.666666666666671</v>
      </c>
    </row>
    <row r="2546" spans="1:15">
      <c r="A2546" s="118">
        <v>23</v>
      </c>
      <c r="B2546" s="123">
        <v>43089</v>
      </c>
      <c r="C2546" s="118">
        <v>170</v>
      </c>
      <c r="D2546" s="118" t="s">
        <v>21</v>
      </c>
      <c r="E2546" s="118" t="s">
        <v>22</v>
      </c>
      <c r="F2546" s="118" t="s">
        <v>83</v>
      </c>
      <c r="G2546" s="122">
        <v>7.5</v>
      </c>
      <c r="H2546" s="122">
        <v>5.5</v>
      </c>
      <c r="I2546" s="122">
        <v>8.5</v>
      </c>
      <c r="J2546" s="122">
        <v>9.5</v>
      </c>
      <c r="K2546" s="122">
        <v>10.5</v>
      </c>
      <c r="L2546" s="122">
        <v>10.5</v>
      </c>
      <c r="M2546" s="118">
        <v>3500</v>
      </c>
      <c r="N2546" s="121">
        <f>IF('NORMAL OPTION CALLS'!E2546="BUY",('NORMAL OPTION CALLS'!L2546-'NORMAL OPTION CALLS'!G2546)*('NORMAL OPTION CALLS'!M2546),('NORMAL OPTION CALLS'!G2546-'NORMAL OPTION CALLS'!L2546)*('NORMAL OPTION CALLS'!M2546))</f>
        <v>10500</v>
      </c>
      <c r="O2546" s="8">
        <f>'NORMAL OPTION CALLS'!N2546/('NORMAL OPTION CALLS'!M2546)/'NORMAL OPTION CALLS'!G2546%</f>
        <v>40</v>
      </c>
    </row>
    <row r="2547" spans="1:15">
      <c r="A2547" s="118">
        <v>24</v>
      </c>
      <c r="B2547" s="123">
        <v>43088</v>
      </c>
      <c r="C2547" s="118">
        <v>220</v>
      </c>
      <c r="D2547" s="118" t="s">
        <v>21</v>
      </c>
      <c r="E2547" s="118" t="s">
        <v>22</v>
      </c>
      <c r="F2547" s="118" t="s">
        <v>257</v>
      </c>
      <c r="G2547" s="122">
        <v>7</v>
      </c>
      <c r="H2547" s="122">
        <v>4</v>
      </c>
      <c r="I2547" s="122">
        <v>8.5</v>
      </c>
      <c r="J2547" s="122">
        <v>10</v>
      </c>
      <c r="K2547" s="122">
        <v>11.5</v>
      </c>
      <c r="L2547" s="122">
        <v>8.5</v>
      </c>
      <c r="M2547" s="118">
        <v>2500</v>
      </c>
      <c r="N2547" s="121">
        <f>IF('NORMAL OPTION CALLS'!E2547="BUY",('NORMAL OPTION CALLS'!L2547-'NORMAL OPTION CALLS'!G2547)*('NORMAL OPTION CALLS'!M2547),('NORMAL OPTION CALLS'!G2547-'NORMAL OPTION CALLS'!L2547)*('NORMAL OPTION CALLS'!M2547))</f>
        <v>3750</v>
      </c>
      <c r="O2547" s="8">
        <f>'NORMAL OPTION CALLS'!N2547/('NORMAL OPTION CALLS'!M2547)/'NORMAL OPTION CALLS'!G2547%</f>
        <v>21.428571428571427</v>
      </c>
    </row>
    <row r="2548" spans="1:15">
      <c r="A2548" s="118">
        <v>25</v>
      </c>
      <c r="B2548" s="123">
        <v>43088</v>
      </c>
      <c r="C2548" s="118">
        <v>320</v>
      </c>
      <c r="D2548" s="118" t="s">
        <v>21</v>
      </c>
      <c r="E2548" s="118" t="s">
        <v>22</v>
      </c>
      <c r="F2548" s="118" t="s">
        <v>74</v>
      </c>
      <c r="G2548" s="122">
        <v>5.4</v>
      </c>
      <c r="H2548" s="122">
        <v>1</v>
      </c>
      <c r="I2548" s="122">
        <v>8</v>
      </c>
      <c r="J2548" s="122">
        <v>10.5</v>
      </c>
      <c r="K2548" s="122">
        <v>13</v>
      </c>
      <c r="L2548" s="122">
        <v>8</v>
      </c>
      <c r="M2548" s="118">
        <v>3500</v>
      </c>
      <c r="N2548" s="121">
        <f>IF('NORMAL OPTION CALLS'!E2548="BUY",('NORMAL OPTION CALLS'!L2548-'NORMAL OPTION CALLS'!G2548)*('NORMAL OPTION CALLS'!M2548),('NORMAL OPTION CALLS'!G2548-'NORMAL OPTION CALLS'!L2548)*('NORMAL OPTION CALLS'!M2548))</f>
        <v>9099.9999999999982</v>
      </c>
      <c r="O2548" s="8">
        <f>'NORMAL OPTION CALLS'!N2548/('NORMAL OPTION CALLS'!M2548)/'NORMAL OPTION CALLS'!G2548%</f>
        <v>48.148148148148138</v>
      </c>
    </row>
    <row r="2549" spans="1:15">
      <c r="A2549" s="118">
        <v>26</v>
      </c>
      <c r="B2549" s="123">
        <v>43088</v>
      </c>
      <c r="C2549" s="118">
        <v>9500</v>
      </c>
      <c r="D2549" s="118" t="s">
        <v>21</v>
      </c>
      <c r="E2549" s="118" t="s">
        <v>22</v>
      </c>
      <c r="F2549" s="118" t="s">
        <v>253</v>
      </c>
      <c r="G2549" s="122">
        <v>110</v>
      </c>
      <c r="H2549" s="122">
        <v>20</v>
      </c>
      <c r="I2549" s="122">
        <v>160</v>
      </c>
      <c r="J2549" s="122">
        <v>110</v>
      </c>
      <c r="K2549" s="122">
        <v>260</v>
      </c>
      <c r="L2549" s="122">
        <v>260</v>
      </c>
      <c r="M2549" s="118">
        <v>75</v>
      </c>
      <c r="N2549" s="121">
        <f>IF('NORMAL OPTION CALLS'!E2549="BUY",('NORMAL OPTION CALLS'!L2549-'NORMAL OPTION CALLS'!G2549)*('NORMAL OPTION CALLS'!M2549),('NORMAL OPTION CALLS'!G2549-'NORMAL OPTION CALLS'!L2549)*('NORMAL OPTION CALLS'!M2549))</f>
        <v>11250</v>
      </c>
      <c r="O2549" s="8">
        <f>'NORMAL OPTION CALLS'!N2549/('NORMAL OPTION CALLS'!M2549)/'NORMAL OPTION CALLS'!G2549%</f>
        <v>136.36363636363635</v>
      </c>
    </row>
    <row r="2550" spans="1:15">
      <c r="A2550" s="118">
        <v>27</v>
      </c>
      <c r="B2550" s="123">
        <v>43088</v>
      </c>
      <c r="C2550" s="118">
        <v>220</v>
      </c>
      <c r="D2550" s="118" t="s">
        <v>21</v>
      </c>
      <c r="E2550" s="118" t="s">
        <v>22</v>
      </c>
      <c r="F2550" s="118" t="s">
        <v>257</v>
      </c>
      <c r="G2550" s="122">
        <v>7</v>
      </c>
      <c r="H2550" s="122">
        <v>4</v>
      </c>
      <c r="I2550" s="122">
        <v>8.5</v>
      </c>
      <c r="J2550" s="122">
        <v>10</v>
      </c>
      <c r="K2550" s="122">
        <v>11.5</v>
      </c>
      <c r="L2550" s="122">
        <v>8.5</v>
      </c>
      <c r="M2550" s="118">
        <v>2500</v>
      </c>
      <c r="N2550" s="121">
        <f>IF('NORMAL OPTION CALLS'!E2550="BUY",('NORMAL OPTION CALLS'!L2550-'NORMAL OPTION CALLS'!G2550)*('NORMAL OPTION CALLS'!M2550),('NORMAL OPTION CALLS'!G2550-'NORMAL OPTION CALLS'!L2550)*('NORMAL OPTION CALLS'!M2550))</f>
        <v>3750</v>
      </c>
      <c r="O2550" s="8">
        <f>'NORMAL OPTION CALLS'!N2550/('NORMAL OPTION CALLS'!M2550)/'NORMAL OPTION CALLS'!G2550%</f>
        <v>21.428571428571427</v>
      </c>
    </row>
    <row r="2551" spans="1:15">
      <c r="A2551" s="118">
        <v>28</v>
      </c>
      <c r="B2551" s="123">
        <v>43088</v>
      </c>
      <c r="C2551" s="118">
        <v>420</v>
      </c>
      <c r="D2551" s="118" t="s">
        <v>21</v>
      </c>
      <c r="E2551" s="118" t="s">
        <v>22</v>
      </c>
      <c r="F2551" s="118" t="s">
        <v>75</v>
      </c>
      <c r="G2551" s="122">
        <v>5</v>
      </c>
      <c r="H2551" s="122">
        <v>1</v>
      </c>
      <c r="I2551" s="122">
        <v>7.5</v>
      </c>
      <c r="J2551" s="122">
        <v>10</v>
      </c>
      <c r="K2551" s="122">
        <v>12.5</v>
      </c>
      <c r="L2551" s="122">
        <v>7.5</v>
      </c>
      <c r="M2551" s="118">
        <v>1500</v>
      </c>
      <c r="N2551" s="121">
        <f>IF('NORMAL OPTION CALLS'!E2551="BUY",('NORMAL OPTION CALLS'!L2551-'NORMAL OPTION CALLS'!G2551)*('NORMAL OPTION CALLS'!M2551),('NORMAL OPTION CALLS'!G2551-'NORMAL OPTION CALLS'!L2551)*('NORMAL OPTION CALLS'!M2551))</f>
        <v>3750</v>
      </c>
      <c r="O2551" s="8">
        <f>'NORMAL OPTION CALLS'!N2551/('NORMAL OPTION CALLS'!M2551)/'NORMAL OPTION CALLS'!G2551%</f>
        <v>50</v>
      </c>
    </row>
    <row r="2552" spans="1:15">
      <c r="A2552" s="118">
        <v>29</v>
      </c>
      <c r="B2552" s="123">
        <v>43088</v>
      </c>
      <c r="C2552" s="118">
        <v>300</v>
      </c>
      <c r="D2552" s="118" t="s">
        <v>21</v>
      </c>
      <c r="E2552" s="118" t="s">
        <v>22</v>
      </c>
      <c r="F2552" s="118" t="s">
        <v>195</v>
      </c>
      <c r="G2552" s="122">
        <v>6</v>
      </c>
      <c r="H2552" s="122">
        <v>4.4000000000000004</v>
      </c>
      <c r="I2552" s="122">
        <v>6.8</v>
      </c>
      <c r="J2552" s="122">
        <v>7.6</v>
      </c>
      <c r="K2552" s="122">
        <v>8.4</v>
      </c>
      <c r="L2552" s="122">
        <v>6.8</v>
      </c>
      <c r="M2552" s="118">
        <v>4500</v>
      </c>
      <c r="N2552" s="121">
        <f>IF('NORMAL OPTION CALLS'!E2552="BUY",('NORMAL OPTION CALLS'!L2552-'NORMAL OPTION CALLS'!G2552)*('NORMAL OPTION CALLS'!M2552),('NORMAL OPTION CALLS'!G2552-'NORMAL OPTION CALLS'!L2552)*('NORMAL OPTION CALLS'!M2552))</f>
        <v>3599.9999999999991</v>
      </c>
      <c r="O2552" s="8">
        <f>'NORMAL OPTION CALLS'!N2552/('NORMAL OPTION CALLS'!M2552)/'NORMAL OPTION CALLS'!G2552%</f>
        <v>13.33333333333333</v>
      </c>
    </row>
    <row r="2553" spans="1:15">
      <c r="A2553" s="118">
        <v>30</v>
      </c>
      <c r="B2553" s="123">
        <v>43087</v>
      </c>
      <c r="C2553" s="118">
        <v>250</v>
      </c>
      <c r="D2553" s="118" t="s">
        <v>21</v>
      </c>
      <c r="E2553" s="118" t="s">
        <v>22</v>
      </c>
      <c r="F2553" s="118" t="s">
        <v>24</v>
      </c>
      <c r="G2553" s="122">
        <v>7</v>
      </c>
      <c r="H2553" s="122">
        <v>5</v>
      </c>
      <c r="I2553" s="122">
        <v>8</v>
      </c>
      <c r="J2553" s="122">
        <v>9</v>
      </c>
      <c r="K2553" s="122">
        <v>10</v>
      </c>
      <c r="L2553" s="122">
        <v>8</v>
      </c>
      <c r="M2553" s="118">
        <v>3500</v>
      </c>
      <c r="N2553" s="121">
        <f>IF('NORMAL OPTION CALLS'!E2553="BUY",('NORMAL OPTION CALLS'!L2553-'NORMAL OPTION CALLS'!G2553)*('NORMAL OPTION CALLS'!M2553),('NORMAL OPTION CALLS'!G2553-'NORMAL OPTION CALLS'!L2553)*('NORMAL OPTION CALLS'!M2553))</f>
        <v>3500</v>
      </c>
      <c r="O2553" s="8">
        <f>'NORMAL OPTION CALLS'!N2553/('NORMAL OPTION CALLS'!M2553)/'NORMAL OPTION CALLS'!G2553%</f>
        <v>14.285714285714285</v>
      </c>
    </row>
    <row r="2554" spans="1:15">
      <c r="A2554" s="118">
        <v>31</v>
      </c>
      <c r="B2554" s="123">
        <v>43087</v>
      </c>
      <c r="C2554" s="118">
        <v>220</v>
      </c>
      <c r="D2554" s="118" t="s">
        <v>21</v>
      </c>
      <c r="E2554" s="118" t="s">
        <v>22</v>
      </c>
      <c r="F2554" s="118" t="s">
        <v>257</v>
      </c>
      <c r="G2554" s="122">
        <v>5.5</v>
      </c>
      <c r="H2554" s="122">
        <v>2.5</v>
      </c>
      <c r="I2554" s="122">
        <v>7</v>
      </c>
      <c r="J2554" s="122">
        <v>8.5</v>
      </c>
      <c r="K2554" s="122">
        <v>10</v>
      </c>
      <c r="L2554" s="122">
        <v>7</v>
      </c>
      <c r="M2554" s="118">
        <v>2500</v>
      </c>
      <c r="N2554" s="121">
        <f>IF('NORMAL OPTION CALLS'!E2554="BUY",('NORMAL OPTION CALLS'!L2554-'NORMAL OPTION CALLS'!G2554)*('NORMAL OPTION CALLS'!M2554),('NORMAL OPTION CALLS'!G2554-'NORMAL OPTION CALLS'!L2554)*('NORMAL OPTION CALLS'!M2554))</f>
        <v>3750</v>
      </c>
      <c r="O2554" s="8">
        <f>'NORMAL OPTION CALLS'!N2554/('NORMAL OPTION CALLS'!M2554)/'NORMAL OPTION CALLS'!G2554%</f>
        <v>27.272727272727273</v>
      </c>
    </row>
    <row r="2555" spans="1:15">
      <c r="A2555" s="118">
        <v>32</v>
      </c>
      <c r="B2555" s="123">
        <v>43087</v>
      </c>
      <c r="C2555" s="118">
        <v>700</v>
      </c>
      <c r="D2555" s="118" t="s">
        <v>21</v>
      </c>
      <c r="E2555" s="118" t="s">
        <v>22</v>
      </c>
      <c r="F2555" s="118" t="s">
        <v>99</v>
      </c>
      <c r="G2555" s="122">
        <v>20</v>
      </c>
      <c r="H2555" s="122">
        <v>16.5</v>
      </c>
      <c r="I2555" s="122">
        <v>22</v>
      </c>
      <c r="J2555" s="122">
        <v>24</v>
      </c>
      <c r="K2555" s="122">
        <v>26</v>
      </c>
      <c r="L2555" s="122">
        <v>22</v>
      </c>
      <c r="M2555" s="118">
        <v>1000</v>
      </c>
      <c r="N2555" s="121">
        <f>IF('NORMAL OPTION CALLS'!E2555="BUY",('NORMAL OPTION CALLS'!L2555-'NORMAL OPTION CALLS'!G2555)*('NORMAL OPTION CALLS'!M2555),('NORMAL OPTION CALLS'!G2555-'NORMAL OPTION CALLS'!L2555)*('NORMAL OPTION CALLS'!M2555))</f>
        <v>2000</v>
      </c>
      <c r="O2555" s="8">
        <f>'NORMAL OPTION CALLS'!N2555/('NORMAL OPTION CALLS'!M2555)/'NORMAL OPTION CALLS'!G2555%</f>
        <v>10</v>
      </c>
    </row>
    <row r="2556" spans="1:15">
      <c r="A2556" s="118">
        <v>33</v>
      </c>
      <c r="B2556" s="123">
        <v>43084</v>
      </c>
      <c r="C2556" s="118">
        <v>800</v>
      </c>
      <c r="D2556" s="118" t="s">
        <v>21</v>
      </c>
      <c r="E2556" s="118" t="s">
        <v>22</v>
      </c>
      <c r="F2556" s="118" t="s">
        <v>157</v>
      </c>
      <c r="G2556" s="122">
        <v>21</v>
      </c>
      <c r="H2556" s="122">
        <v>13</v>
      </c>
      <c r="I2556" s="122">
        <v>26</v>
      </c>
      <c r="J2556" s="122">
        <v>31</v>
      </c>
      <c r="K2556" s="122">
        <v>36</v>
      </c>
      <c r="L2556" s="122">
        <v>13</v>
      </c>
      <c r="M2556" s="118">
        <v>800</v>
      </c>
      <c r="N2556" s="121">
        <f>IF('NORMAL OPTION CALLS'!E2556="BUY",('NORMAL OPTION CALLS'!L2556-'NORMAL OPTION CALLS'!G2556)*('NORMAL OPTION CALLS'!M2556),('NORMAL OPTION CALLS'!G2556-'NORMAL OPTION CALLS'!L2556)*('NORMAL OPTION CALLS'!M2556))</f>
        <v>-6400</v>
      </c>
      <c r="O2556" s="8">
        <f>'NORMAL OPTION CALLS'!N2556/('NORMAL OPTION CALLS'!M2556)/'NORMAL OPTION CALLS'!G2556%</f>
        <v>-38.095238095238095</v>
      </c>
    </row>
    <row r="2557" spans="1:15">
      <c r="A2557" s="118">
        <v>34</v>
      </c>
      <c r="B2557" s="123">
        <v>43084</v>
      </c>
      <c r="C2557" s="118">
        <v>1800</v>
      </c>
      <c r="D2557" s="118" t="s">
        <v>21</v>
      </c>
      <c r="E2557" s="118" t="s">
        <v>22</v>
      </c>
      <c r="F2557" s="118" t="s">
        <v>119</v>
      </c>
      <c r="G2557" s="122">
        <v>37</v>
      </c>
      <c r="H2557" s="122">
        <v>20</v>
      </c>
      <c r="I2557" s="122">
        <v>46</v>
      </c>
      <c r="J2557" s="122">
        <v>55</v>
      </c>
      <c r="K2557" s="122">
        <v>64</v>
      </c>
      <c r="L2557" s="122">
        <v>55</v>
      </c>
      <c r="M2557" s="118">
        <v>350</v>
      </c>
      <c r="N2557" s="121">
        <f>IF('NORMAL OPTION CALLS'!E2557="BUY",('NORMAL OPTION CALLS'!L2557-'NORMAL OPTION CALLS'!G2557)*('NORMAL OPTION CALLS'!M2557),('NORMAL OPTION CALLS'!G2557-'NORMAL OPTION CALLS'!L2557)*('NORMAL OPTION CALLS'!M2557))</f>
        <v>6300</v>
      </c>
      <c r="O2557" s="8">
        <f>'NORMAL OPTION CALLS'!N2557/('NORMAL OPTION CALLS'!M2557)/'NORMAL OPTION CALLS'!G2557%</f>
        <v>48.648648648648653</v>
      </c>
    </row>
    <row r="2558" spans="1:15">
      <c r="A2558" s="118">
        <v>35</v>
      </c>
      <c r="B2558" s="123">
        <v>43084</v>
      </c>
      <c r="C2558" s="118">
        <v>210</v>
      </c>
      <c r="D2558" s="118" t="s">
        <v>21</v>
      </c>
      <c r="E2558" s="118" t="s">
        <v>22</v>
      </c>
      <c r="F2558" s="118" t="s">
        <v>257</v>
      </c>
      <c r="G2558" s="122">
        <v>8</v>
      </c>
      <c r="H2558" s="122">
        <v>5.5</v>
      </c>
      <c r="I2558" s="122">
        <v>9.5</v>
      </c>
      <c r="J2558" s="122">
        <v>11</v>
      </c>
      <c r="K2558" s="122">
        <v>12.5</v>
      </c>
      <c r="L2558" s="122">
        <v>9.5</v>
      </c>
      <c r="M2558" s="118">
        <v>2500</v>
      </c>
      <c r="N2558" s="121">
        <f>IF('NORMAL OPTION CALLS'!E2558="BUY",('NORMAL OPTION CALLS'!L2558-'NORMAL OPTION CALLS'!G2558)*('NORMAL OPTION CALLS'!M2558),('NORMAL OPTION CALLS'!G2558-'NORMAL OPTION CALLS'!L2558)*('NORMAL OPTION CALLS'!M2558))</f>
        <v>3750</v>
      </c>
      <c r="O2558" s="8">
        <f>'NORMAL OPTION CALLS'!N2558/('NORMAL OPTION CALLS'!M2558)/'NORMAL OPTION CALLS'!G2558%</f>
        <v>18.75</v>
      </c>
    </row>
    <row r="2559" spans="1:15">
      <c r="A2559" s="118">
        <v>36</v>
      </c>
      <c r="B2559" s="123">
        <v>43083</v>
      </c>
      <c r="C2559" s="118">
        <v>540</v>
      </c>
      <c r="D2559" s="118" t="s">
        <v>47</v>
      </c>
      <c r="E2559" s="118" t="s">
        <v>22</v>
      </c>
      <c r="F2559" s="118" t="s">
        <v>77</v>
      </c>
      <c r="G2559" s="122">
        <v>13</v>
      </c>
      <c r="H2559" s="122">
        <v>7</v>
      </c>
      <c r="I2559" s="122">
        <v>16</v>
      </c>
      <c r="J2559" s="122">
        <v>19</v>
      </c>
      <c r="K2559" s="122">
        <v>22</v>
      </c>
      <c r="L2559" s="122">
        <v>7</v>
      </c>
      <c r="M2559" s="118">
        <v>1000</v>
      </c>
      <c r="N2559" s="121">
        <f>IF('NORMAL OPTION CALLS'!E2559="BUY",('NORMAL OPTION CALLS'!L2559-'NORMAL OPTION CALLS'!G2559)*('NORMAL OPTION CALLS'!M2559),('NORMAL OPTION CALLS'!G2559-'NORMAL OPTION CALLS'!L2559)*('NORMAL OPTION CALLS'!M2559))</f>
        <v>-6000</v>
      </c>
      <c r="O2559" s="8">
        <f>'NORMAL OPTION CALLS'!N2559/('NORMAL OPTION CALLS'!M2559)/'NORMAL OPTION CALLS'!G2559%</f>
        <v>-46.153846153846153</v>
      </c>
    </row>
    <row r="2560" spans="1:15">
      <c r="A2560" s="118">
        <v>37</v>
      </c>
      <c r="B2560" s="123">
        <v>43083</v>
      </c>
      <c r="C2560" s="118">
        <v>115</v>
      </c>
      <c r="D2560" s="118" t="s">
        <v>47</v>
      </c>
      <c r="E2560" s="118" t="s">
        <v>22</v>
      </c>
      <c r="F2560" s="118" t="s">
        <v>59</v>
      </c>
      <c r="G2560" s="122">
        <v>3</v>
      </c>
      <c r="H2560" s="122">
        <v>2</v>
      </c>
      <c r="I2560" s="122">
        <v>3.5</v>
      </c>
      <c r="J2560" s="122">
        <v>4</v>
      </c>
      <c r="K2560" s="122">
        <v>4.5</v>
      </c>
      <c r="L2560" s="122">
        <v>2</v>
      </c>
      <c r="M2560" s="118">
        <v>6000</v>
      </c>
      <c r="N2560" s="121">
        <f>IF('NORMAL OPTION CALLS'!E2560="BUY",('NORMAL OPTION CALLS'!L2560-'NORMAL OPTION CALLS'!G2560)*('NORMAL OPTION CALLS'!M2560),('NORMAL OPTION CALLS'!G2560-'NORMAL OPTION CALLS'!L2560)*('NORMAL OPTION CALLS'!M2560))</f>
        <v>-6000</v>
      </c>
      <c r="O2560" s="8">
        <f>'NORMAL OPTION CALLS'!N2560/('NORMAL OPTION CALLS'!M2560)/'NORMAL OPTION CALLS'!G2560%</f>
        <v>-33.333333333333336</v>
      </c>
    </row>
    <row r="2561" spans="1:15">
      <c r="A2561" s="118">
        <v>38</v>
      </c>
      <c r="B2561" s="123">
        <v>43083</v>
      </c>
      <c r="C2561" s="118">
        <v>110</v>
      </c>
      <c r="D2561" s="118" t="s">
        <v>47</v>
      </c>
      <c r="E2561" s="118" t="s">
        <v>22</v>
      </c>
      <c r="F2561" s="118" t="s">
        <v>25</v>
      </c>
      <c r="G2561" s="122">
        <v>2.7</v>
      </c>
      <c r="H2561" s="122">
        <v>1.8</v>
      </c>
      <c r="I2561" s="122">
        <v>3.2</v>
      </c>
      <c r="J2561" s="122">
        <v>3.7</v>
      </c>
      <c r="K2561" s="122">
        <v>4.2</v>
      </c>
      <c r="L2561" s="122">
        <v>3.2</v>
      </c>
      <c r="M2561" s="118">
        <v>7000</v>
      </c>
      <c r="N2561" s="121">
        <f>IF('NORMAL OPTION CALLS'!E2561="BUY",('NORMAL OPTION CALLS'!L2561-'NORMAL OPTION CALLS'!G2561)*('NORMAL OPTION CALLS'!M2561),('NORMAL OPTION CALLS'!G2561-'NORMAL OPTION CALLS'!L2561)*('NORMAL OPTION CALLS'!M2561))</f>
        <v>3500</v>
      </c>
      <c r="O2561" s="8">
        <f>'NORMAL OPTION CALLS'!N2561/('NORMAL OPTION CALLS'!M2561)/'NORMAL OPTION CALLS'!G2561%</f>
        <v>18.518518518518515</v>
      </c>
    </row>
    <row r="2562" spans="1:15">
      <c r="A2562" s="118">
        <v>39</v>
      </c>
      <c r="B2562" s="123">
        <v>43082</v>
      </c>
      <c r="C2562" s="118">
        <v>940</v>
      </c>
      <c r="D2562" s="118" t="s">
        <v>21</v>
      </c>
      <c r="E2562" s="118" t="s">
        <v>22</v>
      </c>
      <c r="F2562" s="118" t="s">
        <v>188</v>
      </c>
      <c r="G2562" s="122">
        <v>30</v>
      </c>
      <c r="H2562" s="122">
        <v>24</v>
      </c>
      <c r="I2562" s="122">
        <v>34</v>
      </c>
      <c r="J2562" s="122">
        <v>38</v>
      </c>
      <c r="K2562" s="122">
        <v>42</v>
      </c>
      <c r="L2562" s="122">
        <v>24</v>
      </c>
      <c r="M2562" s="118">
        <v>1000</v>
      </c>
      <c r="N2562" s="121">
        <f>IF('NORMAL OPTION CALLS'!E2562="BUY",('NORMAL OPTION CALLS'!L2562-'NORMAL OPTION CALLS'!G2562)*('NORMAL OPTION CALLS'!M2562),('NORMAL OPTION CALLS'!G2562-'NORMAL OPTION CALLS'!L2562)*('NORMAL OPTION CALLS'!M2562))</f>
        <v>-6000</v>
      </c>
      <c r="O2562" s="8">
        <f>'NORMAL OPTION CALLS'!N2562/('NORMAL OPTION CALLS'!M2562)/'NORMAL OPTION CALLS'!G2562%</f>
        <v>-20</v>
      </c>
    </row>
    <row r="2563" spans="1:15">
      <c r="A2563" s="118">
        <v>40</v>
      </c>
      <c r="B2563" s="123">
        <v>43082</v>
      </c>
      <c r="C2563" s="118">
        <v>145</v>
      </c>
      <c r="D2563" s="118" t="s">
        <v>47</v>
      </c>
      <c r="E2563" s="118" t="s">
        <v>22</v>
      </c>
      <c r="F2563" s="118" t="s">
        <v>64</v>
      </c>
      <c r="G2563" s="122">
        <v>3.5</v>
      </c>
      <c r="H2563" s="122">
        <v>2.5</v>
      </c>
      <c r="I2563" s="122">
        <v>4</v>
      </c>
      <c r="J2563" s="122">
        <v>4.5</v>
      </c>
      <c r="K2563" s="122">
        <v>5</v>
      </c>
      <c r="L2563" s="122">
        <v>5</v>
      </c>
      <c r="M2563" s="118">
        <v>6000</v>
      </c>
      <c r="N2563" s="121">
        <f>IF('NORMAL OPTION CALLS'!E2563="BUY",('NORMAL OPTION CALLS'!L2563-'NORMAL OPTION CALLS'!G2563)*('NORMAL OPTION CALLS'!M2563),('NORMAL OPTION CALLS'!G2563-'NORMAL OPTION CALLS'!L2563)*('NORMAL OPTION CALLS'!M2563))</f>
        <v>9000</v>
      </c>
      <c r="O2563" s="8">
        <f>'NORMAL OPTION CALLS'!N2563/('NORMAL OPTION CALLS'!M2563)/'NORMAL OPTION CALLS'!G2563%</f>
        <v>42.857142857142854</v>
      </c>
    </row>
    <row r="2564" spans="1:15">
      <c r="A2564" s="118">
        <v>41</v>
      </c>
      <c r="B2564" s="123">
        <v>43082</v>
      </c>
      <c r="C2564" s="118">
        <v>850</v>
      </c>
      <c r="D2564" s="118" t="s">
        <v>21</v>
      </c>
      <c r="E2564" s="118" t="s">
        <v>22</v>
      </c>
      <c r="F2564" s="118" t="s">
        <v>256</v>
      </c>
      <c r="G2564" s="122">
        <v>18</v>
      </c>
      <c r="H2564" s="122">
        <v>13</v>
      </c>
      <c r="I2564" s="122">
        <v>20.5</v>
      </c>
      <c r="J2564" s="122">
        <v>23</v>
      </c>
      <c r="K2564" s="122">
        <v>25.5</v>
      </c>
      <c r="L2564" s="122">
        <v>20.5</v>
      </c>
      <c r="M2564" s="118">
        <v>1500</v>
      </c>
      <c r="N2564" s="121">
        <f>IF('NORMAL OPTION CALLS'!E2564="BUY",('NORMAL OPTION CALLS'!L2564-'NORMAL OPTION CALLS'!G2564)*('NORMAL OPTION CALLS'!M2564),('NORMAL OPTION CALLS'!G2564-'NORMAL OPTION CALLS'!L2564)*('NORMAL OPTION CALLS'!M2564))</f>
        <v>3750</v>
      </c>
      <c r="O2564" s="8">
        <f>'NORMAL OPTION CALLS'!N2564/('NORMAL OPTION CALLS'!M2564)/'NORMAL OPTION CALLS'!G2564%</f>
        <v>13.888888888888889</v>
      </c>
    </row>
    <row r="2565" spans="1:15">
      <c r="A2565" s="118">
        <v>42</v>
      </c>
      <c r="B2565" s="123">
        <v>43081</v>
      </c>
      <c r="C2565" s="118">
        <v>150</v>
      </c>
      <c r="D2565" s="118" t="s">
        <v>47</v>
      </c>
      <c r="E2565" s="118" t="s">
        <v>22</v>
      </c>
      <c r="F2565" s="118" t="s">
        <v>64</v>
      </c>
      <c r="G2565" s="122">
        <v>3.5</v>
      </c>
      <c r="H2565" s="122">
        <v>2.5</v>
      </c>
      <c r="I2565" s="122">
        <v>4</v>
      </c>
      <c r="J2565" s="122">
        <v>4.5</v>
      </c>
      <c r="K2565" s="122">
        <v>5</v>
      </c>
      <c r="L2565" s="122">
        <v>5</v>
      </c>
      <c r="M2565" s="118">
        <v>6000</v>
      </c>
      <c r="N2565" s="121">
        <f>IF('NORMAL OPTION CALLS'!E2565="BUY",('NORMAL OPTION CALLS'!L2565-'NORMAL OPTION CALLS'!G2565)*('NORMAL OPTION CALLS'!M2565),('NORMAL OPTION CALLS'!G2565-'NORMAL OPTION CALLS'!L2565)*('NORMAL OPTION CALLS'!M2565))</f>
        <v>9000</v>
      </c>
      <c r="O2565" s="8">
        <f>'NORMAL OPTION CALLS'!N2565/('NORMAL OPTION CALLS'!M2565)/'NORMAL OPTION CALLS'!G2565%</f>
        <v>42.857142857142854</v>
      </c>
    </row>
    <row r="2566" spans="1:15">
      <c r="A2566" s="118">
        <v>43</v>
      </c>
      <c r="B2566" s="123">
        <v>43081</v>
      </c>
      <c r="C2566" s="118">
        <v>550</v>
      </c>
      <c r="D2566" s="118" t="s">
        <v>21</v>
      </c>
      <c r="E2566" s="118" t="s">
        <v>22</v>
      </c>
      <c r="F2566" s="118" t="s">
        <v>92</v>
      </c>
      <c r="G2566" s="122">
        <v>12</v>
      </c>
      <c r="H2566" s="122">
        <v>8</v>
      </c>
      <c r="I2566" s="122">
        <v>14</v>
      </c>
      <c r="J2566" s="122">
        <v>16</v>
      </c>
      <c r="K2566" s="122">
        <v>18</v>
      </c>
      <c r="L2566" s="122">
        <v>14</v>
      </c>
      <c r="M2566" s="118">
        <v>2000</v>
      </c>
      <c r="N2566" s="121">
        <f>IF('NORMAL OPTION CALLS'!E2566="BUY",('NORMAL OPTION CALLS'!L2566-'NORMAL OPTION CALLS'!G2566)*('NORMAL OPTION CALLS'!M2566),('NORMAL OPTION CALLS'!G2566-'NORMAL OPTION CALLS'!L2566)*('NORMAL OPTION CALLS'!M2566))</f>
        <v>4000</v>
      </c>
      <c r="O2566" s="8">
        <f>'NORMAL OPTION CALLS'!N2566/('NORMAL OPTION CALLS'!M2566)/'NORMAL OPTION CALLS'!G2566%</f>
        <v>16.666666666666668</v>
      </c>
    </row>
    <row r="2567" spans="1:15">
      <c r="A2567" s="118">
        <v>44</v>
      </c>
      <c r="B2567" s="123">
        <v>43080</v>
      </c>
      <c r="C2567" s="118">
        <v>300</v>
      </c>
      <c r="D2567" s="118" t="s">
        <v>21</v>
      </c>
      <c r="E2567" s="118" t="s">
        <v>22</v>
      </c>
      <c r="F2567" s="118" t="s">
        <v>195</v>
      </c>
      <c r="G2567" s="122">
        <v>10</v>
      </c>
      <c r="H2567" s="122">
        <v>8</v>
      </c>
      <c r="I2567" s="122">
        <v>11</v>
      </c>
      <c r="J2567" s="122">
        <v>12</v>
      </c>
      <c r="K2567" s="122">
        <v>13</v>
      </c>
      <c r="L2567" s="122">
        <v>8</v>
      </c>
      <c r="M2567" s="118">
        <v>4500</v>
      </c>
      <c r="N2567" s="121">
        <f>IF('NORMAL OPTION CALLS'!E2567="BUY",('NORMAL OPTION CALLS'!L2567-'NORMAL OPTION CALLS'!G2567)*('NORMAL OPTION CALLS'!M2567),('NORMAL OPTION CALLS'!G2567-'NORMAL OPTION CALLS'!L2567)*('NORMAL OPTION CALLS'!M2567))</f>
        <v>-9000</v>
      </c>
      <c r="O2567" s="8">
        <f>'NORMAL OPTION CALLS'!N2567/('NORMAL OPTION CALLS'!M2567)/'NORMAL OPTION CALLS'!G2567%</f>
        <v>-20</v>
      </c>
    </row>
    <row r="2568" spans="1:15">
      <c r="A2568" s="118">
        <v>45</v>
      </c>
      <c r="B2568" s="123">
        <v>43080</v>
      </c>
      <c r="C2568" s="118">
        <v>880</v>
      </c>
      <c r="D2568" s="118" t="s">
        <v>21</v>
      </c>
      <c r="E2568" s="118" t="s">
        <v>22</v>
      </c>
      <c r="F2568" s="118" t="s">
        <v>80</v>
      </c>
      <c r="G2568" s="122">
        <v>15</v>
      </c>
      <c r="H2568" s="122">
        <v>6</v>
      </c>
      <c r="I2568" s="122">
        <v>20</v>
      </c>
      <c r="J2568" s="122">
        <v>25</v>
      </c>
      <c r="K2568" s="122">
        <v>30</v>
      </c>
      <c r="L2568" s="122">
        <v>20</v>
      </c>
      <c r="M2568" s="118">
        <v>700</v>
      </c>
      <c r="N2568" s="121">
        <f>IF('NORMAL OPTION CALLS'!E2568="BUY",('NORMAL OPTION CALLS'!L2568-'NORMAL OPTION CALLS'!G2568)*('NORMAL OPTION CALLS'!M2568),('NORMAL OPTION CALLS'!G2568-'NORMAL OPTION CALLS'!L2568)*('NORMAL OPTION CALLS'!M2568))</f>
        <v>3500</v>
      </c>
      <c r="O2568" s="8">
        <f>'NORMAL OPTION CALLS'!N2568/('NORMAL OPTION CALLS'!M2568)/'NORMAL OPTION CALLS'!G2568%</f>
        <v>33.333333333333336</v>
      </c>
    </row>
    <row r="2569" spans="1:15">
      <c r="A2569" s="118">
        <v>46</v>
      </c>
      <c r="B2569" s="123">
        <v>43080</v>
      </c>
      <c r="C2569" s="118">
        <v>740</v>
      </c>
      <c r="D2569" s="118" t="s">
        <v>21</v>
      </c>
      <c r="E2569" s="118" t="s">
        <v>22</v>
      </c>
      <c r="F2569" s="118" t="s">
        <v>157</v>
      </c>
      <c r="G2569" s="122">
        <v>36</v>
      </c>
      <c r="H2569" s="122">
        <v>26</v>
      </c>
      <c r="I2569" s="122">
        <v>41</v>
      </c>
      <c r="J2569" s="122">
        <v>47</v>
      </c>
      <c r="K2569" s="122">
        <v>52</v>
      </c>
      <c r="L2569" s="122">
        <v>41</v>
      </c>
      <c r="M2569" s="118">
        <v>800</v>
      </c>
      <c r="N2569" s="121">
        <f>IF('NORMAL OPTION CALLS'!E2569="BUY",('NORMAL OPTION CALLS'!L2569-'NORMAL OPTION CALLS'!G2569)*('NORMAL OPTION CALLS'!M2569),('NORMAL OPTION CALLS'!G2569-'NORMAL OPTION CALLS'!L2569)*('NORMAL OPTION CALLS'!M2569))</f>
        <v>4000</v>
      </c>
      <c r="O2569" s="8">
        <f>'NORMAL OPTION CALLS'!N2569/('NORMAL OPTION CALLS'!M2569)/'NORMAL OPTION CALLS'!G2569%</f>
        <v>13.888888888888889</v>
      </c>
    </row>
    <row r="2570" spans="1:15">
      <c r="A2570" s="118">
        <v>47</v>
      </c>
      <c r="B2570" s="123">
        <v>43080</v>
      </c>
      <c r="C2570" s="118">
        <v>170</v>
      </c>
      <c r="D2570" s="118" t="s">
        <v>21</v>
      </c>
      <c r="E2570" s="118" t="s">
        <v>22</v>
      </c>
      <c r="F2570" s="118" t="s">
        <v>247</v>
      </c>
      <c r="G2570" s="122">
        <v>7</v>
      </c>
      <c r="H2570" s="122">
        <v>5</v>
      </c>
      <c r="I2570" s="122">
        <v>8</v>
      </c>
      <c r="J2570" s="122">
        <v>9</v>
      </c>
      <c r="K2570" s="122">
        <v>10</v>
      </c>
      <c r="L2570" s="122">
        <v>8</v>
      </c>
      <c r="M2570" s="118">
        <v>4000</v>
      </c>
      <c r="N2570" s="121">
        <f>IF('NORMAL OPTION CALLS'!E2570="BUY",('NORMAL OPTION CALLS'!L2570-'NORMAL OPTION CALLS'!G2570)*('NORMAL OPTION CALLS'!M2570),('NORMAL OPTION CALLS'!G2570-'NORMAL OPTION CALLS'!L2570)*('NORMAL OPTION CALLS'!M2570))</f>
        <v>4000</v>
      </c>
      <c r="O2570" s="8">
        <f>'NORMAL OPTION CALLS'!N2570/('NORMAL OPTION CALLS'!M2570)/'NORMAL OPTION CALLS'!G2570%</f>
        <v>14.285714285714285</v>
      </c>
    </row>
    <row r="2571" spans="1:15">
      <c r="A2571" s="118">
        <v>48</v>
      </c>
      <c r="B2571" s="123">
        <v>43077</v>
      </c>
      <c r="C2571" s="118">
        <v>920</v>
      </c>
      <c r="D2571" s="118" t="s">
        <v>21</v>
      </c>
      <c r="E2571" s="118" t="s">
        <v>22</v>
      </c>
      <c r="F2571" s="118" t="s">
        <v>188</v>
      </c>
      <c r="G2571" s="122">
        <v>25</v>
      </c>
      <c r="H2571" s="122">
        <v>17</v>
      </c>
      <c r="I2571" s="122">
        <v>30</v>
      </c>
      <c r="J2571" s="122">
        <v>35</v>
      </c>
      <c r="K2571" s="122">
        <v>40</v>
      </c>
      <c r="L2571" s="122">
        <v>30</v>
      </c>
      <c r="M2571" s="118">
        <v>1000</v>
      </c>
      <c r="N2571" s="121">
        <f>IF('NORMAL OPTION CALLS'!E2571="BUY",('NORMAL OPTION CALLS'!L2571-'NORMAL OPTION CALLS'!G2571)*('NORMAL OPTION CALLS'!M2571),('NORMAL OPTION CALLS'!G2571-'NORMAL OPTION CALLS'!L2571)*('NORMAL OPTION CALLS'!M2571))</f>
        <v>5000</v>
      </c>
      <c r="O2571" s="8">
        <f>'NORMAL OPTION CALLS'!N2571/('NORMAL OPTION CALLS'!M2571)/'NORMAL OPTION CALLS'!G2571%</f>
        <v>20</v>
      </c>
    </row>
    <row r="2572" spans="1:15">
      <c r="A2572" s="118">
        <v>49</v>
      </c>
      <c r="B2572" s="123">
        <v>43077</v>
      </c>
      <c r="C2572" s="118">
        <v>300</v>
      </c>
      <c r="D2572" s="118" t="s">
        <v>21</v>
      </c>
      <c r="E2572" s="118" t="s">
        <v>22</v>
      </c>
      <c r="F2572" s="118" t="s">
        <v>74</v>
      </c>
      <c r="G2572" s="122">
        <v>7</v>
      </c>
      <c r="H2572" s="122">
        <v>5</v>
      </c>
      <c r="I2572" s="122">
        <v>8</v>
      </c>
      <c r="J2572" s="122">
        <v>9</v>
      </c>
      <c r="K2572" s="122">
        <v>10</v>
      </c>
      <c r="L2572" s="122">
        <v>10</v>
      </c>
      <c r="M2572" s="118">
        <v>3500</v>
      </c>
      <c r="N2572" s="121">
        <f>IF('NORMAL OPTION CALLS'!E2572="BUY",('NORMAL OPTION CALLS'!L2572-'NORMAL OPTION CALLS'!G2572)*('NORMAL OPTION CALLS'!M2572),('NORMAL OPTION CALLS'!G2572-'NORMAL OPTION CALLS'!L2572)*('NORMAL OPTION CALLS'!M2572))</f>
        <v>10500</v>
      </c>
      <c r="O2572" s="8">
        <f>'NORMAL OPTION CALLS'!N2572/('NORMAL OPTION CALLS'!M2572)/'NORMAL OPTION CALLS'!G2572%</f>
        <v>42.857142857142854</v>
      </c>
    </row>
    <row r="2573" spans="1:15">
      <c r="A2573" s="118">
        <v>50</v>
      </c>
      <c r="B2573" s="123">
        <v>43077</v>
      </c>
      <c r="C2573" s="118">
        <v>700</v>
      </c>
      <c r="D2573" s="118" t="s">
        <v>21</v>
      </c>
      <c r="E2573" s="118" t="s">
        <v>22</v>
      </c>
      <c r="F2573" s="118" t="s">
        <v>99</v>
      </c>
      <c r="G2573" s="122">
        <v>15</v>
      </c>
      <c r="H2573" s="122">
        <v>8</v>
      </c>
      <c r="I2573" s="122">
        <v>19</v>
      </c>
      <c r="J2573" s="122">
        <v>23</v>
      </c>
      <c r="K2573" s="122">
        <v>27</v>
      </c>
      <c r="L2573" s="122">
        <v>27</v>
      </c>
      <c r="M2573" s="118">
        <v>1000</v>
      </c>
      <c r="N2573" s="121">
        <f>IF('NORMAL OPTION CALLS'!E2573="BUY",('NORMAL OPTION CALLS'!L2573-'NORMAL OPTION CALLS'!G2573)*('NORMAL OPTION CALLS'!M2573),('NORMAL OPTION CALLS'!G2573-'NORMAL OPTION CALLS'!L2573)*('NORMAL OPTION CALLS'!M2573))</f>
        <v>12000</v>
      </c>
      <c r="O2573" s="8">
        <f>'NORMAL OPTION CALLS'!N2573/('NORMAL OPTION CALLS'!M2573)/'NORMAL OPTION CALLS'!G2573%</f>
        <v>80</v>
      </c>
    </row>
    <row r="2574" spans="1:15">
      <c r="A2574" s="118">
        <v>51</v>
      </c>
      <c r="B2574" s="123">
        <v>43077</v>
      </c>
      <c r="C2574" s="118">
        <v>9100</v>
      </c>
      <c r="D2574" s="118" t="s">
        <v>21</v>
      </c>
      <c r="E2574" s="118" t="s">
        <v>22</v>
      </c>
      <c r="F2574" s="118" t="s">
        <v>253</v>
      </c>
      <c r="G2574" s="122">
        <v>135</v>
      </c>
      <c r="H2574" s="122">
        <v>50</v>
      </c>
      <c r="I2574" s="122">
        <v>185</v>
      </c>
      <c r="J2574" s="122">
        <v>235</v>
      </c>
      <c r="K2574" s="122">
        <v>285</v>
      </c>
      <c r="L2574" s="122">
        <v>185</v>
      </c>
      <c r="M2574" s="118">
        <v>75</v>
      </c>
      <c r="N2574" s="121">
        <f>IF('NORMAL OPTION CALLS'!E2574="BUY",('NORMAL OPTION CALLS'!L2574-'NORMAL OPTION CALLS'!G2574)*('NORMAL OPTION CALLS'!M2574),('NORMAL OPTION CALLS'!G2574-'NORMAL OPTION CALLS'!L2574)*('NORMAL OPTION CALLS'!M2574))</f>
        <v>3750</v>
      </c>
      <c r="O2574" s="8">
        <f>'NORMAL OPTION CALLS'!N2574/('NORMAL OPTION CALLS'!M2574)/'NORMAL OPTION CALLS'!G2574%</f>
        <v>37.037037037037038</v>
      </c>
    </row>
    <row r="2575" spans="1:15">
      <c r="A2575" s="118">
        <v>52</v>
      </c>
      <c r="B2575" s="123">
        <v>43076</v>
      </c>
      <c r="C2575" s="118">
        <v>260</v>
      </c>
      <c r="D2575" s="118" t="s">
        <v>21</v>
      </c>
      <c r="E2575" s="118" t="s">
        <v>22</v>
      </c>
      <c r="F2575" s="118" t="s">
        <v>254</v>
      </c>
      <c r="G2575" s="122">
        <v>6</v>
      </c>
      <c r="H2575" s="122">
        <v>3</v>
      </c>
      <c r="I2575" s="122">
        <v>7.5</v>
      </c>
      <c r="J2575" s="122">
        <v>9</v>
      </c>
      <c r="K2575" s="122">
        <v>10.5</v>
      </c>
      <c r="L2575" s="122">
        <v>3</v>
      </c>
      <c r="M2575" s="118">
        <v>3000</v>
      </c>
      <c r="N2575" s="121">
        <f>IF('NORMAL OPTION CALLS'!E2575="BUY",('NORMAL OPTION CALLS'!L2575-'NORMAL OPTION CALLS'!G2575)*('NORMAL OPTION CALLS'!M2575),('NORMAL OPTION CALLS'!G2575-'NORMAL OPTION CALLS'!L2575)*('NORMAL OPTION CALLS'!M2575))</f>
        <v>-9000</v>
      </c>
      <c r="O2575" s="8">
        <f>'NORMAL OPTION CALLS'!N2575/('NORMAL OPTION CALLS'!M2575)/'NORMAL OPTION CALLS'!G2575%</f>
        <v>-50</v>
      </c>
    </row>
    <row r="2576" spans="1:15">
      <c r="A2576" s="118">
        <v>53</v>
      </c>
      <c r="B2576" s="123">
        <v>43076</v>
      </c>
      <c r="C2576" s="118">
        <v>8900</v>
      </c>
      <c r="D2576" s="118" t="s">
        <v>21</v>
      </c>
      <c r="E2576" s="118" t="s">
        <v>22</v>
      </c>
      <c r="F2576" s="118" t="s">
        <v>253</v>
      </c>
      <c r="G2576" s="122">
        <v>100</v>
      </c>
      <c r="H2576" s="122">
        <v>10</v>
      </c>
      <c r="I2576" s="122">
        <v>150</v>
      </c>
      <c r="J2576" s="122">
        <v>200</v>
      </c>
      <c r="K2576" s="122">
        <v>250</v>
      </c>
      <c r="L2576" s="122">
        <v>150</v>
      </c>
      <c r="M2576" s="118">
        <v>75</v>
      </c>
      <c r="N2576" s="121">
        <f>IF('NORMAL OPTION CALLS'!E2576="BUY",('NORMAL OPTION CALLS'!L2576-'NORMAL OPTION CALLS'!G2576)*('NORMAL OPTION CALLS'!M2576),('NORMAL OPTION CALLS'!G2576-'NORMAL OPTION CALLS'!L2576)*('NORMAL OPTION CALLS'!M2576))</f>
        <v>3750</v>
      </c>
      <c r="O2576" s="8">
        <f>'NORMAL OPTION CALLS'!N2576/('NORMAL OPTION CALLS'!M2576)/'NORMAL OPTION CALLS'!G2576%</f>
        <v>50</v>
      </c>
    </row>
    <row r="2577" spans="1:15">
      <c r="A2577" s="118">
        <v>54</v>
      </c>
      <c r="B2577" s="123">
        <v>43076</v>
      </c>
      <c r="C2577" s="118">
        <v>170</v>
      </c>
      <c r="D2577" s="118" t="s">
        <v>21</v>
      </c>
      <c r="E2577" s="118" t="s">
        <v>22</v>
      </c>
      <c r="F2577" s="118" t="s">
        <v>247</v>
      </c>
      <c r="G2577" s="122">
        <v>4.3</v>
      </c>
      <c r="H2577" s="122">
        <v>2.7</v>
      </c>
      <c r="I2577" s="122">
        <v>5.0999999999999996</v>
      </c>
      <c r="J2577" s="122">
        <v>6</v>
      </c>
      <c r="K2577" s="122">
        <v>6.9</v>
      </c>
      <c r="L2577" s="122">
        <v>6</v>
      </c>
      <c r="M2577" s="118">
        <v>4000</v>
      </c>
      <c r="N2577" s="121">
        <f>IF('NORMAL OPTION CALLS'!E2577="BUY",('NORMAL OPTION CALLS'!L2577-'NORMAL OPTION CALLS'!G2577)*('NORMAL OPTION CALLS'!M2577),('NORMAL OPTION CALLS'!G2577-'NORMAL OPTION CALLS'!L2577)*('NORMAL OPTION CALLS'!M2577))</f>
        <v>6800.0000000000009</v>
      </c>
      <c r="O2577" s="8">
        <f>'NORMAL OPTION CALLS'!N2577/('NORMAL OPTION CALLS'!M2577)/'NORMAL OPTION CALLS'!G2577%</f>
        <v>39.534883720930239</v>
      </c>
    </row>
    <row r="2578" spans="1:15">
      <c r="A2578" s="118">
        <v>55</v>
      </c>
      <c r="B2578" s="123">
        <v>43075</v>
      </c>
      <c r="C2578" s="118">
        <v>700</v>
      </c>
      <c r="D2578" s="118" t="s">
        <v>21</v>
      </c>
      <c r="E2578" s="118" t="s">
        <v>22</v>
      </c>
      <c r="F2578" s="118" t="s">
        <v>252</v>
      </c>
      <c r="G2578" s="122">
        <v>30</v>
      </c>
      <c r="H2578" s="122">
        <v>24</v>
      </c>
      <c r="I2578" s="122">
        <v>33</v>
      </c>
      <c r="J2578" s="122">
        <v>36</v>
      </c>
      <c r="K2578" s="122">
        <v>39</v>
      </c>
      <c r="L2578" s="122">
        <v>33</v>
      </c>
      <c r="M2578" s="118">
        <v>2750</v>
      </c>
      <c r="N2578" s="121">
        <f>IF('NORMAL OPTION CALLS'!E2578="BUY",('NORMAL OPTION CALLS'!L2578-'NORMAL OPTION CALLS'!G2578)*('NORMAL OPTION CALLS'!M2578),('NORMAL OPTION CALLS'!G2578-'NORMAL OPTION CALLS'!L2578)*('NORMAL OPTION CALLS'!M2578))</f>
        <v>8250</v>
      </c>
      <c r="O2578" s="8">
        <f>'NORMAL OPTION CALLS'!N2578/('NORMAL OPTION CALLS'!M2578)/'NORMAL OPTION CALLS'!G2578%</f>
        <v>10</v>
      </c>
    </row>
    <row r="2579" spans="1:15">
      <c r="A2579" s="118">
        <v>56</v>
      </c>
      <c r="B2579" s="123">
        <v>43074</v>
      </c>
      <c r="C2579" s="118">
        <v>500</v>
      </c>
      <c r="D2579" s="118" t="s">
        <v>21</v>
      </c>
      <c r="E2579" s="118" t="s">
        <v>22</v>
      </c>
      <c r="F2579" s="118" t="s">
        <v>76</v>
      </c>
      <c r="G2579" s="122">
        <v>16</v>
      </c>
      <c r="H2579" s="122">
        <v>12</v>
      </c>
      <c r="I2579" s="122">
        <v>18</v>
      </c>
      <c r="J2579" s="122">
        <v>20</v>
      </c>
      <c r="K2579" s="122">
        <v>22</v>
      </c>
      <c r="L2579" s="122">
        <v>12</v>
      </c>
      <c r="M2579" s="118">
        <v>2750</v>
      </c>
      <c r="N2579" s="121">
        <f>IF('NORMAL OPTION CALLS'!E2579="BUY",('NORMAL OPTION CALLS'!L2579-'NORMAL OPTION CALLS'!G2579)*('NORMAL OPTION CALLS'!M2579),('NORMAL OPTION CALLS'!G2579-'NORMAL OPTION CALLS'!L2579)*('NORMAL OPTION CALLS'!M2579))</f>
        <v>-11000</v>
      </c>
      <c r="O2579" s="8">
        <f>'NORMAL OPTION CALLS'!N2579/('NORMAL OPTION CALLS'!M2579)/'NORMAL OPTION CALLS'!G2579%</f>
        <v>-25</v>
      </c>
    </row>
    <row r="2580" spans="1:15">
      <c r="A2580" s="118">
        <v>57</v>
      </c>
      <c r="B2580" s="123">
        <v>43074</v>
      </c>
      <c r="C2580" s="118">
        <v>350</v>
      </c>
      <c r="D2580" s="118" t="s">
        <v>21</v>
      </c>
      <c r="E2580" s="118" t="s">
        <v>22</v>
      </c>
      <c r="F2580" s="118" t="s">
        <v>234</v>
      </c>
      <c r="G2580" s="122">
        <v>13</v>
      </c>
      <c r="H2580" s="122">
        <v>10</v>
      </c>
      <c r="I2580" s="122">
        <v>14.5</v>
      </c>
      <c r="J2580" s="122">
        <v>16</v>
      </c>
      <c r="K2580" s="122">
        <v>17.5</v>
      </c>
      <c r="L2580" s="122">
        <v>14.5</v>
      </c>
      <c r="M2580" s="118">
        <v>3000</v>
      </c>
      <c r="N2580" s="121">
        <f>IF('NORMAL OPTION CALLS'!E2580="BUY",('NORMAL OPTION CALLS'!L2580-'NORMAL OPTION CALLS'!G2580)*('NORMAL OPTION CALLS'!M2580),('NORMAL OPTION CALLS'!G2580-'NORMAL OPTION CALLS'!L2580)*('NORMAL OPTION CALLS'!M2580))</f>
        <v>4500</v>
      </c>
      <c r="O2580" s="8">
        <f>'NORMAL OPTION CALLS'!N2580/('NORMAL OPTION CALLS'!M2580)/'NORMAL OPTION CALLS'!G2580%</f>
        <v>11.538461538461538</v>
      </c>
    </row>
    <row r="2581" spans="1:15">
      <c r="A2581" s="118">
        <v>58</v>
      </c>
      <c r="B2581" s="123">
        <v>43073</v>
      </c>
      <c r="C2581" s="118">
        <v>330</v>
      </c>
      <c r="D2581" s="118" t="s">
        <v>21</v>
      </c>
      <c r="E2581" s="118" t="s">
        <v>22</v>
      </c>
      <c r="F2581" s="118" t="s">
        <v>249</v>
      </c>
      <c r="G2581" s="122">
        <v>13.5</v>
      </c>
      <c r="H2581" s="122">
        <v>10.5</v>
      </c>
      <c r="I2581" s="122">
        <v>15</v>
      </c>
      <c r="J2581" s="122">
        <v>16.5</v>
      </c>
      <c r="K2581" s="122">
        <v>18</v>
      </c>
      <c r="L2581" s="122">
        <v>10.5</v>
      </c>
      <c r="M2581" s="118">
        <v>2750</v>
      </c>
      <c r="N2581" s="121">
        <f>IF('NORMAL OPTION CALLS'!E2581="BUY",('NORMAL OPTION CALLS'!L2581-'NORMAL OPTION CALLS'!G2581)*('NORMAL OPTION CALLS'!M2581),('NORMAL OPTION CALLS'!G2581-'NORMAL OPTION CALLS'!L2581)*('NORMAL OPTION CALLS'!M2581))</f>
        <v>-8250</v>
      </c>
      <c r="O2581" s="8">
        <f>'NORMAL OPTION CALLS'!N2581/('NORMAL OPTION CALLS'!M2581)/'NORMAL OPTION CALLS'!G2581%</f>
        <v>-22.222222222222221</v>
      </c>
    </row>
    <row r="2582" spans="1:15">
      <c r="A2582" s="118">
        <v>59</v>
      </c>
      <c r="B2582" s="123">
        <v>43073</v>
      </c>
      <c r="C2582" s="118">
        <v>500</v>
      </c>
      <c r="D2582" s="118" t="s">
        <v>21</v>
      </c>
      <c r="E2582" s="118" t="s">
        <v>22</v>
      </c>
      <c r="F2582" s="118" t="s">
        <v>143</v>
      </c>
      <c r="G2582" s="122">
        <v>20</v>
      </c>
      <c r="H2582" s="122">
        <v>13</v>
      </c>
      <c r="I2582" s="122">
        <v>24</v>
      </c>
      <c r="J2582" s="122">
        <v>28</v>
      </c>
      <c r="K2582" s="122">
        <v>32</v>
      </c>
      <c r="L2582" s="122">
        <v>28</v>
      </c>
      <c r="M2582" s="118">
        <v>1800</v>
      </c>
      <c r="N2582" s="121">
        <f>IF('NORMAL OPTION CALLS'!E2582="BUY",('NORMAL OPTION CALLS'!L2582-'NORMAL OPTION CALLS'!G2582)*('NORMAL OPTION CALLS'!M2582),('NORMAL OPTION CALLS'!G2582-'NORMAL OPTION CALLS'!L2582)*('NORMAL OPTION CALLS'!M2582))</f>
        <v>14400</v>
      </c>
      <c r="O2582" s="8">
        <f>'NORMAL OPTION CALLS'!N2582/('NORMAL OPTION CALLS'!M2582)/'NORMAL OPTION CALLS'!G2582%</f>
        <v>40</v>
      </c>
    </row>
    <row r="2583" spans="1:15">
      <c r="A2583" s="118">
        <v>60</v>
      </c>
      <c r="B2583" s="123">
        <v>43070</v>
      </c>
      <c r="C2583" s="118">
        <v>160</v>
      </c>
      <c r="D2583" s="118" t="s">
        <v>47</v>
      </c>
      <c r="E2583" s="118" t="s">
        <v>22</v>
      </c>
      <c r="F2583" s="118" t="s">
        <v>247</v>
      </c>
      <c r="G2583" s="122">
        <v>6.5</v>
      </c>
      <c r="H2583" s="122">
        <v>4.5</v>
      </c>
      <c r="I2583" s="122">
        <v>7.5</v>
      </c>
      <c r="J2583" s="122">
        <v>8.5</v>
      </c>
      <c r="K2583" s="122">
        <v>9.5</v>
      </c>
      <c r="L2583" s="122">
        <v>7.5</v>
      </c>
      <c r="M2583" s="118">
        <v>4000</v>
      </c>
      <c r="N2583" s="121">
        <f>IF('NORMAL OPTION CALLS'!E2583="BUY",('NORMAL OPTION CALLS'!L2583-'NORMAL OPTION CALLS'!G2583)*('NORMAL OPTION CALLS'!M2583),('NORMAL OPTION CALLS'!G2583-'NORMAL OPTION CALLS'!L2583)*('NORMAL OPTION CALLS'!M2583))</f>
        <v>4000</v>
      </c>
      <c r="O2583" s="8">
        <f>'NORMAL OPTION CALLS'!N2583/('NORMAL OPTION CALLS'!M2583)/'NORMAL OPTION CALLS'!G2583%</f>
        <v>15.384615384615383</v>
      </c>
    </row>
    <row r="2584" spans="1:15">
      <c r="A2584" s="118">
        <v>61</v>
      </c>
      <c r="B2584" s="123">
        <v>43070</v>
      </c>
      <c r="C2584" s="118">
        <v>120</v>
      </c>
      <c r="D2584" s="118" t="s">
        <v>47</v>
      </c>
      <c r="E2584" s="118" t="s">
        <v>22</v>
      </c>
      <c r="F2584" s="118" t="s">
        <v>59</v>
      </c>
      <c r="G2584" s="122">
        <v>3.65</v>
      </c>
      <c r="H2584" s="122">
        <v>2.7</v>
      </c>
      <c r="I2584" s="122">
        <v>4.2</v>
      </c>
      <c r="J2584" s="122">
        <v>5.7</v>
      </c>
      <c r="K2584" s="122">
        <v>6.2</v>
      </c>
      <c r="L2584" s="122">
        <v>5.7</v>
      </c>
      <c r="M2584" s="118">
        <v>6000</v>
      </c>
      <c r="N2584" s="121">
        <f>IF('NORMAL OPTION CALLS'!E2584="BUY",('NORMAL OPTION CALLS'!L2584-'NORMAL OPTION CALLS'!G2584)*('NORMAL OPTION CALLS'!M2584),('NORMAL OPTION CALLS'!G2584-'NORMAL OPTION CALLS'!L2584)*('NORMAL OPTION CALLS'!M2584))</f>
        <v>12300.000000000002</v>
      </c>
      <c r="O2584" s="8">
        <f>'NORMAL OPTION CALLS'!N2584/('NORMAL OPTION CALLS'!M2584)/'NORMAL OPTION CALLS'!G2584%</f>
        <v>56.164383561643845</v>
      </c>
    </row>
    <row r="2585" spans="1:15">
      <c r="A2585" s="118">
        <v>62</v>
      </c>
      <c r="B2585" s="123">
        <v>43070</v>
      </c>
      <c r="C2585" s="118">
        <v>320</v>
      </c>
      <c r="D2585" s="118" t="s">
        <v>47</v>
      </c>
      <c r="E2585" s="118" t="s">
        <v>22</v>
      </c>
      <c r="F2585" s="118" t="s">
        <v>49</v>
      </c>
      <c r="G2585" s="122">
        <v>11</v>
      </c>
      <c r="H2585" s="122">
        <v>8</v>
      </c>
      <c r="I2585" s="122">
        <v>12.5</v>
      </c>
      <c r="J2585" s="122">
        <v>14</v>
      </c>
      <c r="K2585" s="122">
        <v>15.5</v>
      </c>
      <c r="L2585" s="122">
        <v>15.5</v>
      </c>
      <c r="M2585" s="118">
        <v>3000</v>
      </c>
      <c r="N2585" s="121">
        <f>IF('NORMAL OPTION CALLS'!E2585="BUY",('NORMAL OPTION CALLS'!L2585-'NORMAL OPTION CALLS'!G2585)*('NORMAL OPTION CALLS'!M2585),('NORMAL OPTION CALLS'!G2585-'NORMAL OPTION CALLS'!L2585)*('NORMAL OPTION CALLS'!M2585))</f>
        <v>13500</v>
      </c>
      <c r="O2585" s="8">
        <f>'NORMAL OPTION CALLS'!N2585/('NORMAL OPTION CALLS'!M2585)/'NORMAL OPTION CALLS'!G2585%</f>
        <v>40.909090909090907</v>
      </c>
    </row>
    <row r="2587" spans="1:15" ht="17.25" thickBot="1">
      <c r="A2587" s="91"/>
      <c r="B2587" s="92"/>
      <c r="C2587" s="92"/>
      <c r="D2587" s="93"/>
      <c r="E2587" s="93"/>
      <c r="F2587" s="93"/>
      <c r="G2587" s="94"/>
      <c r="H2587" s="95"/>
      <c r="I2587" s="96" t="s">
        <v>27</v>
      </c>
      <c r="J2587" s="96"/>
      <c r="K2587" s="97"/>
      <c r="L2587" s="97"/>
    </row>
    <row r="2588" spans="1:15" ht="16.5">
      <c r="A2588" s="98"/>
      <c r="B2588" s="92"/>
      <c r="C2588" s="92"/>
      <c r="D2588" s="158" t="s">
        <v>28</v>
      </c>
      <c r="E2588" s="158"/>
      <c r="F2588" s="99">
        <v>62</v>
      </c>
      <c r="G2588" s="100">
        <f>'NORMAL OPTION CALLS'!G2589+'NORMAL OPTION CALLS'!G2590+'NORMAL OPTION CALLS'!G2591+'NORMAL OPTION CALLS'!G2592+'NORMAL OPTION CALLS'!G2593+'NORMAL OPTION CALLS'!G2594</f>
        <v>100</v>
      </c>
      <c r="H2588" s="93">
        <v>62</v>
      </c>
      <c r="I2588" s="101">
        <f>'NORMAL OPTION CALLS'!H2589/'NORMAL OPTION CALLS'!H2588%</f>
        <v>77.41935483870968</v>
      </c>
      <c r="J2588" s="101"/>
      <c r="K2588" s="101"/>
      <c r="L2588" s="102"/>
    </row>
    <row r="2589" spans="1:15" ht="16.5">
      <c r="A2589" s="98"/>
      <c r="B2589" s="92"/>
      <c r="C2589" s="92"/>
      <c r="D2589" s="159" t="s">
        <v>29</v>
      </c>
      <c r="E2589" s="159"/>
      <c r="F2589" s="103">
        <v>48</v>
      </c>
      <c r="G2589" s="104">
        <f>('NORMAL OPTION CALLS'!F2589/'NORMAL OPTION CALLS'!F2588)*100</f>
        <v>77.41935483870968</v>
      </c>
      <c r="H2589" s="93">
        <v>48</v>
      </c>
      <c r="I2589" s="97"/>
      <c r="J2589" s="97"/>
      <c r="K2589" s="93"/>
      <c r="L2589" s="97"/>
      <c r="N2589" s="93" t="s">
        <v>30</v>
      </c>
      <c r="O2589" s="93"/>
    </row>
    <row r="2590" spans="1:15" ht="16.5">
      <c r="A2590" s="105"/>
      <c r="B2590" s="92"/>
      <c r="C2590" s="92"/>
      <c r="D2590" s="159" t="s">
        <v>31</v>
      </c>
      <c r="E2590" s="159"/>
      <c r="F2590" s="103">
        <v>0</v>
      </c>
      <c r="G2590" s="104">
        <f>('NORMAL OPTION CALLS'!F2590/'NORMAL OPTION CALLS'!F2588)*100</f>
        <v>0</v>
      </c>
      <c r="H2590" s="106"/>
      <c r="I2590" s="93"/>
      <c r="J2590" s="93"/>
      <c r="K2590" s="93"/>
      <c r="L2590" s="97"/>
      <c r="N2590" s="98"/>
      <c r="O2590" s="98"/>
    </row>
    <row r="2591" spans="1:15" ht="16.5">
      <c r="A2591" s="105"/>
      <c r="B2591" s="92"/>
      <c r="C2591" s="92"/>
      <c r="D2591" s="159" t="s">
        <v>32</v>
      </c>
      <c r="E2591" s="159"/>
      <c r="F2591" s="103">
        <v>0</v>
      </c>
      <c r="G2591" s="104">
        <f>('NORMAL OPTION CALLS'!F2591/'NORMAL OPTION CALLS'!F2588)*100</f>
        <v>0</v>
      </c>
      <c r="H2591" s="106"/>
      <c r="I2591" s="93"/>
      <c r="J2591" s="93"/>
      <c r="K2591" s="93"/>
      <c r="L2591" s="97"/>
    </row>
    <row r="2592" spans="1:15" ht="16.5">
      <c r="A2592" s="105"/>
      <c r="B2592" s="92"/>
      <c r="C2592" s="92"/>
      <c r="D2592" s="159" t="s">
        <v>33</v>
      </c>
      <c r="E2592" s="159"/>
      <c r="F2592" s="103">
        <v>14</v>
      </c>
      <c r="G2592" s="104">
        <f>('NORMAL OPTION CALLS'!F2592/'NORMAL OPTION CALLS'!F2588)*100</f>
        <v>22.58064516129032</v>
      </c>
      <c r="H2592" s="106"/>
      <c r="I2592" s="93" t="s">
        <v>34</v>
      </c>
      <c r="J2592" s="93"/>
      <c r="K2592" s="97"/>
      <c r="L2592" s="97"/>
    </row>
    <row r="2593" spans="1:15" ht="16.5">
      <c r="A2593" s="105"/>
      <c r="B2593" s="92"/>
      <c r="C2593" s="92"/>
      <c r="D2593" s="159" t="s">
        <v>35</v>
      </c>
      <c r="E2593" s="159"/>
      <c r="F2593" s="103">
        <v>0</v>
      </c>
      <c r="G2593" s="104">
        <f>('NORMAL OPTION CALLS'!F2593/'NORMAL OPTION CALLS'!F2588)*100</f>
        <v>0</v>
      </c>
      <c r="H2593" s="106"/>
      <c r="I2593" s="93"/>
      <c r="J2593" s="93"/>
      <c r="K2593" s="97"/>
      <c r="L2593" s="97"/>
    </row>
    <row r="2594" spans="1:15" ht="17.25" thickBot="1">
      <c r="A2594" s="105"/>
      <c r="B2594" s="92"/>
      <c r="C2594" s="92"/>
      <c r="D2594" s="160" t="s">
        <v>36</v>
      </c>
      <c r="E2594" s="160"/>
      <c r="F2594" s="107"/>
      <c r="G2594" s="108">
        <f>('NORMAL OPTION CALLS'!F2594/'NORMAL OPTION CALLS'!F2588)*100</f>
        <v>0</v>
      </c>
      <c r="H2594" s="106"/>
      <c r="I2594" s="93"/>
      <c r="J2594" s="93"/>
      <c r="K2594" s="102"/>
      <c r="L2594" s="102"/>
    </row>
    <row r="2595" spans="1:15" ht="16.5">
      <c r="A2595" s="109" t="s">
        <v>37</v>
      </c>
      <c r="B2595" s="92"/>
      <c r="C2595" s="92"/>
      <c r="D2595" s="98"/>
      <c r="E2595" s="98"/>
      <c r="F2595" s="93"/>
      <c r="G2595" s="93"/>
      <c r="H2595" s="110"/>
      <c r="I2595" s="111"/>
      <c r="J2595" s="111"/>
      <c r="K2595" s="111"/>
      <c r="L2595" s="93"/>
      <c r="N2595" s="115"/>
      <c r="O2595" s="115"/>
    </row>
    <row r="2596" spans="1:15" ht="16.5">
      <c r="A2596" s="112" t="s">
        <v>38</v>
      </c>
      <c r="B2596" s="92"/>
      <c r="C2596" s="92"/>
      <c r="D2596" s="113"/>
      <c r="E2596" s="114"/>
      <c r="F2596" s="98"/>
      <c r="G2596" s="111"/>
      <c r="H2596" s="110"/>
      <c r="I2596" s="111"/>
      <c r="J2596" s="111"/>
      <c r="K2596" s="111"/>
      <c r="L2596" s="93"/>
      <c r="N2596" s="98"/>
      <c r="O2596" s="98"/>
    </row>
    <row r="2597" spans="1:15" ht="16.5">
      <c r="A2597" s="112" t="s">
        <v>39</v>
      </c>
      <c r="B2597" s="92"/>
      <c r="C2597" s="92"/>
      <c r="D2597" s="98"/>
      <c r="E2597" s="114"/>
      <c r="F2597" s="98"/>
      <c r="G2597" s="111"/>
      <c r="H2597" s="110"/>
      <c r="I2597" s="97"/>
      <c r="J2597" s="97"/>
      <c r="K2597" s="97"/>
      <c r="L2597" s="93"/>
    </row>
    <row r="2598" spans="1:15" ht="16.5">
      <c r="A2598" s="112" t="s">
        <v>40</v>
      </c>
      <c r="B2598" s="113"/>
      <c r="C2598" s="92"/>
      <c r="D2598" s="98"/>
      <c r="E2598" s="114"/>
      <c r="F2598" s="98"/>
      <c r="G2598" s="111"/>
      <c r="H2598" s="95"/>
      <c r="I2598" s="97"/>
      <c r="J2598" s="97"/>
      <c r="K2598" s="97"/>
      <c r="L2598" s="93"/>
    </row>
    <row r="2599" spans="1:15" ht="16.5">
      <c r="A2599" s="112" t="s">
        <v>41</v>
      </c>
      <c r="B2599" s="105"/>
      <c r="C2599" s="113"/>
      <c r="D2599" s="98"/>
      <c r="E2599" s="116"/>
      <c r="F2599" s="111"/>
      <c r="G2599" s="111"/>
      <c r="H2599" s="95"/>
      <c r="I2599" s="97"/>
      <c r="J2599" s="97"/>
      <c r="K2599" s="97"/>
      <c r="L2599" s="111"/>
    </row>
    <row r="2601" spans="1:15">
      <c r="A2601" s="161" t="s">
        <v>0</v>
      </c>
      <c r="B2601" s="161"/>
      <c r="C2601" s="161"/>
      <c r="D2601" s="161"/>
      <c r="E2601" s="161"/>
      <c r="F2601" s="161"/>
      <c r="G2601" s="161"/>
      <c r="H2601" s="161"/>
      <c r="I2601" s="161"/>
      <c r="J2601" s="161"/>
      <c r="K2601" s="161"/>
      <c r="L2601" s="161"/>
      <c r="M2601" s="161"/>
      <c r="N2601" s="161"/>
      <c r="O2601" s="161"/>
    </row>
    <row r="2602" spans="1:15">
      <c r="A2602" s="161"/>
      <c r="B2602" s="161"/>
      <c r="C2602" s="161"/>
      <c r="D2602" s="161"/>
      <c r="E2602" s="161"/>
      <c r="F2602" s="161"/>
      <c r="G2602" s="161"/>
      <c r="H2602" s="161"/>
      <c r="I2602" s="161"/>
      <c r="J2602" s="161"/>
      <c r="K2602" s="161"/>
      <c r="L2602" s="161"/>
      <c r="M2602" s="161"/>
      <c r="N2602" s="161"/>
      <c r="O2602" s="161"/>
    </row>
    <row r="2603" spans="1:15">
      <c r="A2603" s="161"/>
      <c r="B2603" s="161"/>
      <c r="C2603" s="161"/>
      <c r="D2603" s="161"/>
      <c r="E2603" s="161"/>
      <c r="F2603" s="161"/>
      <c r="G2603" s="161"/>
      <c r="H2603" s="161"/>
      <c r="I2603" s="161"/>
      <c r="J2603" s="161"/>
      <c r="K2603" s="161"/>
      <c r="L2603" s="161"/>
      <c r="M2603" s="161"/>
      <c r="N2603" s="161"/>
      <c r="O2603" s="161"/>
    </row>
    <row r="2604" spans="1:15">
      <c r="A2604" s="172" t="s">
        <v>1</v>
      </c>
      <c r="B2604" s="172"/>
      <c r="C2604" s="172"/>
      <c r="D2604" s="172"/>
      <c r="E2604" s="172"/>
      <c r="F2604" s="172"/>
      <c r="G2604" s="172"/>
      <c r="H2604" s="172"/>
      <c r="I2604" s="172"/>
      <c r="J2604" s="172"/>
      <c r="K2604" s="172"/>
      <c r="L2604" s="172"/>
      <c r="M2604" s="172"/>
      <c r="N2604" s="172"/>
      <c r="O2604" s="172"/>
    </row>
    <row r="2605" spans="1:15">
      <c r="A2605" s="172" t="s">
        <v>2</v>
      </c>
      <c r="B2605" s="172"/>
      <c r="C2605" s="172"/>
      <c r="D2605" s="172"/>
      <c r="E2605" s="172"/>
      <c r="F2605" s="172"/>
      <c r="G2605" s="172"/>
      <c r="H2605" s="172"/>
      <c r="I2605" s="172"/>
      <c r="J2605" s="172"/>
      <c r="K2605" s="172"/>
      <c r="L2605" s="172"/>
      <c r="M2605" s="172"/>
      <c r="N2605" s="172"/>
      <c r="O2605" s="172"/>
    </row>
    <row r="2606" spans="1:15">
      <c r="A2606" s="165" t="s">
        <v>3</v>
      </c>
      <c r="B2606" s="165"/>
      <c r="C2606" s="165"/>
      <c r="D2606" s="165"/>
      <c r="E2606" s="165"/>
      <c r="F2606" s="165"/>
      <c r="G2606" s="165"/>
      <c r="H2606" s="165"/>
      <c r="I2606" s="165"/>
      <c r="J2606" s="165"/>
      <c r="K2606" s="165"/>
      <c r="L2606" s="165"/>
      <c r="M2606" s="165"/>
      <c r="N2606" s="165"/>
      <c r="O2606" s="165"/>
    </row>
    <row r="2607" spans="1:15" ht="16.5">
      <c r="A2607" s="171" t="s">
        <v>231</v>
      </c>
      <c r="B2607" s="171"/>
      <c r="C2607" s="171"/>
      <c r="D2607" s="171"/>
      <c r="E2607" s="171"/>
      <c r="F2607" s="171"/>
      <c r="G2607" s="171"/>
      <c r="H2607" s="171"/>
      <c r="I2607" s="171"/>
      <c r="J2607" s="171"/>
      <c r="K2607" s="171"/>
      <c r="L2607" s="171"/>
      <c r="M2607" s="171"/>
      <c r="N2607" s="171"/>
      <c r="O2607" s="171"/>
    </row>
    <row r="2608" spans="1:15" ht="16.5">
      <c r="A2608" s="166" t="s">
        <v>5</v>
      </c>
      <c r="B2608" s="166"/>
      <c r="C2608" s="166"/>
      <c r="D2608" s="166"/>
      <c r="E2608" s="166"/>
      <c r="F2608" s="166"/>
      <c r="G2608" s="166"/>
      <c r="H2608" s="166"/>
      <c r="I2608" s="166"/>
      <c r="J2608" s="166"/>
      <c r="K2608" s="166"/>
      <c r="L2608" s="166"/>
      <c r="M2608" s="166"/>
      <c r="N2608" s="166"/>
      <c r="O2608" s="166"/>
    </row>
    <row r="2609" spans="1:15">
      <c r="A2609" s="167" t="s">
        <v>6</v>
      </c>
      <c r="B2609" s="168" t="s">
        <v>7</v>
      </c>
      <c r="C2609" s="169" t="s">
        <v>8</v>
      </c>
      <c r="D2609" s="168" t="s">
        <v>9</v>
      </c>
      <c r="E2609" s="167" t="s">
        <v>10</v>
      </c>
      <c r="F2609" s="167" t="s">
        <v>11</v>
      </c>
      <c r="G2609" s="169" t="s">
        <v>12</v>
      </c>
      <c r="H2609" s="169" t="s">
        <v>13</v>
      </c>
      <c r="I2609" s="169" t="s">
        <v>14</v>
      </c>
      <c r="J2609" s="169" t="s">
        <v>15</v>
      </c>
      <c r="K2609" s="169" t="s">
        <v>16</v>
      </c>
      <c r="L2609" s="170" t="s">
        <v>17</v>
      </c>
      <c r="M2609" s="168" t="s">
        <v>18</v>
      </c>
      <c r="N2609" s="168" t="s">
        <v>19</v>
      </c>
      <c r="O2609" s="168" t="s">
        <v>20</v>
      </c>
    </row>
    <row r="2610" spans="1:15">
      <c r="A2610" s="167"/>
      <c r="B2610" s="168"/>
      <c r="C2610" s="169"/>
      <c r="D2610" s="168"/>
      <c r="E2610" s="167"/>
      <c r="F2610" s="167"/>
      <c r="G2610" s="169"/>
      <c r="H2610" s="169"/>
      <c r="I2610" s="169"/>
      <c r="J2610" s="169"/>
      <c r="K2610" s="169"/>
      <c r="L2610" s="170"/>
      <c r="M2610" s="168"/>
      <c r="N2610" s="168"/>
      <c r="O2610" s="168"/>
    </row>
    <row r="2611" spans="1:15">
      <c r="A2611" s="118">
        <v>1</v>
      </c>
      <c r="B2611" s="123">
        <v>43069</v>
      </c>
      <c r="C2611" s="118">
        <v>55</v>
      </c>
      <c r="D2611" s="118" t="s">
        <v>21</v>
      </c>
      <c r="E2611" s="118" t="s">
        <v>22</v>
      </c>
      <c r="F2611" s="118" t="s">
        <v>244</v>
      </c>
      <c r="G2611" s="122">
        <v>1.5</v>
      </c>
      <c r="H2611" s="122">
        <v>0.9</v>
      </c>
      <c r="I2611" s="122">
        <v>1.8</v>
      </c>
      <c r="J2611" s="122">
        <v>2.1</v>
      </c>
      <c r="K2611" s="122">
        <v>2.4</v>
      </c>
      <c r="L2611" s="122">
        <v>2.4</v>
      </c>
      <c r="M2611" s="118">
        <v>17000</v>
      </c>
      <c r="N2611" s="121">
        <f>IF('NORMAL OPTION CALLS'!E2611="BUY",('NORMAL OPTION CALLS'!L2611-'NORMAL OPTION CALLS'!G2611)*('NORMAL OPTION CALLS'!M2611),('NORMAL OPTION CALLS'!G2611-'NORMAL OPTION CALLS'!L2611)*('NORMAL OPTION CALLS'!M2611))</f>
        <v>15299.999999999998</v>
      </c>
      <c r="O2611" s="8">
        <f>'NORMAL OPTION CALLS'!N2611/('NORMAL OPTION CALLS'!M2611)/'NORMAL OPTION CALLS'!G2611%</f>
        <v>59.999999999999993</v>
      </c>
    </row>
    <row r="2612" spans="1:15">
      <c r="A2612" s="118">
        <v>2</v>
      </c>
      <c r="B2612" s="123">
        <v>43068</v>
      </c>
      <c r="C2612" s="118">
        <v>1320</v>
      </c>
      <c r="D2612" s="118" t="s">
        <v>21</v>
      </c>
      <c r="E2612" s="118" t="s">
        <v>22</v>
      </c>
      <c r="F2612" s="118" t="s">
        <v>156</v>
      </c>
      <c r="G2612" s="122">
        <v>20</v>
      </c>
      <c r="H2612" s="122">
        <v>10</v>
      </c>
      <c r="I2612" s="122">
        <v>26</v>
      </c>
      <c r="J2612" s="122">
        <v>32</v>
      </c>
      <c r="K2612" s="122">
        <v>38</v>
      </c>
      <c r="L2612" s="122">
        <v>26</v>
      </c>
      <c r="M2612" s="118">
        <v>600</v>
      </c>
      <c r="N2612" s="121">
        <f>IF('NORMAL OPTION CALLS'!E2612="BUY",('NORMAL OPTION CALLS'!L2612-'NORMAL OPTION CALLS'!G2612)*('NORMAL OPTION CALLS'!M2612),('NORMAL OPTION CALLS'!G2612-'NORMAL OPTION CALLS'!L2612)*('NORMAL OPTION CALLS'!M2612))</f>
        <v>3600</v>
      </c>
      <c r="O2612" s="8">
        <f>'NORMAL OPTION CALLS'!N2612/('NORMAL OPTION CALLS'!M2612)/'NORMAL OPTION CALLS'!G2612%</f>
        <v>30</v>
      </c>
    </row>
    <row r="2613" spans="1:15">
      <c r="A2613" s="118">
        <v>3</v>
      </c>
      <c r="B2613" s="123">
        <v>43067</v>
      </c>
      <c r="C2613" s="118">
        <v>1860</v>
      </c>
      <c r="D2613" s="118" t="s">
        <v>21</v>
      </c>
      <c r="E2613" s="118" t="s">
        <v>22</v>
      </c>
      <c r="F2613" s="118" t="s">
        <v>60</v>
      </c>
      <c r="G2613" s="122">
        <v>18</v>
      </c>
      <c r="H2613" s="122">
        <v>4</v>
      </c>
      <c r="I2613" s="122">
        <v>26</v>
      </c>
      <c r="J2613" s="122">
        <v>34</v>
      </c>
      <c r="K2613" s="122">
        <v>42</v>
      </c>
      <c r="L2613" s="122">
        <v>4</v>
      </c>
      <c r="M2613" s="118">
        <v>500</v>
      </c>
      <c r="N2613" s="121">
        <f>IF('NORMAL OPTION CALLS'!E2613="BUY",('NORMAL OPTION CALLS'!L2613-'NORMAL OPTION CALLS'!G2613)*('NORMAL OPTION CALLS'!M2613),('NORMAL OPTION CALLS'!G2613-'NORMAL OPTION CALLS'!L2613)*('NORMAL OPTION CALLS'!M2613))</f>
        <v>-7000</v>
      </c>
      <c r="O2613" s="8">
        <f>'NORMAL OPTION CALLS'!N2613/('NORMAL OPTION CALLS'!M2613)/'NORMAL OPTION CALLS'!G2613%</f>
        <v>-77.777777777777786</v>
      </c>
    </row>
    <row r="2614" spans="1:15">
      <c r="A2614" s="118">
        <v>4</v>
      </c>
      <c r="B2614" s="123">
        <v>43067</v>
      </c>
      <c r="C2614" s="118">
        <v>390</v>
      </c>
      <c r="D2614" s="118" t="s">
        <v>21</v>
      </c>
      <c r="E2614" s="118" t="s">
        <v>22</v>
      </c>
      <c r="F2614" s="118" t="s">
        <v>195</v>
      </c>
      <c r="G2614" s="122">
        <v>3.4</v>
      </c>
      <c r="H2614" s="122">
        <v>2.4</v>
      </c>
      <c r="I2614" s="122">
        <v>4.2</v>
      </c>
      <c r="J2614" s="122">
        <v>5</v>
      </c>
      <c r="K2614" s="122">
        <v>5.8</v>
      </c>
      <c r="L2614" s="122">
        <v>4.2</v>
      </c>
      <c r="M2614" s="118">
        <v>4500</v>
      </c>
      <c r="N2614" s="121">
        <f>IF('NORMAL OPTION CALLS'!E2614="BUY",('NORMAL OPTION CALLS'!L2614-'NORMAL OPTION CALLS'!G2614)*('NORMAL OPTION CALLS'!M2614),('NORMAL OPTION CALLS'!G2614-'NORMAL OPTION CALLS'!L2614)*('NORMAL OPTION CALLS'!M2614))</f>
        <v>3600.0000000000014</v>
      </c>
      <c r="O2614" s="8">
        <f>'NORMAL OPTION CALLS'!N2614/('NORMAL OPTION CALLS'!M2614)/'NORMAL OPTION CALLS'!G2614%</f>
        <v>23.529411764705888</v>
      </c>
    </row>
    <row r="2615" spans="1:15">
      <c r="A2615" s="118">
        <v>5</v>
      </c>
      <c r="B2615" s="123">
        <v>43067</v>
      </c>
      <c r="C2615" s="118">
        <v>1200</v>
      </c>
      <c r="D2615" s="118" t="s">
        <v>21</v>
      </c>
      <c r="E2615" s="118" t="s">
        <v>22</v>
      </c>
      <c r="F2615" s="118" t="s">
        <v>243</v>
      </c>
      <c r="G2615" s="122">
        <v>12</v>
      </c>
      <c r="H2615" s="122">
        <v>2</v>
      </c>
      <c r="I2615" s="122">
        <v>22</v>
      </c>
      <c r="J2615" s="122">
        <v>32</v>
      </c>
      <c r="K2615" s="122">
        <v>42</v>
      </c>
      <c r="L2615" s="122">
        <v>22</v>
      </c>
      <c r="M2615" s="118">
        <v>400</v>
      </c>
      <c r="N2615" s="121">
        <f>IF('NORMAL OPTION CALLS'!E2615="BUY",('NORMAL OPTION CALLS'!L2615-'NORMAL OPTION CALLS'!G2615)*('NORMAL OPTION CALLS'!M2615),('NORMAL OPTION CALLS'!G2615-'NORMAL OPTION CALLS'!L2615)*('NORMAL OPTION CALLS'!M2615))</f>
        <v>4000</v>
      </c>
      <c r="O2615" s="8">
        <f>'NORMAL OPTION CALLS'!N2615/('NORMAL OPTION CALLS'!M2615)/'NORMAL OPTION CALLS'!G2615%</f>
        <v>83.333333333333343</v>
      </c>
    </row>
    <row r="2616" spans="1:15">
      <c r="A2616" s="118">
        <v>6</v>
      </c>
      <c r="B2616" s="123">
        <v>43066</v>
      </c>
      <c r="C2616" s="118">
        <v>52.5</v>
      </c>
      <c r="D2616" s="118" t="s">
        <v>21</v>
      </c>
      <c r="E2616" s="118" t="s">
        <v>22</v>
      </c>
      <c r="F2616" s="118" t="s">
        <v>242</v>
      </c>
      <c r="G2616" s="122">
        <v>2.6</v>
      </c>
      <c r="H2616" s="122">
        <v>2</v>
      </c>
      <c r="I2616" s="122">
        <v>3</v>
      </c>
      <c r="J2616" s="122">
        <v>3.3</v>
      </c>
      <c r="K2616" s="122">
        <v>3.6</v>
      </c>
      <c r="L2616" s="122">
        <v>3.6</v>
      </c>
      <c r="M2616" s="118">
        <v>17000</v>
      </c>
      <c r="N2616" s="121">
        <f>IF('NORMAL OPTION CALLS'!E2616="BUY",('NORMAL OPTION CALLS'!L2616-'NORMAL OPTION CALLS'!G2616)*('NORMAL OPTION CALLS'!M2616),('NORMAL OPTION CALLS'!G2616-'NORMAL OPTION CALLS'!L2616)*('NORMAL OPTION CALLS'!M2616))</f>
        <v>17000</v>
      </c>
      <c r="O2616" s="8">
        <f>'NORMAL OPTION CALLS'!N2616/('NORMAL OPTION CALLS'!M2616)/'NORMAL OPTION CALLS'!G2616%</f>
        <v>38.46153846153846</v>
      </c>
    </row>
    <row r="2617" spans="1:15">
      <c r="A2617" s="118">
        <v>7</v>
      </c>
      <c r="B2617" s="123">
        <v>43066</v>
      </c>
      <c r="C2617" s="118">
        <v>120</v>
      </c>
      <c r="D2617" s="118" t="s">
        <v>21</v>
      </c>
      <c r="E2617" s="118" t="s">
        <v>22</v>
      </c>
      <c r="F2617" s="118" t="s">
        <v>25</v>
      </c>
      <c r="G2617" s="122">
        <v>3.3</v>
      </c>
      <c r="H2617" s="122">
        <v>2.2999999999999998</v>
      </c>
      <c r="I2617" s="122">
        <v>3.8</v>
      </c>
      <c r="J2617" s="122">
        <v>4.3</v>
      </c>
      <c r="K2617" s="122">
        <v>4.8</v>
      </c>
      <c r="L2617" s="122">
        <v>4.3</v>
      </c>
      <c r="M2617" s="118">
        <v>7000</v>
      </c>
      <c r="N2617" s="121">
        <f>IF('NORMAL OPTION CALLS'!E2617="BUY",('NORMAL OPTION CALLS'!L2617-'NORMAL OPTION CALLS'!G2617)*('NORMAL OPTION CALLS'!M2617),('NORMAL OPTION CALLS'!G2617-'NORMAL OPTION CALLS'!L2617)*('NORMAL OPTION CALLS'!M2617))</f>
        <v>7000</v>
      </c>
      <c r="O2617" s="8">
        <f>'NORMAL OPTION CALLS'!N2617/('NORMAL OPTION CALLS'!M2617)/'NORMAL OPTION CALLS'!G2617%</f>
        <v>30.303030303030301</v>
      </c>
    </row>
    <row r="2618" spans="1:15">
      <c r="A2618" s="118">
        <v>8</v>
      </c>
      <c r="B2618" s="123">
        <v>43066</v>
      </c>
      <c r="C2618" s="118">
        <v>550</v>
      </c>
      <c r="D2618" s="118" t="s">
        <v>21</v>
      </c>
      <c r="E2618" s="118" t="s">
        <v>22</v>
      </c>
      <c r="F2618" s="118" t="s">
        <v>58</v>
      </c>
      <c r="G2618" s="122">
        <v>12</v>
      </c>
      <c r="H2618" s="122">
        <v>6</v>
      </c>
      <c r="I2618" s="122">
        <v>15</v>
      </c>
      <c r="J2618" s="122">
        <v>18</v>
      </c>
      <c r="K2618" s="122">
        <v>21</v>
      </c>
      <c r="L2618" s="122">
        <v>15</v>
      </c>
      <c r="M2618" s="118">
        <v>1200</v>
      </c>
      <c r="N2618" s="121">
        <f>IF('NORMAL OPTION CALLS'!E2618="BUY",('NORMAL OPTION CALLS'!L2618-'NORMAL OPTION CALLS'!G2618)*('NORMAL OPTION CALLS'!M2618),('NORMAL OPTION CALLS'!G2618-'NORMAL OPTION CALLS'!L2618)*('NORMAL OPTION CALLS'!M2618))</f>
        <v>3600</v>
      </c>
      <c r="O2618" s="8">
        <f>'NORMAL OPTION CALLS'!N2618/('NORMAL OPTION CALLS'!M2618)/'NORMAL OPTION CALLS'!G2618%</f>
        <v>25</v>
      </c>
    </row>
    <row r="2619" spans="1:15">
      <c r="A2619" s="118">
        <v>9</v>
      </c>
      <c r="B2619" s="123">
        <v>43063</v>
      </c>
      <c r="C2619" s="118">
        <v>700</v>
      </c>
      <c r="D2619" s="118" t="s">
        <v>21</v>
      </c>
      <c r="E2619" s="118" t="s">
        <v>22</v>
      </c>
      <c r="F2619" s="118" t="s">
        <v>212</v>
      </c>
      <c r="G2619" s="122">
        <v>20</v>
      </c>
      <c r="H2619" s="122">
        <v>12</v>
      </c>
      <c r="I2619" s="122">
        <v>25</v>
      </c>
      <c r="J2619" s="122">
        <v>30</v>
      </c>
      <c r="K2619" s="122">
        <v>35</v>
      </c>
      <c r="L2619" s="122">
        <v>25</v>
      </c>
      <c r="M2619" s="118">
        <v>800</v>
      </c>
      <c r="N2619" s="121">
        <f>IF('NORMAL OPTION CALLS'!E2619="BUY",('NORMAL OPTION CALLS'!L2619-'NORMAL OPTION CALLS'!G2619)*('NORMAL OPTION CALLS'!M2619),('NORMAL OPTION CALLS'!G2619-'NORMAL OPTION CALLS'!L2619)*('NORMAL OPTION CALLS'!M2619))</f>
        <v>4000</v>
      </c>
      <c r="O2619" s="8">
        <f>'NORMAL OPTION CALLS'!N2619/('NORMAL OPTION CALLS'!M2619)/'NORMAL OPTION CALLS'!G2619%</f>
        <v>25</v>
      </c>
    </row>
    <row r="2620" spans="1:15">
      <c r="A2620" s="118">
        <v>10</v>
      </c>
      <c r="B2620" s="123">
        <v>43063</v>
      </c>
      <c r="C2620" s="118">
        <v>80</v>
      </c>
      <c r="D2620" s="118" t="s">
        <v>21</v>
      </c>
      <c r="E2620" s="118" t="s">
        <v>22</v>
      </c>
      <c r="F2620" s="118" t="s">
        <v>153</v>
      </c>
      <c r="G2620" s="122">
        <v>3</v>
      </c>
      <c r="H2620" s="122">
        <v>2</v>
      </c>
      <c r="I2620" s="122">
        <v>3.5</v>
      </c>
      <c r="J2620" s="122">
        <v>4</v>
      </c>
      <c r="K2620" s="122">
        <v>4.5</v>
      </c>
      <c r="L2620" s="122">
        <v>3.5</v>
      </c>
      <c r="M2620" s="118">
        <v>7000</v>
      </c>
      <c r="N2620" s="121">
        <f>IF('NORMAL OPTION CALLS'!E2620="BUY",('NORMAL OPTION CALLS'!L2620-'NORMAL OPTION CALLS'!G2620)*('NORMAL OPTION CALLS'!M2620),('NORMAL OPTION CALLS'!G2620-'NORMAL OPTION CALLS'!L2620)*('NORMAL OPTION CALLS'!M2620))</f>
        <v>3500</v>
      </c>
      <c r="O2620" s="8">
        <f>'NORMAL OPTION CALLS'!N2620/('NORMAL OPTION CALLS'!M2620)/'NORMAL OPTION CALLS'!G2620%</f>
        <v>16.666666666666668</v>
      </c>
    </row>
    <row r="2621" spans="1:15">
      <c r="A2621" s="118">
        <v>11</v>
      </c>
      <c r="B2621" s="123">
        <v>43062</v>
      </c>
      <c r="C2621" s="118">
        <v>730</v>
      </c>
      <c r="D2621" s="118" t="s">
        <v>21</v>
      </c>
      <c r="E2621" s="118" t="s">
        <v>22</v>
      </c>
      <c r="F2621" s="118" t="s">
        <v>26</v>
      </c>
      <c r="G2621" s="122">
        <v>17</v>
      </c>
      <c r="H2621" s="122">
        <v>11</v>
      </c>
      <c r="I2621" s="122">
        <v>21</v>
      </c>
      <c r="J2621" s="122">
        <v>25</v>
      </c>
      <c r="K2621" s="122">
        <v>29</v>
      </c>
      <c r="L2621" s="122">
        <v>11</v>
      </c>
      <c r="M2621" s="118">
        <v>1000</v>
      </c>
      <c r="N2621" s="121">
        <f>IF('NORMAL OPTION CALLS'!E2621="BUY",('NORMAL OPTION CALLS'!L2621-'NORMAL OPTION CALLS'!G2621)*('NORMAL OPTION CALLS'!M2621),('NORMAL OPTION CALLS'!G2621-'NORMAL OPTION CALLS'!L2621)*('NORMAL OPTION CALLS'!M2621))</f>
        <v>-6000</v>
      </c>
      <c r="O2621" s="8">
        <f>'NORMAL OPTION CALLS'!N2621/('NORMAL OPTION CALLS'!M2621)/'NORMAL OPTION CALLS'!G2621%</f>
        <v>-35.294117647058819</v>
      </c>
    </row>
    <row r="2622" spans="1:15">
      <c r="A2622" s="118">
        <v>12</v>
      </c>
      <c r="B2622" s="123">
        <v>43062</v>
      </c>
      <c r="C2622" s="118">
        <v>180</v>
      </c>
      <c r="D2622" s="118" t="s">
        <v>21</v>
      </c>
      <c r="E2622" s="118" t="s">
        <v>22</v>
      </c>
      <c r="F2622" s="118" t="s">
        <v>241</v>
      </c>
      <c r="G2622" s="122">
        <v>8</v>
      </c>
      <c r="H2622" s="122">
        <v>6</v>
      </c>
      <c r="I2622" s="122">
        <v>9</v>
      </c>
      <c r="J2622" s="122">
        <v>10</v>
      </c>
      <c r="K2622" s="122">
        <v>11</v>
      </c>
      <c r="L2622" s="122">
        <v>9</v>
      </c>
      <c r="M2622" s="118">
        <v>4950</v>
      </c>
      <c r="N2622" s="121">
        <f>IF('NORMAL OPTION CALLS'!E2622="BUY",('NORMAL OPTION CALLS'!L2622-'NORMAL OPTION CALLS'!G2622)*('NORMAL OPTION CALLS'!M2622),('NORMAL OPTION CALLS'!G2622-'NORMAL OPTION CALLS'!L2622)*('NORMAL OPTION CALLS'!M2622))</f>
        <v>4950</v>
      </c>
      <c r="O2622" s="8">
        <f>'NORMAL OPTION CALLS'!N2622/('NORMAL OPTION CALLS'!M2622)/'NORMAL OPTION CALLS'!G2622%</f>
        <v>12.5</v>
      </c>
    </row>
    <row r="2623" spans="1:15">
      <c r="A2623" s="118">
        <v>13</v>
      </c>
      <c r="B2623" s="123">
        <v>43061</v>
      </c>
      <c r="C2623" s="118">
        <v>430</v>
      </c>
      <c r="D2623" s="118" t="s">
        <v>21</v>
      </c>
      <c r="E2623" s="118" t="s">
        <v>22</v>
      </c>
      <c r="F2623" s="118" t="s">
        <v>75</v>
      </c>
      <c r="G2623" s="122">
        <v>10.5</v>
      </c>
      <c r="H2623" s="122">
        <v>6</v>
      </c>
      <c r="I2623" s="122">
        <v>13</v>
      </c>
      <c r="J2623" s="122">
        <v>15.5</v>
      </c>
      <c r="K2623" s="122">
        <v>18</v>
      </c>
      <c r="L2623" s="122">
        <v>6</v>
      </c>
      <c r="M2623" s="118">
        <v>1800</v>
      </c>
      <c r="N2623" s="121">
        <f>IF('NORMAL OPTION CALLS'!E2623="BUY",('NORMAL OPTION CALLS'!L2623-'NORMAL OPTION CALLS'!G2623)*('NORMAL OPTION CALLS'!M2623),('NORMAL OPTION CALLS'!G2623-'NORMAL OPTION CALLS'!L2623)*('NORMAL OPTION CALLS'!M2623))</f>
        <v>-8100</v>
      </c>
      <c r="O2623" s="8">
        <f>'NORMAL OPTION CALLS'!N2623/('NORMAL OPTION CALLS'!M2623)/'NORMAL OPTION CALLS'!G2623%</f>
        <v>-42.857142857142861</v>
      </c>
    </row>
    <row r="2624" spans="1:15">
      <c r="A2624" s="118">
        <v>14</v>
      </c>
      <c r="B2624" s="123">
        <v>43060</v>
      </c>
      <c r="C2624" s="118">
        <v>510</v>
      </c>
      <c r="D2624" s="118" t="s">
        <v>21</v>
      </c>
      <c r="E2624" s="118" t="s">
        <v>22</v>
      </c>
      <c r="F2624" s="118" t="s">
        <v>76</v>
      </c>
      <c r="G2624" s="122">
        <v>11.5</v>
      </c>
      <c r="H2624" s="122">
        <v>8</v>
      </c>
      <c r="I2624" s="122">
        <v>13.5</v>
      </c>
      <c r="J2624" s="122">
        <v>15.5</v>
      </c>
      <c r="K2624" s="122">
        <v>17.5</v>
      </c>
      <c r="L2624" s="122">
        <v>8</v>
      </c>
      <c r="M2624" s="118">
        <v>1800</v>
      </c>
      <c r="N2624" s="121">
        <f>IF('NORMAL OPTION CALLS'!E2624="BUY",('NORMAL OPTION CALLS'!L2624-'NORMAL OPTION CALLS'!G2624)*('NORMAL OPTION CALLS'!M2624),('NORMAL OPTION CALLS'!G2624-'NORMAL OPTION CALLS'!L2624)*('NORMAL OPTION CALLS'!M2624))</f>
        <v>-6300</v>
      </c>
      <c r="O2624" s="8">
        <f>'NORMAL OPTION CALLS'!N2624/('NORMAL OPTION CALLS'!M2624)/'NORMAL OPTION CALLS'!G2624%</f>
        <v>-30.434782608695652</v>
      </c>
    </row>
    <row r="2625" spans="1:15">
      <c r="A2625" s="118">
        <v>15</v>
      </c>
      <c r="B2625" s="123">
        <v>43060</v>
      </c>
      <c r="C2625" s="118">
        <v>740</v>
      </c>
      <c r="D2625" s="118" t="s">
        <v>21</v>
      </c>
      <c r="E2625" s="118" t="s">
        <v>22</v>
      </c>
      <c r="F2625" s="118" t="s">
        <v>238</v>
      </c>
      <c r="G2625" s="122">
        <v>24</v>
      </c>
      <c r="H2625" s="122">
        <v>14</v>
      </c>
      <c r="I2625" s="122">
        <v>29</v>
      </c>
      <c r="J2625" s="122">
        <v>34</v>
      </c>
      <c r="K2625" s="122">
        <v>39</v>
      </c>
      <c r="L2625" s="122">
        <v>29</v>
      </c>
      <c r="M2625" s="118">
        <v>800</v>
      </c>
      <c r="N2625" s="121">
        <f>IF('NORMAL OPTION CALLS'!E2625="BUY",('NORMAL OPTION CALLS'!L2625-'NORMAL OPTION CALLS'!G2625)*('NORMAL OPTION CALLS'!M2625),('NORMAL OPTION CALLS'!G2625-'NORMAL OPTION CALLS'!L2625)*('NORMAL OPTION CALLS'!M2625))</f>
        <v>4000</v>
      </c>
      <c r="O2625" s="8">
        <f>'NORMAL OPTION CALLS'!N2625/('NORMAL OPTION CALLS'!M2625)/'NORMAL OPTION CALLS'!G2625%</f>
        <v>20.833333333333336</v>
      </c>
    </row>
    <row r="2626" spans="1:15">
      <c r="A2626" s="118">
        <v>16</v>
      </c>
      <c r="B2626" s="123">
        <v>43060</v>
      </c>
      <c r="C2626" s="118">
        <v>110</v>
      </c>
      <c r="D2626" s="118" t="s">
        <v>21</v>
      </c>
      <c r="E2626" s="118" t="s">
        <v>22</v>
      </c>
      <c r="F2626" s="118" t="s">
        <v>239</v>
      </c>
      <c r="G2626" s="122">
        <v>4.5</v>
      </c>
      <c r="H2626" s="122">
        <v>3.5</v>
      </c>
      <c r="I2626" s="122">
        <v>5</v>
      </c>
      <c r="J2626" s="122">
        <v>5.5</v>
      </c>
      <c r="K2626" s="122">
        <v>6</v>
      </c>
      <c r="L2626" s="122">
        <v>6</v>
      </c>
      <c r="M2626" s="118">
        <v>9000</v>
      </c>
      <c r="N2626" s="121">
        <f>IF('NORMAL OPTION CALLS'!E2626="BUY",('NORMAL OPTION CALLS'!L2626-'NORMAL OPTION CALLS'!G2626)*('NORMAL OPTION CALLS'!M2626),('NORMAL OPTION CALLS'!G2626-'NORMAL OPTION CALLS'!L2626)*('NORMAL OPTION CALLS'!M2626))</f>
        <v>13500</v>
      </c>
      <c r="O2626" s="8">
        <f>'NORMAL OPTION CALLS'!N2626/('NORMAL OPTION CALLS'!M2626)/'NORMAL OPTION CALLS'!G2626%</f>
        <v>33.333333333333336</v>
      </c>
    </row>
    <row r="2627" spans="1:15">
      <c r="A2627" s="118">
        <v>17</v>
      </c>
      <c r="B2627" s="123">
        <v>43060</v>
      </c>
      <c r="C2627" s="118">
        <v>130</v>
      </c>
      <c r="D2627" s="118" t="s">
        <v>21</v>
      </c>
      <c r="E2627" s="118" t="s">
        <v>22</v>
      </c>
      <c r="F2627" s="118" t="s">
        <v>59</v>
      </c>
      <c r="G2627" s="122">
        <v>3</v>
      </c>
      <c r="H2627" s="122">
        <v>2</v>
      </c>
      <c r="I2627" s="122">
        <v>3.5</v>
      </c>
      <c r="J2627" s="122">
        <v>4</v>
      </c>
      <c r="K2627" s="122">
        <v>4.5</v>
      </c>
      <c r="L2627" s="122">
        <v>3.5</v>
      </c>
      <c r="M2627" s="118">
        <v>6000</v>
      </c>
      <c r="N2627" s="121">
        <f>IF('NORMAL OPTION CALLS'!E2627="BUY",('NORMAL OPTION CALLS'!L2627-'NORMAL OPTION CALLS'!G2627)*('NORMAL OPTION CALLS'!M2627),('NORMAL OPTION CALLS'!G2627-'NORMAL OPTION CALLS'!L2627)*('NORMAL OPTION CALLS'!M2627))</f>
        <v>3000</v>
      </c>
      <c r="O2627" s="8">
        <f>'NORMAL OPTION CALLS'!N2627/('NORMAL OPTION CALLS'!M2627)/'NORMAL OPTION CALLS'!G2627%</f>
        <v>16.666666666666668</v>
      </c>
    </row>
    <row r="2628" spans="1:15">
      <c r="A2628" s="118">
        <v>18</v>
      </c>
      <c r="B2628" s="123">
        <v>43059</v>
      </c>
      <c r="C2628" s="118">
        <v>270</v>
      </c>
      <c r="D2628" s="118" t="s">
        <v>21</v>
      </c>
      <c r="E2628" s="118" t="s">
        <v>22</v>
      </c>
      <c r="F2628" s="118" t="s">
        <v>195</v>
      </c>
      <c r="G2628" s="122">
        <v>7.5</v>
      </c>
      <c r="H2628" s="122">
        <v>5.5</v>
      </c>
      <c r="I2628" s="122">
        <v>8.5</v>
      </c>
      <c r="J2628" s="122">
        <v>9.5</v>
      </c>
      <c r="K2628" s="122">
        <v>10.5</v>
      </c>
      <c r="L2628" s="122">
        <v>10.5</v>
      </c>
      <c r="M2628" s="118">
        <v>4500</v>
      </c>
      <c r="N2628" s="121">
        <f>IF('NORMAL OPTION CALLS'!E2628="BUY",('NORMAL OPTION CALLS'!L2628-'NORMAL OPTION CALLS'!G2628)*('NORMAL OPTION CALLS'!M2628),('NORMAL OPTION CALLS'!G2628-'NORMAL OPTION CALLS'!L2628)*('NORMAL OPTION CALLS'!M2628))</f>
        <v>13500</v>
      </c>
      <c r="O2628" s="8">
        <f>'NORMAL OPTION CALLS'!N2628/('NORMAL OPTION CALLS'!M2628)/'NORMAL OPTION CALLS'!G2628%</f>
        <v>40</v>
      </c>
    </row>
    <row r="2629" spans="1:15">
      <c r="A2629" s="118">
        <v>19</v>
      </c>
      <c r="B2629" s="123">
        <v>43059</v>
      </c>
      <c r="C2629" s="118">
        <v>560</v>
      </c>
      <c r="D2629" s="118" t="s">
        <v>21</v>
      </c>
      <c r="E2629" s="118" t="s">
        <v>22</v>
      </c>
      <c r="F2629" s="118" t="s">
        <v>227</v>
      </c>
      <c r="G2629" s="122">
        <v>25</v>
      </c>
      <c r="H2629" s="122">
        <v>19</v>
      </c>
      <c r="I2629" s="122">
        <v>28</v>
      </c>
      <c r="J2629" s="122">
        <v>31</v>
      </c>
      <c r="K2629" s="122">
        <v>34</v>
      </c>
      <c r="L2629" s="122">
        <v>28</v>
      </c>
      <c r="M2629" s="118">
        <v>1200</v>
      </c>
      <c r="N2629" s="121">
        <f>IF('NORMAL OPTION CALLS'!E2629="BUY",('NORMAL OPTION CALLS'!L2629-'NORMAL OPTION CALLS'!G2629)*('NORMAL OPTION CALLS'!M2629),('NORMAL OPTION CALLS'!G2629-'NORMAL OPTION CALLS'!L2629)*('NORMAL OPTION CALLS'!M2629))</f>
        <v>3600</v>
      </c>
      <c r="O2629" s="8">
        <f>'NORMAL OPTION CALLS'!N2629/('NORMAL OPTION CALLS'!M2629)/'NORMAL OPTION CALLS'!G2629%</f>
        <v>12</v>
      </c>
    </row>
    <row r="2630" spans="1:15">
      <c r="A2630" s="118">
        <v>20</v>
      </c>
      <c r="B2630" s="123">
        <v>43059</v>
      </c>
      <c r="C2630" s="118">
        <v>270</v>
      </c>
      <c r="D2630" s="118" t="s">
        <v>21</v>
      </c>
      <c r="E2630" s="118" t="s">
        <v>22</v>
      </c>
      <c r="F2630" s="118" t="s">
        <v>195</v>
      </c>
      <c r="G2630" s="122">
        <v>5.5</v>
      </c>
      <c r="H2630" s="122">
        <v>3.5</v>
      </c>
      <c r="I2630" s="122">
        <v>6.5</v>
      </c>
      <c r="J2630" s="122">
        <v>7.5</v>
      </c>
      <c r="K2630" s="122">
        <v>8.5</v>
      </c>
      <c r="L2630" s="122">
        <v>8.5</v>
      </c>
      <c r="M2630" s="118">
        <v>4500</v>
      </c>
      <c r="N2630" s="121">
        <f>IF('NORMAL OPTION CALLS'!E2630="BUY",('NORMAL OPTION CALLS'!L2630-'NORMAL OPTION CALLS'!G2630)*('NORMAL OPTION CALLS'!M2630),('NORMAL OPTION CALLS'!G2630-'NORMAL OPTION CALLS'!L2630)*('NORMAL OPTION CALLS'!M2630))</f>
        <v>13500</v>
      </c>
      <c r="O2630" s="8">
        <f>'NORMAL OPTION CALLS'!N2630/('NORMAL OPTION CALLS'!M2630)/'NORMAL OPTION CALLS'!G2630%</f>
        <v>54.545454545454547</v>
      </c>
    </row>
    <row r="2631" spans="1:15">
      <c r="A2631" s="118">
        <v>21</v>
      </c>
      <c r="B2631" s="123">
        <v>43056</v>
      </c>
      <c r="C2631" s="118">
        <v>60</v>
      </c>
      <c r="D2631" s="118" t="s">
        <v>21</v>
      </c>
      <c r="E2631" s="118" t="s">
        <v>22</v>
      </c>
      <c r="F2631" s="118" t="s">
        <v>71</v>
      </c>
      <c r="G2631" s="122">
        <v>5</v>
      </c>
      <c r="H2631" s="122">
        <v>4</v>
      </c>
      <c r="I2631" s="122">
        <v>5.5</v>
      </c>
      <c r="J2631" s="122">
        <v>6</v>
      </c>
      <c r="K2631" s="122">
        <v>6.5</v>
      </c>
      <c r="L2631" s="122">
        <v>6.5</v>
      </c>
      <c r="M2631" s="118">
        <v>8000</v>
      </c>
      <c r="N2631" s="121">
        <f>IF('NORMAL OPTION CALLS'!E2631="BUY",('NORMAL OPTION CALLS'!L2631-'NORMAL OPTION CALLS'!G2631)*('NORMAL OPTION CALLS'!M2631),('NORMAL OPTION CALLS'!G2631-'NORMAL OPTION CALLS'!L2631)*('NORMAL OPTION CALLS'!M2631))</f>
        <v>12000</v>
      </c>
      <c r="O2631" s="8">
        <f>'NORMAL OPTION CALLS'!N2631/('NORMAL OPTION CALLS'!M2631)/'NORMAL OPTION CALLS'!G2631%</f>
        <v>30</v>
      </c>
    </row>
    <row r="2632" spans="1:15">
      <c r="A2632" s="118">
        <v>22</v>
      </c>
      <c r="B2632" s="123">
        <v>43056</v>
      </c>
      <c r="C2632" s="118">
        <v>250</v>
      </c>
      <c r="D2632" s="118" t="s">
        <v>21</v>
      </c>
      <c r="E2632" s="118" t="s">
        <v>22</v>
      </c>
      <c r="F2632" s="118" t="s">
        <v>195</v>
      </c>
      <c r="G2632" s="122">
        <v>10.5</v>
      </c>
      <c r="H2632" s="122">
        <v>8.5</v>
      </c>
      <c r="I2632" s="122">
        <v>11.5</v>
      </c>
      <c r="J2632" s="122">
        <v>12.5</v>
      </c>
      <c r="K2632" s="122">
        <v>12.5</v>
      </c>
      <c r="L2632" s="122">
        <v>12.5</v>
      </c>
      <c r="M2632" s="118">
        <v>4500</v>
      </c>
      <c r="N2632" s="121">
        <f>IF('NORMAL OPTION CALLS'!E2632="BUY",('NORMAL OPTION CALLS'!L2632-'NORMAL OPTION CALLS'!G2632)*('NORMAL OPTION CALLS'!M2632),('NORMAL OPTION CALLS'!G2632-'NORMAL OPTION CALLS'!L2632)*('NORMAL OPTION CALLS'!M2632))</f>
        <v>9000</v>
      </c>
      <c r="O2632" s="8">
        <f>'NORMAL OPTION CALLS'!N2632/('NORMAL OPTION CALLS'!M2632)/'NORMAL OPTION CALLS'!G2632%</f>
        <v>19.047619047619047</v>
      </c>
    </row>
    <row r="2633" spans="1:15">
      <c r="A2633" s="118">
        <v>23</v>
      </c>
      <c r="B2633" s="123">
        <v>43056</v>
      </c>
      <c r="C2633" s="118">
        <v>520</v>
      </c>
      <c r="D2633" s="118" t="s">
        <v>21</v>
      </c>
      <c r="E2633" s="118" t="s">
        <v>22</v>
      </c>
      <c r="F2633" s="118" t="s">
        <v>161</v>
      </c>
      <c r="G2633" s="122">
        <v>11.5</v>
      </c>
      <c r="H2633" s="122">
        <v>3</v>
      </c>
      <c r="I2633" s="122">
        <v>16</v>
      </c>
      <c r="J2633" s="122">
        <v>20</v>
      </c>
      <c r="K2633" s="122">
        <v>24</v>
      </c>
      <c r="L2633" s="122">
        <v>16</v>
      </c>
      <c r="M2633" s="118">
        <v>800</v>
      </c>
      <c r="N2633" s="121">
        <f>IF('NORMAL OPTION CALLS'!E2633="BUY",('NORMAL OPTION CALLS'!L2633-'NORMAL OPTION CALLS'!G2633)*('NORMAL OPTION CALLS'!M2633),('NORMAL OPTION CALLS'!G2633-'NORMAL OPTION CALLS'!L2633)*('NORMAL OPTION CALLS'!M2633))</f>
        <v>3600</v>
      </c>
      <c r="O2633" s="8">
        <f>'NORMAL OPTION CALLS'!N2633/('NORMAL OPTION CALLS'!M2633)/'NORMAL OPTION CALLS'!G2633%</f>
        <v>39.130434782608695</v>
      </c>
    </row>
    <row r="2634" spans="1:15">
      <c r="A2634" s="118">
        <v>24</v>
      </c>
      <c r="B2634" s="123">
        <v>43055</v>
      </c>
      <c r="C2634" s="118">
        <v>1800</v>
      </c>
      <c r="D2634" s="118" t="s">
        <v>21</v>
      </c>
      <c r="E2634" s="118" t="s">
        <v>22</v>
      </c>
      <c r="F2634" s="118" t="s">
        <v>60</v>
      </c>
      <c r="G2634" s="122">
        <v>28</v>
      </c>
      <c r="H2634" s="122">
        <v>15</v>
      </c>
      <c r="I2634" s="122">
        <v>35</v>
      </c>
      <c r="J2634" s="122">
        <v>42</v>
      </c>
      <c r="K2634" s="122">
        <v>49</v>
      </c>
      <c r="L2634" s="122">
        <v>35</v>
      </c>
      <c r="M2634" s="118">
        <v>500</v>
      </c>
      <c r="N2634" s="121">
        <f>IF('NORMAL OPTION CALLS'!E2634="BUY",('NORMAL OPTION CALLS'!L2634-'NORMAL OPTION CALLS'!G2634)*('NORMAL OPTION CALLS'!M2634),('NORMAL OPTION CALLS'!G2634-'NORMAL OPTION CALLS'!L2634)*('NORMAL OPTION CALLS'!M2634))</f>
        <v>3500</v>
      </c>
      <c r="O2634" s="8">
        <f>'NORMAL OPTION CALLS'!N2634/('NORMAL OPTION CALLS'!M2634)/'NORMAL OPTION CALLS'!G2634%</f>
        <v>24.999999999999996</v>
      </c>
    </row>
    <row r="2635" spans="1:15">
      <c r="A2635" s="118">
        <v>25</v>
      </c>
      <c r="B2635" s="123">
        <v>43055</v>
      </c>
      <c r="C2635" s="118">
        <v>320</v>
      </c>
      <c r="D2635" s="118" t="s">
        <v>21</v>
      </c>
      <c r="E2635" s="118" t="s">
        <v>22</v>
      </c>
      <c r="F2635" s="118" t="s">
        <v>91</v>
      </c>
      <c r="G2635" s="122">
        <v>7</v>
      </c>
      <c r="H2635" s="122">
        <v>4</v>
      </c>
      <c r="I2635" s="122">
        <v>8.5</v>
      </c>
      <c r="J2635" s="122">
        <v>10</v>
      </c>
      <c r="K2635" s="122">
        <v>11.5</v>
      </c>
      <c r="L2635" s="122">
        <v>11.5</v>
      </c>
      <c r="M2635" s="118">
        <v>500</v>
      </c>
      <c r="N2635" s="121">
        <f>IF('NORMAL OPTION CALLS'!E2635="BUY",('NORMAL OPTION CALLS'!L2635-'NORMAL OPTION CALLS'!G2635)*('NORMAL OPTION CALLS'!M2635),('NORMAL OPTION CALLS'!G2635-'NORMAL OPTION CALLS'!L2635)*('NORMAL OPTION CALLS'!M2635))</f>
        <v>2250</v>
      </c>
      <c r="O2635" s="8">
        <f>'NORMAL OPTION CALLS'!N2635/('NORMAL OPTION CALLS'!M2635)/'NORMAL OPTION CALLS'!G2635%</f>
        <v>64.285714285714278</v>
      </c>
    </row>
    <row r="2636" spans="1:15">
      <c r="A2636" s="118">
        <v>26</v>
      </c>
      <c r="B2636" s="123">
        <v>43055</v>
      </c>
      <c r="C2636" s="118">
        <v>190</v>
      </c>
      <c r="D2636" s="118" t="s">
        <v>21</v>
      </c>
      <c r="E2636" s="118" t="s">
        <v>22</v>
      </c>
      <c r="F2636" s="118" t="s">
        <v>184</v>
      </c>
      <c r="G2636" s="122">
        <v>4</v>
      </c>
      <c r="H2636" s="122">
        <v>2</v>
      </c>
      <c r="I2636" s="122">
        <v>5</v>
      </c>
      <c r="J2636" s="122">
        <v>6</v>
      </c>
      <c r="K2636" s="122">
        <v>7</v>
      </c>
      <c r="L2636" s="122">
        <v>6</v>
      </c>
      <c r="M2636" s="118">
        <v>4500</v>
      </c>
      <c r="N2636" s="121">
        <f>IF('NORMAL OPTION CALLS'!E2636="BUY",('NORMAL OPTION CALLS'!L2636-'NORMAL OPTION CALLS'!G2636)*('NORMAL OPTION CALLS'!M2636),('NORMAL OPTION CALLS'!G2636-'NORMAL OPTION CALLS'!L2636)*('NORMAL OPTION CALLS'!M2636))</f>
        <v>9000</v>
      </c>
      <c r="O2636" s="8">
        <f>'NORMAL OPTION CALLS'!N2636/('NORMAL OPTION CALLS'!M2636)/'NORMAL OPTION CALLS'!G2636%</f>
        <v>50</v>
      </c>
    </row>
    <row r="2637" spans="1:15">
      <c r="A2637" s="118">
        <v>27</v>
      </c>
      <c r="B2637" s="123">
        <v>43055</v>
      </c>
      <c r="C2637" s="118">
        <v>980</v>
      </c>
      <c r="D2637" s="118" t="s">
        <v>21</v>
      </c>
      <c r="E2637" s="118" t="s">
        <v>22</v>
      </c>
      <c r="F2637" s="118" t="s">
        <v>151</v>
      </c>
      <c r="G2637" s="122">
        <v>15</v>
      </c>
      <c r="H2637" s="122">
        <v>2</v>
      </c>
      <c r="I2637" s="122">
        <v>22</v>
      </c>
      <c r="J2637" s="122">
        <v>30</v>
      </c>
      <c r="K2637" s="122">
        <v>37</v>
      </c>
      <c r="L2637" s="122">
        <v>22</v>
      </c>
      <c r="M2637" s="118">
        <v>500</v>
      </c>
      <c r="N2637" s="121">
        <f>IF('NORMAL OPTION CALLS'!E2637="BUY",('NORMAL OPTION CALLS'!L2637-'NORMAL OPTION CALLS'!G2637)*('NORMAL OPTION CALLS'!M2637),('NORMAL OPTION CALLS'!G2637-'NORMAL OPTION CALLS'!L2637)*('NORMAL OPTION CALLS'!M2637))</f>
        <v>3500</v>
      </c>
      <c r="O2637" s="8">
        <f>'NORMAL OPTION CALLS'!N2637/('NORMAL OPTION CALLS'!M2637)/'NORMAL OPTION CALLS'!G2637%</f>
        <v>46.666666666666671</v>
      </c>
    </row>
    <row r="2638" spans="1:15">
      <c r="A2638" s="118">
        <v>28</v>
      </c>
      <c r="B2638" s="123">
        <v>43054</v>
      </c>
      <c r="C2638" s="118">
        <v>820</v>
      </c>
      <c r="D2638" s="118" t="s">
        <v>21</v>
      </c>
      <c r="E2638" s="118" t="s">
        <v>22</v>
      </c>
      <c r="F2638" s="118" t="s">
        <v>237</v>
      </c>
      <c r="G2638" s="122">
        <v>22</v>
      </c>
      <c r="H2638" s="122">
        <v>10</v>
      </c>
      <c r="I2638" s="122">
        <v>28</v>
      </c>
      <c r="J2638" s="122">
        <v>34</v>
      </c>
      <c r="K2638" s="122">
        <v>40</v>
      </c>
      <c r="L2638" s="122">
        <v>28</v>
      </c>
      <c r="M2638" s="118">
        <v>600</v>
      </c>
      <c r="N2638" s="121">
        <f>IF('NORMAL OPTION CALLS'!E2638="BUY",('NORMAL OPTION CALLS'!L2638-'NORMAL OPTION CALLS'!G2638)*('NORMAL OPTION CALLS'!M2638),('NORMAL OPTION CALLS'!G2638-'NORMAL OPTION CALLS'!L2638)*('NORMAL OPTION CALLS'!M2638))</f>
        <v>3600</v>
      </c>
      <c r="O2638" s="8">
        <f>'NORMAL OPTION CALLS'!N2638/('NORMAL OPTION CALLS'!M2638)/'NORMAL OPTION CALLS'!G2638%</f>
        <v>27.272727272727273</v>
      </c>
    </row>
    <row r="2639" spans="1:15">
      <c r="A2639" s="118">
        <v>29</v>
      </c>
      <c r="B2639" s="123">
        <v>43054</v>
      </c>
      <c r="C2639" s="118">
        <v>115</v>
      </c>
      <c r="D2639" s="118" t="s">
        <v>21</v>
      </c>
      <c r="E2639" s="118" t="s">
        <v>22</v>
      </c>
      <c r="F2639" s="118" t="s">
        <v>25</v>
      </c>
      <c r="G2639" s="122">
        <v>3.75</v>
      </c>
      <c r="H2639" s="122">
        <v>2.9</v>
      </c>
      <c r="I2639" s="122">
        <v>4.2</v>
      </c>
      <c r="J2639" s="122">
        <v>4.5</v>
      </c>
      <c r="K2639" s="122">
        <v>4.9000000000000004</v>
      </c>
      <c r="L2639" s="122">
        <v>2.9</v>
      </c>
      <c r="M2639" s="118">
        <v>7000</v>
      </c>
      <c r="N2639" s="121">
        <f>IF('NORMAL OPTION CALLS'!E2639="BUY",('NORMAL OPTION CALLS'!L2639-'NORMAL OPTION CALLS'!G2639)*('NORMAL OPTION CALLS'!M2639),('NORMAL OPTION CALLS'!G2639-'NORMAL OPTION CALLS'!L2639)*('NORMAL OPTION CALLS'!M2639))</f>
        <v>-5950.0000000000009</v>
      </c>
      <c r="O2639" s="8">
        <f>'NORMAL OPTION CALLS'!N2639/('NORMAL OPTION CALLS'!M2639)/'NORMAL OPTION CALLS'!G2639%</f>
        <v>-22.666666666666671</v>
      </c>
    </row>
    <row r="2640" spans="1:15">
      <c r="A2640" s="118">
        <v>30</v>
      </c>
      <c r="B2640" s="123">
        <v>43054</v>
      </c>
      <c r="C2640" s="118">
        <v>120</v>
      </c>
      <c r="D2640" s="118" t="s">
        <v>47</v>
      </c>
      <c r="E2640" s="118" t="s">
        <v>22</v>
      </c>
      <c r="F2640" s="118" t="s">
        <v>59</v>
      </c>
      <c r="G2640" s="122">
        <v>2.2000000000000002</v>
      </c>
      <c r="H2640" s="122">
        <v>1.2</v>
      </c>
      <c r="I2640" s="122">
        <v>2.7</v>
      </c>
      <c r="J2640" s="122">
        <v>3.2</v>
      </c>
      <c r="K2640" s="122">
        <v>3.7</v>
      </c>
      <c r="L2640" s="122">
        <v>2.4</v>
      </c>
      <c r="M2640" s="118">
        <v>6000</v>
      </c>
      <c r="N2640" s="121">
        <f>IF('NORMAL OPTION CALLS'!E2640="BUY",('NORMAL OPTION CALLS'!L2640-'NORMAL OPTION CALLS'!G2640)*('NORMAL OPTION CALLS'!M2640),('NORMAL OPTION CALLS'!G2640-'NORMAL OPTION CALLS'!L2640)*('NORMAL OPTION CALLS'!M2640))</f>
        <v>1199.9999999999984</v>
      </c>
      <c r="O2640" s="8">
        <f>'NORMAL OPTION CALLS'!N2640/('NORMAL OPTION CALLS'!M2640)/'NORMAL OPTION CALLS'!G2640%</f>
        <v>9.0909090909090775</v>
      </c>
    </row>
    <row r="2641" spans="1:15">
      <c r="A2641" s="118">
        <v>31</v>
      </c>
      <c r="B2641" s="123">
        <v>43054</v>
      </c>
      <c r="C2641" s="118">
        <v>250</v>
      </c>
      <c r="D2641" s="118" t="s">
        <v>21</v>
      </c>
      <c r="E2641" s="118" t="s">
        <v>22</v>
      </c>
      <c r="F2641" s="118" t="s">
        <v>195</v>
      </c>
      <c r="G2641" s="122">
        <v>8</v>
      </c>
      <c r="H2641" s="122">
        <v>6</v>
      </c>
      <c r="I2641" s="122">
        <v>9</v>
      </c>
      <c r="J2641" s="122">
        <v>10</v>
      </c>
      <c r="K2641" s="122">
        <v>11</v>
      </c>
      <c r="L2641" s="122">
        <v>9</v>
      </c>
      <c r="M2641" s="118">
        <v>4500</v>
      </c>
      <c r="N2641" s="121">
        <f>IF('NORMAL OPTION CALLS'!E2641="BUY",('NORMAL OPTION CALLS'!L2641-'NORMAL OPTION CALLS'!G2641)*('NORMAL OPTION CALLS'!M2641),('NORMAL OPTION CALLS'!G2641-'NORMAL OPTION CALLS'!L2641)*('NORMAL OPTION CALLS'!M2641))</f>
        <v>4500</v>
      </c>
      <c r="O2641" s="8">
        <f>'NORMAL OPTION CALLS'!N2641/('NORMAL OPTION CALLS'!M2641)/'NORMAL OPTION CALLS'!G2641%</f>
        <v>12.5</v>
      </c>
    </row>
    <row r="2642" spans="1:15">
      <c r="A2642" s="118">
        <v>32</v>
      </c>
      <c r="B2642" s="123">
        <v>43053</v>
      </c>
      <c r="C2642" s="118">
        <v>900</v>
      </c>
      <c r="D2642" s="118" t="s">
        <v>21</v>
      </c>
      <c r="E2642" s="118" t="s">
        <v>22</v>
      </c>
      <c r="F2642" s="118" t="s">
        <v>132</v>
      </c>
      <c r="G2642" s="122">
        <v>20</v>
      </c>
      <c r="H2642" s="122">
        <v>16</v>
      </c>
      <c r="I2642" s="122">
        <v>24</v>
      </c>
      <c r="J2642" s="122">
        <v>28</v>
      </c>
      <c r="K2642" s="122">
        <v>32</v>
      </c>
      <c r="L2642" s="122">
        <v>16</v>
      </c>
      <c r="M2642" s="118">
        <v>1000</v>
      </c>
      <c r="N2642" s="121">
        <f>IF('NORMAL OPTION CALLS'!E2642="BUY",('NORMAL OPTION CALLS'!L2642-'NORMAL OPTION CALLS'!G2642)*('NORMAL OPTION CALLS'!M2642),('NORMAL OPTION CALLS'!G2642-'NORMAL OPTION CALLS'!L2642)*('NORMAL OPTION CALLS'!M2642))</f>
        <v>-4000</v>
      </c>
      <c r="O2642" s="8">
        <f>'NORMAL OPTION CALLS'!N2642/('NORMAL OPTION CALLS'!M2642)/'NORMAL OPTION CALLS'!G2642%</f>
        <v>-20</v>
      </c>
    </row>
    <row r="2643" spans="1:15">
      <c r="A2643" s="118">
        <v>33</v>
      </c>
      <c r="B2643" s="123">
        <v>43052</v>
      </c>
      <c r="C2643" s="118">
        <v>540</v>
      </c>
      <c r="D2643" s="118" t="s">
        <v>21</v>
      </c>
      <c r="E2643" s="118" t="s">
        <v>22</v>
      </c>
      <c r="F2643" s="118" t="s">
        <v>236</v>
      </c>
      <c r="G2643" s="122">
        <v>24</v>
      </c>
      <c r="H2643" s="122">
        <v>16</v>
      </c>
      <c r="I2643" s="122">
        <v>28</v>
      </c>
      <c r="J2643" s="122">
        <v>32</v>
      </c>
      <c r="K2643" s="122">
        <v>36</v>
      </c>
      <c r="L2643" s="122">
        <v>16</v>
      </c>
      <c r="M2643" s="118">
        <v>750</v>
      </c>
      <c r="N2643" s="121">
        <f>IF('NORMAL OPTION CALLS'!E2643="BUY",('NORMAL OPTION CALLS'!L2643-'NORMAL OPTION CALLS'!G2643)*('NORMAL OPTION CALLS'!M2643),('NORMAL OPTION CALLS'!G2643-'NORMAL OPTION CALLS'!L2643)*('NORMAL OPTION CALLS'!M2643))</f>
        <v>-6000</v>
      </c>
      <c r="O2643" s="8">
        <f>'NORMAL OPTION CALLS'!N2643/('NORMAL OPTION CALLS'!M2643)/'NORMAL OPTION CALLS'!G2643%</f>
        <v>-33.333333333333336</v>
      </c>
    </row>
    <row r="2644" spans="1:15">
      <c r="A2644" s="118">
        <v>34</v>
      </c>
      <c r="B2644" s="123">
        <v>43052</v>
      </c>
      <c r="C2644" s="118">
        <v>170</v>
      </c>
      <c r="D2644" s="118" t="s">
        <v>21</v>
      </c>
      <c r="E2644" s="118" t="s">
        <v>22</v>
      </c>
      <c r="F2644" s="118" t="s">
        <v>235</v>
      </c>
      <c r="G2644" s="122">
        <v>8</v>
      </c>
      <c r="H2644" s="122">
        <v>6</v>
      </c>
      <c r="I2644" s="122">
        <v>9</v>
      </c>
      <c r="J2644" s="122">
        <v>10</v>
      </c>
      <c r="K2644" s="122">
        <v>11</v>
      </c>
      <c r="L2644" s="122">
        <v>11</v>
      </c>
      <c r="M2644" s="118">
        <v>4500</v>
      </c>
      <c r="N2644" s="121">
        <f>IF('NORMAL OPTION CALLS'!E2644="BUY",('NORMAL OPTION CALLS'!L2644-'NORMAL OPTION CALLS'!G2644)*('NORMAL OPTION CALLS'!M2644),('NORMAL OPTION CALLS'!G2644-'NORMAL OPTION CALLS'!L2644)*('NORMAL OPTION CALLS'!M2644))</f>
        <v>13500</v>
      </c>
      <c r="O2644" s="8">
        <f>'NORMAL OPTION CALLS'!N2644/('NORMAL OPTION CALLS'!M2644)/'NORMAL OPTION CALLS'!G2644%</f>
        <v>37.5</v>
      </c>
    </row>
    <row r="2645" spans="1:15">
      <c r="A2645" s="118">
        <v>35</v>
      </c>
      <c r="B2645" s="123">
        <v>43052</v>
      </c>
      <c r="C2645" s="118">
        <v>1040</v>
      </c>
      <c r="D2645" s="118" t="s">
        <v>21</v>
      </c>
      <c r="E2645" s="118" t="s">
        <v>22</v>
      </c>
      <c r="F2645" s="118" t="s">
        <v>105</v>
      </c>
      <c r="G2645" s="122">
        <v>18</v>
      </c>
      <c r="H2645" s="122">
        <v>6</v>
      </c>
      <c r="I2645" s="122">
        <v>24</v>
      </c>
      <c r="J2645" s="122">
        <v>30</v>
      </c>
      <c r="K2645" s="122">
        <v>36</v>
      </c>
      <c r="L2645" s="122">
        <v>24</v>
      </c>
      <c r="M2645" s="118">
        <v>550</v>
      </c>
      <c r="N2645" s="121">
        <f>IF('NORMAL OPTION CALLS'!E2645="BUY",('NORMAL OPTION CALLS'!L2645-'NORMAL OPTION CALLS'!G2645)*('NORMAL OPTION CALLS'!M2645),('NORMAL OPTION CALLS'!G2645-'NORMAL OPTION CALLS'!L2645)*('NORMAL OPTION CALLS'!M2645))</f>
        <v>3300</v>
      </c>
      <c r="O2645" s="8">
        <f>'NORMAL OPTION CALLS'!N2645/('NORMAL OPTION CALLS'!M2645)/'NORMAL OPTION CALLS'!G2645%</f>
        <v>33.333333333333336</v>
      </c>
    </row>
    <row r="2646" spans="1:15">
      <c r="A2646" s="118">
        <v>36</v>
      </c>
      <c r="B2646" s="123">
        <v>43049</v>
      </c>
      <c r="C2646" s="118">
        <v>1280</v>
      </c>
      <c r="D2646" s="118" t="s">
        <v>21</v>
      </c>
      <c r="E2646" s="118" t="s">
        <v>22</v>
      </c>
      <c r="F2646" s="118" t="s">
        <v>131</v>
      </c>
      <c r="G2646" s="122">
        <v>38</v>
      </c>
      <c r="H2646" s="122">
        <v>25</v>
      </c>
      <c r="I2646" s="122">
        <v>44</v>
      </c>
      <c r="J2646" s="122">
        <v>50</v>
      </c>
      <c r="K2646" s="122">
        <v>56</v>
      </c>
      <c r="L2646" s="122">
        <v>25</v>
      </c>
      <c r="M2646" s="118">
        <v>750</v>
      </c>
      <c r="N2646" s="121">
        <f>IF('NORMAL OPTION CALLS'!E2646="BUY",('NORMAL OPTION CALLS'!L2646-'NORMAL OPTION CALLS'!G2646)*('NORMAL OPTION CALLS'!M2646),('NORMAL OPTION CALLS'!G2646-'NORMAL OPTION CALLS'!L2646)*('NORMAL OPTION CALLS'!M2646))</f>
        <v>-9750</v>
      </c>
      <c r="O2646" s="8">
        <f>'NORMAL OPTION CALLS'!N2646/('NORMAL OPTION CALLS'!M2646)/'NORMAL OPTION CALLS'!G2646%</f>
        <v>-34.210526315789473</v>
      </c>
    </row>
    <row r="2647" spans="1:15">
      <c r="A2647" s="118">
        <v>37</v>
      </c>
      <c r="B2647" s="123">
        <v>43049</v>
      </c>
      <c r="C2647" s="118">
        <v>330</v>
      </c>
      <c r="D2647" s="118" t="s">
        <v>21</v>
      </c>
      <c r="E2647" s="118" t="s">
        <v>22</v>
      </c>
      <c r="F2647" s="118" t="s">
        <v>49</v>
      </c>
      <c r="G2647" s="122">
        <v>14.5</v>
      </c>
      <c r="H2647" s="122">
        <v>11.5</v>
      </c>
      <c r="I2647" s="122">
        <v>16</v>
      </c>
      <c r="J2647" s="122">
        <v>17.5</v>
      </c>
      <c r="K2647" s="122">
        <v>19</v>
      </c>
      <c r="L2647" s="122">
        <v>19</v>
      </c>
      <c r="M2647" s="118">
        <v>3000</v>
      </c>
      <c r="N2647" s="121">
        <f>IF('NORMAL OPTION CALLS'!E2647="BUY",('NORMAL OPTION CALLS'!L2647-'NORMAL OPTION CALLS'!G2647)*('NORMAL OPTION CALLS'!M2647),('NORMAL OPTION CALLS'!G2647-'NORMAL OPTION CALLS'!L2647)*('NORMAL OPTION CALLS'!M2647))</f>
        <v>13500</v>
      </c>
      <c r="O2647" s="8">
        <f>'NORMAL OPTION CALLS'!N2647/('NORMAL OPTION CALLS'!M2647)/'NORMAL OPTION CALLS'!G2647%</f>
        <v>31.03448275862069</v>
      </c>
    </row>
    <row r="2648" spans="1:15">
      <c r="A2648" s="118">
        <v>38</v>
      </c>
      <c r="B2648" s="123">
        <v>43049</v>
      </c>
      <c r="C2648" s="118">
        <v>700</v>
      </c>
      <c r="D2648" s="118" t="s">
        <v>21</v>
      </c>
      <c r="E2648" s="118" t="s">
        <v>22</v>
      </c>
      <c r="F2648" s="118" t="s">
        <v>99</v>
      </c>
      <c r="G2648" s="122">
        <v>23</v>
      </c>
      <c r="H2648" s="122">
        <v>19</v>
      </c>
      <c r="I2648" s="122">
        <v>25</v>
      </c>
      <c r="J2648" s="122">
        <v>27</v>
      </c>
      <c r="K2648" s="122">
        <v>29</v>
      </c>
      <c r="L2648" s="122">
        <v>25</v>
      </c>
      <c r="M2648" s="118">
        <v>2000</v>
      </c>
      <c r="N2648" s="121">
        <f>IF('NORMAL OPTION CALLS'!E2648="BUY",('NORMAL OPTION CALLS'!L2648-'NORMAL OPTION CALLS'!G2648)*('NORMAL OPTION CALLS'!M2648),('NORMAL OPTION CALLS'!G2648-'NORMAL OPTION CALLS'!L2648)*('NORMAL OPTION CALLS'!M2648))</f>
        <v>4000</v>
      </c>
      <c r="O2648" s="8">
        <f>'NORMAL OPTION CALLS'!N2648/('NORMAL OPTION CALLS'!M2648)/'NORMAL OPTION CALLS'!G2648%</f>
        <v>8.695652173913043</v>
      </c>
    </row>
    <row r="2649" spans="1:15">
      <c r="A2649" s="118">
        <v>39</v>
      </c>
      <c r="B2649" s="123">
        <v>43049</v>
      </c>
      <c r="C2649" s="118">
        <v>800</v>
      </c>
      <c r="D2649" s="118" t="s">
        <v>21</v>
      </c>
      <c r="E2649" s="118" t="s">
        <v>22</v>
      </c>
      <c r="F2649" s="118" t="s">
        <v>169</v>
      </c>
      <c r="G2649" s="122">
        <v>23</v>
      </c>
      <c r="H2649" s="122">
        <v>20</v>
      </c>
      <c r="I2649" s="122">
        <v>26</v>
      </c>
      <c r="J2649" s="122">
        <v>29</v>
      </c>
      <c r="K2649" s="122">
        <v>32</v>
      </c>
      <c r="L2649" s="122">
        <v>32</v>
      </c>
      <c r="M2649" s="118">
        <v>1500</v>
      </c>
      <c r="N2649" s="121">
        <f>IF('NORMAL OPTION CALLS'!E2649="BUY",('NORMAL OPTION CALLS'!L2649-'NORMAL OPTION CALLS'!G2649)*('NORMAL OPTION CALLS'!M2649),('NORMAL OPTION CALLS'!G2649-'NORMAL OPTION CALLS'!L2649)*('NORMAL OPTION CALLS'!M2649))</f>
        <v>13500</v>
      </c>
      <c r="O2649" s="8">
        <f>'NORMAL OPTION CALLS'!N2649/('NORMAL OPTION CALLS'!M2649)/'NORMAL OPTION CALLS'!G2649%</f>
        <v>39.130434782608695</v>
      </c>
    </row>
    <row r="2650" spans="1:15">
      <c r="A2650" s="118">
        <v>40</v>
      </c>
      <c r="B2650" s="123">
        <v>43048</v>
      </c>
      <c r="C2650" s="118">
        <v>770</v>
      </c>
      <c r="D2650" s="118" t="s">
        <v>21</v>
      </c>
      <c r="E2650" s="118" t="s">
        <v>22</v>
      </c>
      <c r="F2650" s="118" t="s">
        <v>169</v>
      </c>
      <c r="G2650" s="122">
        <v>30</v>
      </c>
      <c r="H2650" s="122">
        <v>24</v>
      </c>
      <c r="I2650" s="122">
        <v>33</v>
      </c>
      <c r="J2650" s="122">
        <v>36</v>
      </c>
      <c r="K2650" s="122">
        <v>39</v>
      </c>
      <c r="L2650" s="122">
        <v>33</v>
      </c>
      <c r="M2650" s="118">
        <v>1500</v>
      </c>
      <c r="N2650" s="121">
        <f>IF('NORMAL OPTION CALLS'!E2650="BUY",('NORMAL OPTION CALLS'!L2650-'NORMAL OPTION CALLS'!G2650)*('NORMAL OPTION CALLS'!M2650),('NORMAL OPTION CALLS'!G2650-'NORMAL OPTION CALLS'!L2650)*('NORMAL OPTION CALLS'!M2650))</f>
        <v>4500</v>
      </c>
      <c r="O2650" s="8">
        <f>'NORMAL OPTION CALLS'!N2650/('NORMAL OPTION CALLS'!M2650)/'NORMAL OPTION CALLS'!G2650%</f>
        <v>10</v>
      </c>
    </row>
    <row r="2651" spans="1:15">
      <c r="A2651" s="118">
        <v>41</v>
      </c>
      <c r="B2651" s="123">
        <v>43048</v>
      </c>
      <c r="C2651" s="118">
        <v>770</v>
      </c>
      <c r="D2651" s="118" t="s">
        <v>21</v>
      </c>
      <c r="E2651" s="118" t="s">
        <v>22</v>
      </c>
      <c r="F2651" s="118" t="s">
        <v>169</v>
      </c>
      <c r="G2651" s="122">
        <v>27</v>
      </c>
      <c r="H2651" s="122">
        <v>21</v>
      </c>
      <c r="I2651" s="122">
        <v>30</v>
      </c>
      <c r="J2651" s="122">
        <v>33</v>
      </c>
      <c r="K2651" s="122">
        <v>36</v>
      </c>
      <c r="L2651" s="122">
        <v>33</v>
      </c>
      <c r="M2651" s="118">
        <v>1500</v>
      </c>
      <c r="N2651" s="121">
        <f>IF('NORMAL OPTION CALLS'!E2651="BUY",('NORMAL OPTION CALLS'!L2651-'NORMAL OPTION CALLS'!G2651)*('NORMAL OPTION CALLS'!M2651),('NORMAL OPTION CALLS'!G2651-'NORMAL OPTION CALLS'!L2651)*('NORMAL OPTION CALLS'!M2651))</f>
        <v>9000</v>
      </c>
      <c r="O2651" s="8">
        <f>'NORMAL OPTION CALLS'!N2651/('NORMAL OPTION CALLS'!M2651)/'NORMAL OPTION CALLS'!G2651%</f>
        <v>22.222222222222221</v>
      </c>
    </row>
    <row r="2652" spans="1:15">
      <c r="A2652" s="118">
        <v>42</v>
      </c>
      <c r="B2652" s="123">
        <v>43048</v>
      </c>
      <c r="C2652" s="118">
        <v>160</v>
      </c>
      <c r="D2652" s="118" t="s">
        <v>47</v>
      </c>
      <c r="E2652" s="118" t="s">
        <v>22</v>
      </c>
      <c r="F2652" s="118" t="s">
        <v>64</v>
      </c>
      <c r="G2652" s="122">
        <v>3.3</v>
      </c>
      <c r="H2652" s="122">
        <v>2</v>
      </c>
      <c r="I2652" s="122">
        <v>3.9</v>
      </c>
      <c r="J2652" s="122">
        <v>4.5</v>
      </c>
      <c r="K2652" s="122">
        <v>5</v>
      </c>
      <c r="L2652" s="122">
        <v>5</v>
      </c>
      <c r="M2652" s="118">
        <v>6000</v>
      </c>
      <c r="N2652" s="121">
        <f>IF('NORMAL OPTION CALLS'!E2652="BUY",('NORMAL OPTION CALLS'!L2652-'NORMAL OPTION CALLS'!G2652)*('NORMAL OPTION CALLS'!M2652),('NORMAL OPTION CALLS'!G2652-'NORMAL OPTION CALLS'!L2652)*('NORMAL OPTION CALLS'!M2652))</f>
        <v>10200.000000000002</v>
      </c>
      <c r="O2652" s="8">
        <f>'NORMAL OPTION CALLS'!N2652/('NORMAL OPTION CALLS'!M2652)/'NORMAL OPTION CALLS'!G2652%</f>
        <v>51.515151515151523</v>
      </c>
    </row>
    <row r="2653" spans="1:15">
      <c r="A2653" s="118">
        <v>43</v>
      </c>
      <c r="B2653" s="123">
        <v>43048</v>
      </c>
      <c r="C2653" s="118">
        <v>60</v>
      </c>
      <c r="D2653" s="118" t="s">
        <v>21</v>
      </c>
      <c r="E2653" s="118" t="s">
        <v>22</v>
      </c>
      <c r="F2653" s="118" t="s">
        <v>71</v>
      </c>
      <c r="G2653" s="122">
        <v>4.5</v>
      </c>
      <c r="H2653" s="122">
        <v>3.5</v>
      </c>
      <c r="I2653" s="122">
        <v>5</v>
      </c>
      <c r="J2653" s="122">
        <v>5.5</v>
      </c>
      <c r="K2653" s="122">
        <v>6</v>
      </c>
      <c r="L2653" s="122">
        <v>5</v>
      </c>
      <c r="M2653" s="118">
        <v>8000</v>
      </c>
      <c r="N2653" s="121">
        <f>IF('NORMAL OPTION CALLS'!E2653="BUY",('NORMAL OPTION CALLS'!L2653-'NORMAL OPTION CALLS'!G2653)*('NORMAL OPTION CALLS'!M2653),('NORMAL OPTION CALLS'!G2653-'NORMAL OPTION CALLS'!L2653)*('NORMAL OPTION CALLS'!M2653))</f>
        <v>4000</v>
      </c>
      <c r="O2653" s="8">
        <f>'NORMAL OPTION CALLS'!N2653/('NORMAL OPTION CALLS'!M2653)/'NORMAL OPTION CALLS'!G2653%</f>
        <v>11.111111111111111</v>
      </c>
    </row>
    <row r="2654" spans="1:15">
      <c r="A2654" s="118">
        <v>44</v>
      </c>
      <c r="B2654" s="123">
        <v>43048</v>
      </c>
      <c r="C2654" s="118">
        <v>640</v>
      </c>
      <c r="D2654" s="118" t="s">
        <v>21</v>
      </c>
      <c r="E2654" s="118" t="s">
        <v>22</v>
      </c>
      <c r="F2654" s="118" t="s">
        <v>213</v>
      </c>
      <c r="G2654" s="122">
        <v>25</v>
      </c>
      <c r="H2654" s="122">
        <v>19</v>
      </c>
      <c r="I2654" s="122">
        <v>28</v>
      </c>
      <c r="J2654" s="122">
        <v>31</v>
      </c>
      <c r="K2654" s="122">
        <v>34</v>
      </c>
      <c r="L2654" s="122">
        <v>34</v>
      </c>
      <c r="M2654" s="118">
        <v>1200</v>
      </c>
      <c r="N2654" s="121">
        <f>IF('NORMAL OPTION CALLS'!E2654="BUY",('NORMAL OPTION CALLS'!L2654-'NORMAL OPTION CALLS'!G2654)*('NORMAL OPTION CALLS'!M2654),('NORMAL OPTION CALLS'!G2654-'NORMAL OPTION CALLS'!L2654)*('NORMAL OPTION CALLS'!M2654))</f>
        <v>10800</v>
      </c>
      <c r="O2654" s="8">
        <f>'NORMAL OPTION CALLS'!N2654/('NORMAL OPTION CALLS'!M2654)/'NORMAL OPTION CALLS'!G2654%</f>
        <v>36</v>
      </c>
    </row>
    <row r="2655" spans="1:15">
      <c r="A2655" s="118">
        <v>45</v>
      </c>
      <c r="B2655" s="123">
        <v>43047</v>
      </c>
      <c r="C2655" s="118">
        <v>165</v>
      </c>
      <c r="D2655" s="118" t="s">
        <v>47</v>
      </c>
      <c r="E2655" s="118" t="s">
        <v>22</v>
      </c>
      <c r="F2655" s="118" t="s">
        <v>64</v>
      </c>
      <c r="G2655" s="122">
        <v>5</v>
      </c>
      <c r="H2655" s="122">
        <v>4</v>
      </c>
      <c r="I2655" s="122">
        <v>5.5</v>
      </c>
      <c r="J2655" s="122">
        <v>6</v>
      </c>
      <c r="K2655" s="122">
        <v>6.5</v>
      </c>
      <c r="L2655" s="122">
        <v>6.5</v>
      </c>
      <c r="M2655" s="118">
        <v>6000</v>
      </c>
      <c r="N2655" s="121">
        <f>IF('NORMAL OPTION CALLS'!E2655="BUY",('NORMAL OPTION CALLS'!L2655-'NORMAL OPTION CALLS'!G2655)*('NORMAL OPTION CALLS'!M2655),('NORMAL OPTION CALLS'!G2655-'NORMAL OPTION CALLS'!L2655)*('NORMAL OPTION CALLS'!M2655))</f>
        <v>9000</v>
      </c>
      <c r="O2655" s="8">
        <f>'NORMAL OPTION CALLS'!N2655/('NORMAL OPTION CALLS'!M2655)/'NORMAL OPTION CALLS'!G2655%</f>
        <v>30</v>
      </c>
    </row>
    <row r="2656" spans="1:15">
      <c r="A2656" s="118">
        <v>46</v>
      </c>
      <c r="B2656" s="123">
        <v>43047</v>
      </c>
      <c r="C2656" s="118">
        <v>550</v>
      </c>
      <c r="D2656" s="118" t="s">
        <v>21</v>
      </c>
      <c r="E2656" s="118" t="s">
        <v>22</v>
      </c>
      <c r="F2656" s="118" t="s">
        <v>58</v>
      </c>
      <c r="G2656" s="122">
        <v>20</v>
      </c>
      <c r="H2656" s="122">
        <v>14</v>
      </c>
      <c r="I2656" s="122">
        <v>23</v>
      </c>
      <c r="J2656" s="122">
        <v>26</v>
      </c>
      <c r="K2656" s="122">
        <v>29</v>
      </c>
      <c r="L2656" s="122">
        <v>23</v>
      </c>
      <c r="M2656" s="118">
        <v>1200</v>
      </c>
      <c r="N2656" s="121">
        <f>IF('NORMAL OPTION CALLS'!E2656="BUY",('NORMAL OPTION CALLS'!L2656-'NORMAL OPTION CALLS'!G2656)*('NORMAL OPTION CALLS'!M2656),('NORMAL OPTION CALLS'!G2656-'NORMAL OPTION CALLS'!L2656)*('NORMAL OPTION CALLS'!M2656))</f>
        <v>3600</v>
      </c>
      <c r="O2656" s="8">
        <f>'NORMAL OPTION CALLS'!N2656/('NORMAL OPTION CALLS'!M2656)/'NORMAL OPTION CALLS'!G2656%</f>
        <v>15</v>
      </c>
    </row>
    <row r="2657" spans="1:15">
      <c r="A2657" s="118">
        <v>47</v>
      </c>
      <c r="B2657" s="123">
        <v>43046</v>
      </c>
      <c r="C2657" s="118">
        <v>1840</v>
      </c>
      <c r="D2657" s="118" t="s">
        <v>21</v>
      </c>
      <c r="E2657" s="118" t="s">
        <v>22</v>
      </c>
      <c r="F2657" s="118" t="s">
        <v>60</v>
      </c>
      <c r="G2657" s="122">
        <v>30</v>
      </c>
      <c r="H2657" s="122">
        <v>16</v>
      </c>
      <c r="I2657" s="122">
        <v>33</v>
      </c>
      <c r="J2657" s="122">
        <v>44</v>
      </c>
      <c r="K2657" s="122">
        <v>50</v>
      </c>
      <c r="L2657" s="122">
        <v>16</v>
      </c>
      <c r="M2657" s="118">
        <v>500</v>
      </c>
      <c r="N2657" s="121">
        <f>IF('NORMAL OPTION CALLS'!E2657="BUY",('NORMAL OPTION CALLS'!L2657-'NORMAL OPTION CALLS'!G2657)*('NORMAL OPTION CALLS'!M2657),('NORMAL OPTION CALLS'!G2657-'NORMAL OPTION CALLS'!L2657)*('NORMAL OPTION CALLS'!M2657))</f>
        <v>-7000</v>
      </c>
      <c r="O2657" s="8">
        <f>'NORMAL OPTION CALLS'!N2657/('NORMAL OPTION CALLS'!M2657)/'NORMAL OPTION CALLS'!G2657%</f>
        <v>-46.666666666666671</v>
      </c>
    </row>
    <row r="2658" spans="1:15">
      <c r="A2658" s="118">
        <v>48</v>
      </c>
      <c r="B2658" s="123">
        <v>43046</v>
      </c>
      <c r="C2658" s="118">
        <v>960</v>
      </c>
      <c r="D2658" s="118" t="s">
        <v>21</v>
      </c>
      <c r="E2658" s="118" t="s">
        <v>22</v>
      </c>
      <c r="F2658" s="118" t="s">
        <v>151</v>
      </c>
      <c r="G2658" s="122">
        <v>19</v>
      </c>
      <c r="H2658" s="122">
        <v>26</v>
      </c>
      <c r="I2658" s="122">
        <v>34</v>
      </c>
      <c r="J2658" s="122">
        <v>40</v>
      </c>
      <c r="K2658" s="122">
        <v>14</v>
      </c>
      <c r="L2658" s="122">
        <v>24</v>
      </c>
      <c r="M2658" s="118">
        <v>500</v>
      </c>
      <c r="N2658" s="121">
        <f>IF('NORMAL OPTION CALLS'!E2658="BUY",('NORMAL OPTION CALLS'!L2658-'NORMAL OPTION CALLS'!G2658)*('NORMAL OPTION CALLS'!M2658),('NORMAL OPTION CALLS'!G2658-'NORMAL OPTION CALLS'!L2658)*('NORMAL OPTION CALLS'!M2658))</f>
        <v>2500</v>
      </c>
      <c r="O2658" s="8">
        <f>'NORMAL OPTION CALLS'!N2658/('NORMAL OPTION CALLS'!M2658)/'NORMAL OPTION CALLS'!G2658%</f>
        <v>26.315789473684209</v>
      </c>
    </row>
    <row r="2659" spans="1:15">
      <c r="A2659" s="118">
        <v>49</v>
      </c>
      <c r="B2659" s="123">
        <v>43046</v>
      </c>
      <c r="C2659" s="118">
        <v>320</v>
      </c>
      <c r="D2659" s="118" t="s">
        <v>21</v>
      </c>
      <c r="E2659" s="118" t="s">
        <v>22</v>
      </c>
      <c r="F2659" s="118" t="s">
        <v>234</v>
      </c>
      <c r="G2659" s="122">
        <v>14</v>
      </c>
      <c r="H2659" s="122">
        <v>11</v>
      </c>
      <c r="I2659" s="122">
        <v>15.5</v>
      </c>
      <c r="J2659" s="122">
        <v>17</v>
      </c>
      <c r="K2659" s="122">
        <v>18.5</v>
      </c>
      <c r="L2659" s="122">
        <v>28</v>
      </c>
      <c r="M2659" s="118">
        <v>3000</v>
      </c>
      <c r="N2659" s="121">
        <f>IF('NORMAL OPTION CALLS'!E2659="BUY",('NORMAL OPTION CALLS'!L2659-'NORMAL OPTION CALLS'!G2659)*('NORMAL OPTION CALLS'!M2659),('NORMAL OPTION CALLS'!G2659-'NORMAL OPTION CALLS'!L2659)*('NORMAL OPTION CALLS'!M2659))</f>
        <v>42000</v>
      </c>
      <c r="O2659" s="8">
        <f>'NORMAL OPTION CALLS'!N2659/('NORMAL OPTION CALLS'!M2659)/'NORMAL OPTION CALLS'!G2659%</f>
        <v>99.999999999999986</v>
      </c>
    </row>
    <row r="2660" spans="1:15">
      <c r="A2660" s="118">
        <v>50</v>
      </c>
      <c r="B2660" s="123">
        <v>43045</v>
      </c>
      <c r="C2660" s="118">
        <v>230</v>
      </c>
      <c r="D2660" s="118" t="s">
        <v>21</v>
      </c>
      <c r="E2660" s="118" t="s">
        <v>22</v>
      </c>
      <c r="F2660" s="118" t="s">
        <v>195</v>
      </c>
      <c r="G2660" s="122">
        <v>11</v>
      </c>
      <c r="H2660" s="122">
        <v>9</v>
      </c>
      <c r="I2660" s="122">
        <v>12</v>
      </c>
      <c r="J2660" s="122">
        <v>13</v>
      </c>
      <c r="K2660" s="122">
        <v>14</v>
      </c>
      <c r="L2660" s="122">
        <v>13</v>
      </c>
      <c r="M2660" s="118">
        <v>4500</v>
      </c>
      <c r="N2660" s="121">
        <f>IF('NORMAL OPTION CALLS'!E2660="BUY",('NORMAL OPTION CALLS'!L2660-'NORMAL OPTION CALLS'!G2660)*('NORMAL OPTION CALLS'!M2660),('NORMAL OPTION CALLS'!G2660-'NORMAL OPTION CALLS'!L2660)*('NORMAL OPTION CALLS'!M2660))</f>
        <v>9000</v>
      </c>
      <c r="O2660" s="8">
        <f>'NORMAL OPTION CALLS'!N2660/('NORMAL OPTION CALLS'!M2660)/'NORMAL OPTION CALLS'!G2660%</f>
        <v>18.181818181818183</v>
      </c>
    </row>
    <row r="2661" spans="1:15">
      <c r="A2661" s="118">
        <v>51</v>
      </c>
      <c r="B2661" s="123">
        <v>43045</v>
      </c>
      <c r="C2661" s="118">
        <v>460</v>
      </c>
      <c r="D2661" s="118" t="s">
        <v>21</v>
      </c>
      <c r="E2661" s="118" t="s">
        <v>22</v>
      </c>
      <c r="F2661" s="118" t="s">
        <v>75</v>
      </c>
      <c r="G2661" s="122">
        <v>19</v>
      </c>
      <c r="H2661" s="122">
        <v>14</v>
      </c>
      <c r="I2661" s="122">
        <v>21.5</v>
      </c>
      <c r="J2661" s="122">
        <v>24</v>
      </c>
      <c r="K2661" s="122">
        <v>26.5</v>
      </c>
      <c r="L2661" s="122">
        <v>26.5</v>
      </c>
      <c r="M2661" s="118">
        <v>1500</v>
      </c>
      <c r="N2661" s="121">
        <f>IF('NORMAL OPTION CALLS'!E2661="BUY",('NORMAL OPTION CALLS'!L2661-'NORMAL OPTION CALLS'!G2661)*('NORMAL OPTION CALLS'!M2661),('NORMAL OPTION CALLS'!G2661-'NORMAL OPTION CALLS'!L2661)*('NORMAL OPTION CALLS'!M2661))</f>
        <v>11250</v>
      </c>
      <c r="O2661" s="8">
        <f>'NORMAL OPTION CALLS'!N2661/('NORMAL OPTION CALLS'!M2661)/'NORMAL OPTION CALLS'!G2661%</f>
        <v>39.473684210526315</v>
      </c>
    </row>
    <row r="2662" spans="1:15">
      <c r="A2662" s="118">
        <v>52</v>
      </c>
      <c r="B2662" s="123">
        <v>43045</v>
      </c>
      <c r="C2662" s="118">
        <v>720</v>
      </c>
      <c r="D2662" s="118" t="s">
        <v>21</v>
      </c>
      <c r="E2662" s="118" t="s">
        <v>22</v>
      </c>
      <c r="F2662" s="118" t="s">
        <v>157</v>
      </c>
      <c r="G2662" s="122">
        <v>29</v>
      </c>
      <c r="H2662" s="122">
        <v>21</v>
      </c>
      <c r="I2662" s="122">
        <v>34</v>
      </c>
      <c r="J2662" s="122">
        <v>39</v>
      </c>
      <c r="K2662" s="122">
        <v>44</v>
      </c>
      <c r="L2662" s="122">
        <v>34</v>
      </c>
      <c r="M2662" s="118">
        <v>800</v>
      </c>
      <c r="N2662" s="121">
        <f>IF('NORMAL OPTION CALLS'!E2662="BUY",('NORMAL OPTION CALLS'!L2662-'NORMAL OPTION CALLS'!G2662)*('NORMAL OPTION CALLS'!M2662),('NORMAL OPTION CALLS'!G2662-'NORMAL OPTION CALLS'!L2662)*('NORMAL OPTION CALLS'!M2662))</f>
        <v>4000</v>
      </c>
      <c r="O2662" s="8">
        <f>'NORMAL OPTION CALLS'!N2662/('NORMAL OPTION CALLS'!M2662)/'NORMAL OPTION CALLS'!G2662%</f>
        <v>17.241379310344829</v>
      </c>
    </row>
    <row r="2663" spans="1:15">
      <c r="A2663" s="118">
        <v>53</v>
      </c>
      <c r="B2663" s="123">
        <v>43042</v>
      </c>
      <c r="C2663" s="118">
        <v>450</v>
      </c>
      <c r="D2663" s="118" t="s">
        <v>21</v>
      </c>
      <c r="E2663" s="118" t="s">
        <v>22</v>
      </c>
      <c r="F2663" s="118" t="s">
        <v>75</v>
      </c>
      <c r="G2663" s="122">
        <v>19</v>
      </c>
      <c r="H2663" s="122">
        <v>13</v>
      </c>
      <c r="I2663" s="122">
        <v>22</v>
      </c>
      <c r="J2663" s="122">
        <v>25</v>
      </c>
      <c r="K2663" s="122">
        <v>28</v>
      </c>
      <c r="L2663" s="122">
        <v>28</v>
      </c>
      <c r="M2663" s="118">
        <v>1500</v>
      </c>
      <c r="N2663" s="121">
        <f>IF('NORMAL OPTION CALLS'!E2663="BUY",('NORMAL OPTION CALLS'!L2663-'NORMAL OPTION CALLS'!G2663)*('NORMAL OPTION CALLS'!M2663),('NORMAL OPTION CALLS'!G2663-'NORMAL OPTION CALLS'!L2663)*('NORMAL OPTION CALLS'!M2663))</f>
        <v>13500</v>
      </c>
      <c r="O2663" s="8">
        <f>'NORMAL OPTION CALLS'!N2663/('NORMAL OPTION CALLS'!M2663)/'NORMAL OPTION CALLS'!G2663%</f>
        <v>47.368421052631575</v>
      </c>
    </row>
    <row r="2664" spans="1:15">
      <c r="A2664" s="118">
        <v>54</v>
      </c>
      <c r="B2664" s="123">
        <v>43042</v>
      </c>
      <c r="C2664" s="118">
        <v>150</v>
      </c>
      <c r="D2664" s="118" t="s">
        <v>21</v>
      </c>
      <c r="E2664" s="118" t="s">
        <v>22</v>
      </c>
      <c r="F2664" s="118" t="s">
        <v>59</v>
      </c>
      <c r="G2664" s="122">
        <v>4.5</v>
      </c>
      <c r="H2664" s="122">
        <v>3.5</v>
      </c>
      <c r="I2664" s="122">
        <v>5</v>
      </c>
      <c r="J2664" s="122">
        <v>5.5</v>
      </c>
      <c r="K2664" s="122">
        <v>6</v>
      </c>
      <c r="L2664" s="122">
        <v>3.5</v>
      </c>
      <c r="M2664" s="118">
        <v>6000</v>
      </c>
      <c r="N2664" s="121">
        <f>IF('NORMAL OPTION CALLS'!E2664="BUY",('NORMAL OPTION CALLS'!L2664-'NORMAL OPTION CALLS'!G2664)*('NORMAL OPTION CALLS'!M2664),('NORMAL OPTION CALLS'!G2664-'NORMAL OPTION CALLS'!L2664)*('NORMAL OPTION CALLS'!M2664))</f>
        <v>-6000</v>
      </c>
      <c r="O2664" s="8">
        <f>'NORMAL OPTION CALLS'!N2664/('NORMAL OPTION CALLS'!M2664)/'NORMAL OPTION CALLS'!G2664%</f>
        <v>-22.222222222222221</v>
      </c>
    </row>
    <row r="2665" spans="1:15">
      <c r="A2665" s="118">
        <v>55</v>
      </c>
      <c r="B2665" s="123">
        <v>43042</v>
      </c>
      <c r="C2665" s="118">
        <v>410</v>
      </c>
      <c r="D2665" s="118" t="s">
        <v>21</v>
      </c>
      <c r="E2665" s="118" t="s">
        <v>22</v>
      </c>
      <c r="F2665" s="118" t="s">
        <v>143</v>
      </c>
      <c r="G2665" s="122">
        <v>23.5</v>
      </c>
      <c r="H2665" s="122">
        <v>18.5</v>
      </c>
      <c r="I2665" s="122">
        <v>26</v>
      </c>
      <c r="J2665" s="122">
        <v>28.5</v>
      </c>
      <c r="K2665" s="122">
        <v>30</v>
      </c>
      <c r="L2665" s="122">
        <v>30</v>
      </c>
      <c r="M2665" s="118">
        <v>1800</v>
      </c>
      <c r="N2665" s="121">
        <f>IF('NORMAL OPTION CALLS'!E2665="BUY",('NORMAL OPTION CALLS'!L2665-'NORMAL OPTION CALLS'!G2665)*('NORMAL OPTION CALLS'!M2665),('NORMAL OPTION CALLS'!G2665-'NORMAL OPTION CALLS'!L2665)*('NORMAL OPTION CALLS'!M2665))</f>
        <v>11700</v>
      </c>
      <c r="O2665" s="8">
        <f>'NORMAL OPTION CALLS'!N2665/('NORMAL OPTION CALLS'!M2665)/'NORMAL OPTION CALLS'!G2665%</f>
        <v>27.659574468085108</v>
      </c>
    </row>
    <row r="2666" spans="1:15">
      <c r="A2666" s="118">
        <v>56</v>
      </c>
      <c r="B2666" s="123">
        <v>43042</v>
      </c>
      <c r="C2666" s="118">
        <v>660</v>
      </c>
      <c r="D2666" s="118" t="s">
        <v>21</v>
      </c>
      <c r="E2666" s="118" t="s">
        <v>22</v>
      </c>
      <c r="F2666" s="118" t="s">
        <v>78</v>
      </c>
      <c r="G2666" s="122">
        <v>28</v>
      </c>
      <c r="H2666" s="122">
        <v>23</v>
      </c>
      <c r="I2666" s="122">
        <v>30.5</v>
      </c>
      <c r="J2666" s="122">
        <v>33</v>
      </c>
      <c r="K2666" s="122">
        <v>35.5</v>
      </c>
      <c r="L2666" s="122">
        <v>35</v>
      </c>
      <c r="M2666" s="118">
        <v>1500</v>
      </c>
      <c r="N2666" s="121">
        <f>IF('NORMAL OPTION CALLS'!E2666="BUY",('NORMAL OPTION CALLS'!L2666-'NORMAL OPTION CALLS'!G2666)*('NORMAL OPTION CALLS'!M2666),('NORMAL OPTION CALLS'!G2666-'NORMAL OPTION CALLS'!L2666)*('NORMAL OPTION CALLS'!M2666))</f>
        <v>10500</v>
      </c>
      <c r="O2666" s="8">
        <f>'NORMAL OPTION CALLS'!N2666/('NORMAL OPTION CALLS'!M2666)/'NORMAL OPTION CALLS'!G2666%</f>
        <v>24.999999999999996</v>
      </c>
    </row>
    <row r="2667" spans="1:15">
      <c r="A2667" s="118">
        <v>57</v>
      </c>
      <c r="B2667" s="123">
        <v>43042</v>
      </c>
      <c r="C2667" s="118">
        <v>400</v>
      </c>
      <c r="D2667" s="118" t="s">
        <v>21</v>
      </c>
      <c r="E2667" s="118" t="s">
        <v>22</v>
      </c>
      <c r="F2667" s="118" t="s">
        <v>143</v>
      </c>
      <c r="G2667" s="122">
        <v>14</v>
      </c>
      <c r="H2667" s="122">
        <v>8</v>
      </c>
      <c r="I2667" s="122">
        <v>17</v>
      </c>
      <c r="J2667" s="122">
        <v>20</v>
      </c>
      <c r="K2667" s="122">
        <v>23</v>
      </c>
      <c r="L2667" s="122">
        <v>23</v>
      </c>
      <c r="M2667" s="118">
        <v>1800</v>
      </c>
      <c r="N2667" s="121">
        <f>IF('NORMAL OPTION CALLS'!E2667="BUY",('NORMAL OPTION CALLS'!L2667-'NORMAL OPTION CALLS'!G2667)*('NORMAL OPTION CALLS'!M2667),('NORMAL OPTION CALLS'!G2667-'NORMAL OPTION CALLS'!L2667)*('NORMAL OPTION CALLS'!M2667))</f>
        <v>16200</v>
      </c>
      <c r="O2667" s="8">
        <f>'NORMAL OPTION CALLS'!N2667/('NORMAL OPTION CALLS'!M2667)/'NORMAL OPTION CALLS'!G2667%</f>
        <v>64.285714285714278</v>
      </c>
    </row>
    <row r="2668" spans="1:15">
      <c r="A2668" s="118">
        <v>58</v>
      </c>
      <c r="B2668" s="123">
        <v>43041</v>
      </c>
      <c r="C2668" s="118">
        <v>320</v>
      </c>
      <c r="D2668" s="118" t="s">
        <v>21</v>
      </c>
      <c r="E2668" s="118" t="s">
        <v>22</v>
      </c>
      <c r="F2668" s="118" t="s">
        <v>91</v>
      </c>
      <c r="G2668" s="122">
        <v>9.5</v>
      </c>
      <c r="H2668" s="122">
        <v>6.5</v>
      </c>
      <c r="I2668" s="122">
        <v>11</v>
      </c>
      <c r="J2668" s="122">
        <v>12.5</v>
      </c>
      <c r="K2668" s="122">
        <v>13</v>
      </c>
      <c r="L2668" s="122">
        <v>6.5</v>
      </c>
      <c r="M2668" s="118">
        <v>2750</v>
      </c>
      <c r="N2668" s="121">
        <f>IF('NORMAL OPTION CALLS'!E2668="BUY",('NORMAL OPTION CALLS'!L2668-'NORMAL OPTION CALLS'!G2668)*('NORMAL OPTION CALLS'!M2668),('NORMAL OPTION CALLS'!G2668-'NORMAL OPTION CALLS'!L2668)*('NORMAL OPTION CALLS'!M2668))</f>
        <v>-8250</v>
      </c>
      <c r="O2668" s="8">
        <f>'NORMAL OPTION CALLS'!N2668/('NORMAL OPTION CALLS'!M2668)/'NORMAL OPTION CALLS'!G2668%</f>
        <v>-31.578947368421051</v>
      </c>
    </row>
    <row r="2669" spans="1:15">
      <c r="A2669" s="118">
        <v>59</v>
      </c>
      <c r="B2669" s="123">
        <v>43041</v>
      </c>
      <c r="C2669" s="118">
        <v>180</v>
      </c>
      <c r="D2669" s="118" t="s">
        <v>21</v>
      </c>
      <c r="E2669" s="118" t="s">
        <v>22</v>
      </c>
      <c r="F2669" s="118" t="s">
        <v>64</v>
      </c>
      <c r="G2669" s="122">
        <v>9</v>
      </c>
      <c r="H2669" s="122">
        <v>8</v>
      </c>
      <c r="I2669" s="122">
        <v>9.5</v>
      </c>
      <c r="J2669" s="122">
        <v>10</v>
      </c>
      <c r="K2669" s="122">
        <v>10.5</v>
      </c>
      <c r="L2669" s="122">
        <v>9.5</v>
      </c>
      <c r="M2669" s="118">
        <v>6000</v>
      </c>
      <c r="N2669" s="121">
        <f>IF('NORMAL OPTION CALLS'!E2669="BUY",('NORMAL OPTION CALLS'!L2669-'NORMAL OPTION CALLS'!G2669)*('NORMAL OPTION CALLS'!M2669),('NORMAL OPTION CALLS'!G2669-'NORMAL OPTION CALLS'!L2669)*('NORMAL OPTION CALLS'!M2669))</f>
        <v>3000</v>
      </c>
      <c r="O2669" s="8">
        <f>'NORMAL OPTION CALLS'!N2669/('NORMAL OPTION CALLS'!M2669)/'NORMAL OPTION CALLS'!G2669%</f>
        <v>5.5555555555555554</v>
      </c>
    </row>
    <row r="2670" spans="1:15">
      <c r="A2670" s="118">
        <v>60</v>
      </c>
      <c r="B2670" s="123">
        <v>43041</v>
      </c>
      <c r="C2670" s="118">
        <v>105</v>
      </c>
      <c r="D2670" s="118" t="s">
        <v>21</v>
      </c>
      <c r="E2670" s="118" t="s">
        <v>22</v>
      </c>
      <c r="F2670" s="118" t="s">
        <v>46</v>
      </c>
      <c r="G2670" s="122">
        <v>6.65</v>
      </c>
      <c r="H2670" s="122">
        <v>5.5</v>
      </c>
      <c r="I2670" s="122">
        <v>7.2</v>
      </c>
      <c r="J2670" s="122">
        <v>7.7</v>
      </c>
      <c r="K2670" s="122">
        <v>8.1999999999999993</v>
      </c>
      <c r="L2670" s="122">
        <v>8.1999999999999993</v>
      </c>
      <c r="M2670" s="118">
        <v>7000</v>
      </c>
      <c r="N2670" s="121">
        <f>IF('NORMAL OPTION CALLS'!E2670="BUY",('NORMAL OPTION CALLS'!L2670-'NORMAL OPTION CALLS'!G2670)*('NORMAL OPTION CALLS'!M2670),('NORMAL OPTION CALLS'!G2670-'NORMAL OPTION CALLS'!L2670)*('NORMAL OPTION CALLS'!M2670))</f>
        <v>10849.999999999993</v>
      </c>
      <c r="O2670" s="8">
        <f>'NORMAL OPTION CALLS'!N2670/('NORMAL OPTION CALLS'!M2670)/'NORMAL OPTION CALLS'!G2670%</f>
        <v>23.308270676691713</v>
      </c>
    </row>
    <row r="2671" spans="1:15">
      <c r="A2671" s="118">
        <v>61</v>
      </c>
      <c r="B2671" s="123">
        <v>43041</v>
      </c>
      <c r="C2671" s="118">
        <v>180</v>
      </c>
      <c r="D2671" s="118" t="s">
        <v>21</v>
      </c>
      <c r="E2671" s="118" t="s">
        <v>22</v>
      </c>
      <c r="F2671" s="118" t="s">
        <v>64</v>
      </c>
      <c r="G2671" s="122">
        <v>6.8</v>
      </c>
      <c r="H2671" s="122">
        <v>5.8</v>
      </c>
      <c r="I2671" s="122">
        <v>7.3</v>
      </c>
      <c r="J2671" s="122">
        <v>7.8</v>
      </c>
      <c r="K2671" s="122">
        <v>8.3000000000000007</v>
      </c>
      <c r="L2671" s="122">
        <v>8.3000000000000007</v>
      </c>
      <c r="M2671" s="118">
        <v>6000</v>
      </c>
      <c r="N2671" s="121">
        <f>IF('NORMAL OPTION CALLS'!E2671="BUY",('NORMAL OPTION CALLS'!L2671-'NORMAL OPTION CALLS'!G2671)*('NORMAL OPTION CALLS'!M2671),('NORMAL OPTION CALLS'!G2671-'NORMAL OPTION CALLS'!L2671)*('NORMAL OPTION CALLS'!M2671))</f>
        <v>9000.0000000000055</v>
      </c>
      <c r="O2671" s="8">
        <f>'NORMAL OPTION CALLS'!N2671/('NORMAL OPTION CALLS'!M2671)/'NORMAL OPTION CALLS'!G2671%</f>
        <v>22.058823529411775</v>
      </c>
    </row>
    <row r="2672" spans="1:15">
      <c r="A2672" s="118">
        <v>62</v>
      </c>
      <c r="B2672" s="123">
        <v>43040</v>
      </c>
      <c r="C2672" s="118">
        <v>880</v>
      </c>
      <c r="D2672" s="118" t="s">
        <v>21</v>
      </c>
      <c r="E2672" s="118" t="s">
        <v>22</v>
      </c>
      <c r="F2672" s="118" t="s">
        <v>188</v>
      </c>
      <c r="G2672" s="122">
        <v>38</v>
      </c>
      <c r="H2672" s="122">
        <v>30</v>
      </c>
      <c r="I2672" s="122">
        <v>42</v>
      </c>
      <c r="J2672" s="122">
        <v>46</v>
      </c>
      <c r="K2672" s="122">
        <v>50</v>
      </c>
      <c r="L2672" s="122">
        <v>30</v>
      </c>
      <c r="M2672" s="118">
        <v>1000</v>
      </c>
      <c r="N2672" s="121">
        <f>IF('NORMAL OPTION CALLS'!E2672="BUY",('NORMAL OPTION CALLS'!L2672-'NORMAL OPTION CALLS'!G2672)*('NORMAL OPTION CALLS'!M2672),('NORMAL OPTION CALLS'!G2672-'NORMAL OPTION CALLS'!L2672)*('NORMAL OPTION CALLS'!M2672))</f>
        <v>-8000</v>
      </c>
      <c r="O2672" s="8">
        <f>'NORMAL OPTION CALLS'!N2672/('NORMAL OPTION CALLS'!M2672)/'NORMAL OPTION CALLS'!G2672%</f>
        <v>-21.05263157894737</v>
      </c>
    </row>
    <row r="2673" spans="1:15">
      <c r="A2673" s="118">
        <v>63</v>
      </c>
      <c r="B2673" s="123">
        <v>43040</v>
      </c>
      <c r="C2673" s="118">
        <v>240</v>
      </c>
      <c r="D2673" s="118" t="s">
        <v>21</v>
      </c>
      <c r="E2673" s="118" t="s">
        <v>22</v>
      </c>
      <c r="F2673" s="118" t="s">
        <v>230</v>
      </c>
      <c r="G2673" s="122">
        <v>16</v>
      </c>
      <c r="H2673" s="122">
        <v>13</v>
      </c>
      <c r="I2673" s="122">
        <v>17.5</v>
      </c>
      <c r="J2673" s="122">
        <v>19</v>
      </c>
      <c r="K2673" s="122">
        <v>20.5</v>
      </c>
      <c r="L2673" s="122">
        <v>19</v>
      </c>
      <c r="M2673" s="118">
        <v>2500</v>
      </c>
      <c r="N2673" s="121">
        <f>IF('NORMAL OPTION CALLS'!E2673="BUY",('NORMAL OPTION CALLS'!L2673-'NORMAL OPTION CALLS'!G2673)*('NORMAL OPTION CALLS'!M2673),('NORMAL OPTION CALLS'!G2673-'NORMAL OPTION CALLS'!L2673)*('NORMAL OPTION CALLS'!M2673))</f>
        <v>7500</v>
      </c>
      <c r="O2673" s="8">
        <f>'NORMAL OPTION CALLS'!N2673/('NORMAL OPTION CALLS'!M2673)/'NORMAL OPTION CALLS'!G2673%</f>
        <v>18.75</v>
      </c>
    </row>
    <row r="2674" spans="1:15">
      <c r="A2674" s="118">
        <v>64</v>
      </c>
      <c r="B2674" s="123">
        <v>43040</v>
      </c>
      <c r="C2674" s="118">
        <v>300</v>
      </c>
      <c r="D2674" s="118" t="s">
        <v>21</v>
      </c>
      <c r="E2674" s="118" t="s">
        <v>22</v>
      </c>
      <c r="F2674" s="118" t="s">
        <v>91</v>
      </c>
      <c r="G2674" s="122">
        <v>15.5</v>
      </c>
      <c r="H2674" s="122">
        <v>12.5</v>
      </c>
      <c r="I2674" s="122">
        <v>17</v>
      </c>
      <c r="J2674" s="122">
        <v>18.5</v>
      </c>
      <c r="K2674" s="122">
        <v>20</v>
      </c>
      <c r="L2674" s="122">
        <v>20</v>
      </c>
      <c r="M2674" s="118">
        <v>2750</v>
      </c>
      <c r="N2674" s="121">
        <f>IF('NORMAL OPTION CALLS'!E2674="BUY",('NORMAL OPTION CALLS'!L2674-'NORMAL OPTION CALLS'!G2674)*('NORMAL OPTION CALLS'!M2674),('NORMAL OPTION CALLS'!G2674-'NORMAL OPTION CALLS'!L2674)*('NORMAL OPTION CALLS'!M2674))</f>
        <v>12375</v>
      </c>
      <c r="O2674" s="8">
        <f>'NORMAL OPTION CALLS'!N2674/('NORMAL OPTION CALLS'!M2674)/'NORMAL OPTION CALLS'!G2674%</f>
        <v>29.032258064516128</v>
      </c>
    </row>
    <row r="2676" spans="1:15" ht="17.25" thickBot="1">
      <c r="A2676" s="91"/>
      <c r="B2676" s="92"/>
      <c r="C2676" s="92"/>
      <c r="D2676" s="93"/>
      <c r="E2676" s="93"/>
      <c r="F2676" s="93"/>
      <c r="G2676" s="94"/>
      <c r="H2676" s="95"/>
      <c r="I2676" s="96" t="s">
        <v>27</v>
      </c>
      <c r="J2676" s="96"/>
      <c r="K2676" s="97"/>
      <c r="L2676" s="97"/>
    </row>
    <row r="2677" spans="1:15" ht="16.5">
      <c r="A2677" s="98"/>
      <c r="B2677" s="92"/>
      <c r="C2677" s="92"/>
      <c r="D2677" s="158" t="s">
        <v>28</v>
      </c>
      <c r="E2677" s="158"/>
      <c r="F2677" s="99">
        <v>64</v>
      </c>
      <c r="G2677" s="100">
        <f>'NORMAL OPTION CALLS'!G2678+'NORMAL OPTION CALLS'!G2679+'NORMAL OPTION CALLS'!G2680+'NORMAL OPTION CALLS'!G2681+'NORMAL OPTION CALLS'!G2682+'NORMAL OPTION CALLS'!G2683</f>
        <v>100</v>
      </c>
      <c r="H2677" s="93">
        <v>64</v>
      </c>
      <c r="I2677" s="101">
        <f>'NORMAL OPTION CALLS'!H2678/'NORMAL OPTION CALLS'!H2677%</f>
        <v>82.8125</v>
      </c>
      <c r="J2677" s="101"/>
      <c r="K2677" s="101"/>
      <c r="L2677" s="102"/>
    </row>
    <row r="2678" spans="1:15" ht="16.5">
      <c r="A2678" s="98"/>
      <c r="B2678" s="92"/>
      <c r="C2678" s="92"/>
      <c r="D2678" s="159" t="s">
        <v>29</v>
      </c>
      <c r="E2678" s="159"/>
      <c r="F2678" s="103">
        <v>53</v>
      </c>
      <c r="G2678" s="104">
        <f>('NORMAL OPTION CALLS'!F2678/'NORMAL OPTION CALLS'!F2677)*100</f>
        <v>82.8125</v>
      </c>
      <c r="H2678" s="93">
        <v>53</v>
      </c>
      <c r="I2678" s="97"/>
      <c r="J2678" s="97"/>
      <c r="K2678" s="93"/>
      <c r="L2678" s="97"/>
      <c r="N2678" s="93" t="s">
        <v>30</v>
      </c>
      <c r="O2678" s="93"/>
    </row>
    <row r="2679" spans="1:15" ht="16.5">
      <c r="A2679" s="105"/>
      <c r="B2679" s="92"/>
      <c r="C2679" s="92"/>
      <c r="D2679" s="159" t="s">
        <v>31</v>
      </c>
      <c r="E2679" s="159"/>
      <c r="F2679" s="103">
        <v>0</v>
      </c>
      <c r="G2679" s="104">
        <f>('NORMAL OPTION CALLS'!F2679/'NORMAL OPTION CALLS'!F2677)*100</f>
        <v>0</v>
      </c>
      <c r="H2679" s="106"/>
      <c r="I2679" s="93"/>
      <c r="J2679" s="93"/>
      <c r="K2679" s="93"/>
      <c r="L2679" s="97"/>
      <c r="N2679" s="98"/>
      <c r="O2679" s="98"/>
    </row>
    <row r="2680" spans="1:15" ht="16.5">
      <c r="A2680" s="105"/>
      <c r="B2680" s="92"/>
      <c r="C2680" s="92"/>
      <c r="D2680" s="159" t="s">
        <v>32</v>
      </c>
      <c r="E2680" s="159"/>
      <c r="F2680" s="103">
        <v>0</v>
      </c>
      <c r="G2680" s="104">
        <f>('NORMAL OPTION CALLS'!F2680/'NORMAL OPTION CALLS'!F2677)*100</f>
        <v>0</v>
      </c>
      <c r="H2680" s="106"/>
      <c r="I2680" s="93"/>
      <c r="J2680" s="93"/>
      <c r="K2680" s="93"/>
      <c r="L2680" s="97"/>
    </row>
    <row r="2681" spans="1:15" ht="16.5">
      <c r="A2681" s="105"/>
      <c r="B2681" s="92"/>
      <c r="C2681" s="92"/>
      <c r="D2681" s="159" t="s">
        <v>33</v>
      </c>
      <c r="E2681" s="159"/>
      <c r="F2681" s="103">
        <v>11</v>
      </c>
      <c r="G2681" s="104">
        <f>('NORMAL OPTION CALLS'!F2681/'NORMAL OPTION CALLS'!F2677)*100</f>
        <v>17.1875</v>
      </c>
      <c r="H2681" s="106"/>
      <c r="I2681" s="93" t="s">
        <v>34</v>
      </c>
      <c r="J2681" s="93"/>
      <c r="K2681" s="97"/>
      <c r="L2681" s="97"/>
    </row>
    <row r="2682" spans="1:15" ht="16.5">
      <c r="A2682" s="105"/>
      <c r="B2682" s="92"/>
      <c r="C2682" s="92"/>
      <c r="D2682" s="159" t="s">
        <v>35</v>
      </c>
      <c r="E2682" s="159"/>
      <c r="F2682" s="103">
        <v>0</v>
      </c>
      <c r="G2682" s="104">
        <f>('NORMAL OPTION CALLS'!F2682/'NORMAL OPTION CALLS'!F2677)*100</f>
        <v>0</v>
      </c>
      <c r="H2682" s="106"/>
      <c r="I2682" s="93"/>
      <c r="J2682" s="93"/>
      <c r="K2682" s="97"/>
      <c r="L2682" s="97"/>
    </row>
    <row r="2683" spans="1:15" ht="17.25" thickBot="1">
      <c r="A2683" s="105"/>
      <c r="B2683" s="92"/>
      <c r="C2683" s="92"/>
      <c r="D2683" s="160" t="s">
        <v>36</v>
      </c>
      <c r="E2683" s="160"/>
      <c r="F2683" s="107"/>
      <c r="G2683" s="108">
        <f>('NORMAL OPTION CALLS'!F2683/'NORMAL OPTION CALLS'!F2677)*100</f>
        <v>0</v>
      </c>
      <c r="H2683" s="106"/>
      <c r="I2683" s="93"/>
      <c r="J2683" s="93"/>
      <c r="K2683" s="102"/>
      <c r="L2683" s="102"/>
    </row>
    <row r="2684" spans="1:15" ht="16.5">
      <c r="A2684" s="109" t="s">
        <v>37</v>
      </c>
      <c r="B2684" s="92"/>
      <c r="C2684" s="92"/>
      <c r="D2684" s="98"/>
      <c r="E2684" s="98"/>
      <c r="F2684" s="93"/>
      <c r="G2684" s="93"/>
      <c r="H2684" s="110"/>
      <c r="I2684" s="111"/>
      <c r="J2684" s="111"/>
      <c r="K2684" s="111"/>
      <c r="L2684" s="93"/>
      <c r="N2684" s="115"/>
      <c r="O2684" s="115"/>
    </row>
    <row r="2685" spans="1:15" ht="16.5">
      <c r="A2685" s="112" t="s">
        <v>38</v>
      </c>
      <c r="B2685" s="92"/>
      <c r="C2685" s="92"/>
      <c r="D2685" s="113"/>
      <c r="E2685" s="114"/>
      <c r="F2685" s="98"/>
      <c r="G2685" s="111"/>
      <c r="H2685" s="110"/>
      <c r="I2685" s="111"/>
      <c r="J2685" s="111"/>
      <c r="K2685" s="111"/>
      <c r="L2685" s="93"/>
      <c r="N2685" s="98"/>
      <c r="O2685" s="98"/>
    </row>
    <row r="2686" spans="1:15" ht="16.5">
      <c r="A2686" s="112" t="s">
        <v>39</v>
      </c>
      <c r="B2686" s="92"/>
      <c r="C2686" s="92"/>
      <c r="D2686" s="98"/>
      <c r="E2686" s="114"/>
      <c r="F2686" s="98"/>
      <c r="G2686" s="111"/>
      <c r="H2686" s="110"/>
      <c r="I2686" s="97"/>
      <c r="J2686" s="97"/>
      <c r="K2686" s="97"/>
      <c r="L2686" s="93"/>
    </row>
    <row r="2687" spans="1:15" ht="16.5">
      <c r="A2687" s="112" t="s">
        <v>40</v>
      </c>
      <c r="B2687" s="113"/>
      <c r="C2687" s="92"/>
      <c r="D2687" s="98"/>
      <c r="E2687" s="114"/>
      <c r="F2687" s="98"/>
      <c r="G2687" s="111"/>
      <c r="H2687" s="95"/>
      <c r="I2687" s="97"/>
      <c r="J2687" s="97"/>
      <c r="K2687" s="97"/>
      <c r="L2687" s="93"/>
    </row>
    <row r="2688" spans="1:15" ht="16.5">
      <c r="A2688" s="112" t="s">
        <v>41</v>
      </c>
      <c r="B2688" s="105"/>
      <c r="C2688" s="113"/>
      <c r="D2688" s="98"/>
      <c r="E2688" s="116"/>
      <c r="F2688" s="111"/>
      <c r="G2688" s="111"/>
      <c r="H2688" s="95"/>
      <c r="I2688" s="97"/>
      <c r="J2688" s="97"/>
      <c r="K2688" s="97"/>
      <c r="L2688" s="111"/>
    </row>
    <row r="2690" spans="1:15">
      <c r="A2690" s="161" t="s">
        <v>0</v>
      </c>
      <c r="B2690" s="161"/>
      <c r="C2690" s="161"/>
      <c r="D2690" s="161"/>
      <c r="E2690" s="161"/>
      <c r="F2690" s="161"/>
      <c r="G2690" s="161"/>
      <c r="H2690" s="161"/>
      <c r="I2690" s="161"/>
      <c r="J2690" s="161"/>
      <c r="K2690" s="161"/>
      <c r="L2690" s="161"/>
      <c r="M2690" s="161"/>
      <c r="N2690" s="161"/>
      <c r="O2690" s="161"/>
    </row>
    <row r="2691" spans="1:15">
      <c r="A2691" s="161"/>
      <c r="B2691" s="161"/>
      <c r="C2691" s="161"/>
      <c r="D2691" s="161"/>
      <c r="E2691" s="161"/>
      <c r="F2691" s="161"/>
      <c r="G2691" s="161"/>
      <c r="H2691" s="161"/>
      <c r="I2691" s="161"/>
      <c r="J2691" s="161"/>
      <c r="K2691" s="161"/>
      <c r="L2691" s="161"/>
      <c r="M2691" s="161"/>
      <c r="N2691" s="161"/>
      <c r="O2691" s="161"/>
    </row>
    <row r="2692" spans="1:15">
      <c r="A2692" s="161"/>
      <c r="B2692" s="161"/>
      <c r="C2692" s="161"/>
      <c r="D2692" s="161"/>
      <c r="E2692" s="161"/>
      <c r="F2692" s="161"/>
      <c r="G2692" s="161"/>
      <c r="H2692" s="161"/>
      <c r="I2692" s="161"/>
      <c r="J2692" s="161"/>
      <c r="K2692" s="161"/>
      <c r="L2692" s="161"/>
      <c r="M2692" s="161"/>
      <c r="N2692" s="161"/>
      <c r="O2692" s="161"/>
    </row>
    <row r="2693" spans="1:15">
      <c r="A2693" s="172" t="s">
        <v>1</v>
      </c>
      <c r="B2693" s="172"/>
      <c r="C2693" s="172"/>
      <c r="D2693" s="172"/>
      <c r="E2693" s="172"/>
      <c r="F2693" s="172"/>
      <c r="G2693" s="172"/>
      <c r="H2693" s="172"/>
      <c r="I2693" s="172"/>
      <c r="J2693" s="172"/>
      <c r="K2693" s="172"/>
      <c r="L2693" s="172"/>
      <c r="M2693" s="172"/>
      <c r="N2693" s="172"/>
      <c r="O2693" s="172"/>
    </row>
    <row r="2694" spans="1:15">
      <c r="A2694" s="172" t="s">
        <v>2</v>
      </c>
      <c r="B2694" s="172"/>
      <c r="C2694" s="172"/>
      <c r="D2694" s="172"/>
      <c r="E2694" s="172"/>
      <c r="F2694" s="172"/>
      <c r="G2694" s="172"/>
      <c r="H2694" s="172"/>
      <c r="I2694" s="172"/>
      <c r="J2694" s="172"/>
      <c r="K2694" s="172"/>
      <c r="L2694" s="172"/>
      <c r="M2694" s="172"/>
      <c r="N2694" s="172"/>
      <c r="O2694" s="172"/>
    </row>
    <row r="2695" spans="1:15">
      <c r="A2695" s="165" t="s">
        <v>3</v>
      </c>
      <c r="B2695" s="165"/>
      <c r="C2695" s="165"/>
      <c r="D2695" s="165"/>
      <c r="E2695" s="165"/>
      <c r="F2695" s="165"/>
      <c r="G2695" s="165"/>
      <c r="H2695" s="165"/>
      <c r="I2695" s="165"/>
      <c r="J2695" s="165"/>
      <c r="K2695" s="165"/>
      <c r="L2695" s="165"/>
      <c r="M2695" s="165"/>
      <c r="N2695" s="165"/>
      <c r="O2695" s="165"/>
    </row>
    <row r="2696" spans="1:15" ht="16.5">
      <c r="A2696" s="171" t="s">
        <v>209</v>
      </c>
      <c r="B2696" s="171"/>
      <c r="C2696" s="171"/>
      <c r="D2696" s="171"/>
      <c r="E2696" s="171"/>
      <c r="F2696" s="171"/>
      <c r="G2696" s="171"/>
      <c r="H2696" s="171"/>
      <c r="I2696" s="171"/>
      <c r="J2696" s="171"/>
      <c r="K2696" s="171"/>
      <c r="L2696" s="171"/>
      <c r="M2696" s="171"/>
      <c r="N2696" s="171"/>
      <c r="O2696" s="171"/>
    </row>
    <row r="2697" spans="1:15" ht="16.5">
      <c r="A2697" s="166" t="s">
        <v>5</v>
      </c>
      <c r="B2697" s="166"/>
      <c r="C2697" s="166"/>
      <c r="D2697" s="166"/>
      <c r="E2697" s="166"/>
      <c r="F2697" s="166"/>
      <c r="G2697" s="166"/>
      <c r="H2697" s="166"/>
      <c r="I2697" s="166"/>
      <c r="J2697" s="166"/>
      <c r="K2697" s="166"/>
      <c r="L2697" s="166"/>
      <c r="M2697" s="166"/>
      <c r="N2697" s="166"/>
      <c r="O2697" s="166"/>
    </row>
    <row r="2698" spans="1:15">
      <c r="A2698" s="167" t="s">
        <v>6</v>
      </c>
      <c r="B2698" s="168" t="s">
        <v>7</v>
      </c>
      <c r="C2698" s="169" t="s">
        <v>8</v>
      </c>
      <c r="D2698" s="168" t="s">
        <v>9</v>
      </c>
      <c r="E2698" s="167" t="s">
        <v>10</v>
      </c>
      <c r="F2698" s="167" t="s">
        <v>11</v>
      </c>
      <c r="G2698" s="169" t="s">
        <v>12</v>
      </c>
      <c r="H2698" s="169" t="s">
        <v>13</v>
      </c>
      <c r="I2698" s="169" t="s">
        <v>14</v>
      </c>
      <c r="J2698" s="169" t="s">
        <v>15</v>
      </c>
      <c r="K2698" s="169" t="s">
        <v>16</v>
      </c>
      <c r="L2698" s="170" t="s">
        <v>17</v>
      </c>
      <c r="M2698" s="168" t="s">
        <v>18</v>
      </c>
      <c r="N2698" s="168" t="s">
        <v>19</v>
      </c>
      <c r="O2698" s="168" t="s">
        <v>20</v>
      </c>
    </row>
    <row r="2699" spans="1:15">
      <c r="A2699" s="167"/>
      <c r="B2699" s="168"/>
      <c r="C2699" s="169"/>
      <c r="D2699" s="168"/>
      <c r="E2699" s="167"/>
      <c r="F2699" s="167"/>
      <c r="G2699" s="169"/>
      <c r="H2699" s="169"/>
      <c r="I2699" s="169"/>
      <c r="J2699" s="169"/>
      <c r="K2699" s="169"/>
      <c r="L2699" s="170"/>
      <c r="M2699" s="168"/>
      <c r="N2699" s="168"/>
      <c r="O2699" s="168"/>
    </row>
    <row r="2700" spans="1:15" ht="14.25" customHeight="1">
      <c r="A2700" s="118">
        <v>1</v>
      </c>
      <c r="B2700" s="123">
        <v>43039</v>
      </c>
      <c r="C2700" s="118">
        <v>200</v>
      </c>
      <c r="D2700" s="118" t="s">
        <v>21</v>
      </c>
      <c r="E2700" s="118" t="s">
        <v>22</v>
      </c>
      <c r="F2700" s="118" t="s">
        <v>69</v>
      </c>
      <c r="G2700" s="122">
        <v>9.5</v>
      </c>
      <c r="H2700" s="122">
        <v>7.5</v>
      </c>
      <c r="I2700" s="122">
        <v>10.5</v>
      </c>
      <c r="J2700" s="122">
        <v>11.5</v>
      </c>
      <c r="K2700" s="122">
        <v>12.5</v>
      </c>
      <c r="L2700" s="122">
        <v>11.5</v>
      </c>
      <c r="M2700" s="118">
        <v>5000</v>
      </c>
      <c r="N2700" s="121">
        <f>IF('NORMAL OPTION CALLS'!E2700="BUY",('NORMAL OPTION CALLS'!L2700-'NORMAL OPTION CALLS'!G2700)*('NORMAL OPTION CALLS'!M2700),('NORMAL OPTION CALLS'!G2700-'NORMAL OPTION CALLS'!L2700)*('NORMAL OPTION CALLS'!M2700))</f>
        <v>10000</v>
      </c>
      <c r="O2700" s="8">
        <f>'NORMAL OPTION CALLS'!N2700/('NORMAL OPTION CALLS'!M2700)/'NORMAL OPTION CALLS'!G2700%</f>
        <v>21.05263157894737</v>
      </c>
    </row>
    <row r="2701" spans="1:15" ht="14.25" customHeight="1">
      <c r="A2701" s="118">
        <v>2</v>
      </c>
      <c r="B2701" s="123">
        <v>43039</v>
      </c>
      <c r="C2701" s="118">
        <v>510</v>
      </c>
      <c r="D2701" s="118" t="s">
        <v>21</v>
      </c>
      <c r="E2701" s="118" t="s">
        <v>22</v>
      </c>
      <c r="F2701" s="118" t="s">
        <v>58</v>
      </c>
      <c r="G2701" s="122">
        <v>21</v>
      </c>
      <c r="H2701" s="122">
        <v>13</v>
      </c>
      <c r="I2701" s="122">
        <v>25</v>
      </c>
      <c r="J2701" s="122">
        <v>29</v>
      </c>
      <c r="K2701" s="122">
        <v>33</v>
      </c>
      <c r="L2701" s="122">
        <v>33</v>
      </c>
      <c r="M2701" s="118">
        <v>1200</v>
      </c>
      <c r="N2701" s="121">
        <f>IF('NORMAL OPTION CALLS'!E2701="BUY",('NORMAL OPTION CALLS'!L2701-'NORMAL OPTION CALLS'!G2701)*('NORMAL OPTION CALLS'!M2701),('NORMAL OPTION CALLS'!G2701-'NORMAL OPTION CALLS'!L2701)*('NORMAL OPTION CALLS'!M2701))</f>
        <v>14400</v>
      </c>
      <c r="O2701" s="8">
        <f>'NORMAL OPTION CALLS'!N2701/('NORMAL OPTION CALLS'!M2701)/'NORMAL OPTION CALLS'!G2701%</f>
        <v>57.142857142857146</v>
      </c>
    </row>
    <row r="2702" spans="1:15" ht="14.25" customHeight="1">
      <c r="A2702" s="118">
        <v>3</v>
      </c>
      <c r="B2702" s="123">
        <v>43039</v>
      </c>
      <c r="C2702" s="118">
        <v>560</v>
      </c>
      <c r="D2702" s="118" t="s">
        <v>21</v>
      </c>
      <c r="E2702" s="118" t="s">
        <v>22</v>
      </c>
      <c r="F2702" s="118" t="s">
        <v>94</v>
      </c>
      <c r="G2702" s="122">
        <v>25</v>
      </c>
      <c r="H2702" s="122">
        <v>17</v>
      </c>
      <c r="I2702" s="122">
        <v>29</v>
      </c>
      <c r="J2702" s="122">
        <v>33</v>
      </c>
      <c r="K2702" s="122">
        <v>37</v>
      </c>
      <c r="L2702" s="122">
        <v>29</v>
      </c>
      <c r="M2702" s="118">
        <v>1000</v>
      </c>
      <c r="N2702" s="121">
        <f>IF('NORMAL OPTION CALLS'!E2702="BUY",('NORMAL OPTION CALLS'!L2702-'NORMAL OPTION CALLS'!G2702)*('NORMAL OPTION CALLS'!M2702),('NORMAL OPTION CALLS'!G2702-'NORMAL OPTION CALLS'!L2702)*('NORMAL OPTION CALLS'!M2702))</f>
        <v>4000</v>
      </c>
      <c r="O2702" s="8">
        <f>'NORMAL OPTION CALLS'!N2702/('NORMAL OPTION CALLS'!M2702)/'NORMAL OPTION CALLS'!G2702%</f>
        <v>16</v>
      </c>
    </row>
    <row r="2703" spans="1:15" ht="14.25" customHeight="1">
      <c r="A2703" s="118">
        <v>4</v>
      </c>
      <c r="B2703" s="123">
        <v>43039</v>
      </c>
      <c r="C2703" s="118">
        <v>500</v>
      </c>
      <c r="D2703" s="118" t="s">
        <v>21</v>
      </c>
      <c r="E2703" s="118" t="s">
        <v>22</v>
      </c>
      <c r="F2703" s="118" t="s">
        <v>58</v>
      </c>
      <c r="G2703" s="122">
        <v>20</v>
      </c>
      <c r="H2703" s="122">
        <v>14</v>
      </c>
      <c r="I2703" s="122">
        <v>23</v>
      </c>
      <c r="J2703" s="122">
        <v>26</v>
      </c>
      <c r="K2703" s="122">
        <v>29</v>
      </c>
      <c r="L2703" s="122">
        <v>29</v>
      </c>
      <c r="M2703" s="118">
        <v>1200</v>
      </c>
      <c r="N2703" s="121">
        <f>IF('NORMAL OPTION CALLS'!E2703="BUY",('NORMAL OPTION CALLS'!L2703-'NORMAL OPTION CALLS'!G2703)*('NORMAL OPTION CALLS'!M2703),('NORMAL OPTION CALLS'!G2703-'NORMAL OPTION CALLS'!L2703)*('NORMAL OPTION CALLS'!M2703))</f>
        <v>10800</v>
      </c>
      <c r="O2703" s="8">
        <f>'NORMAL OPTION CALLS'!N2703/('NORMAL OPTION CALLS'!M2703)/'NORMAL OPTION CALLS'!G2703%</f>
        <v>45</v>
      </c>
    </row>
    <row r="2704" spans="1:15" ht="14.25" customHeight="1">
      <c r="A2704" s="118">
        <v>5</v>
      </c>
      <c r="B2704" s="123">
        <v>43038</v>
      </c>
      <c r="C2704" s="118">
        <v>440</v>
      </c>
      <c r="D2704" s="118" t="s">
        <v>21</v>
      </c>
      <c r="E2704" s="118" t="s">
        <v>22</v>
      </c>
      <c r="F2704" s="118" t="s">
        <v>227</v>
      </c>
      <c r="G2704" s="122">
        <v>26</v>
      </c>
      <c r="H2704" s="122">
        <v>20</v>
      </c>
      <c r="I2704" s="122">
        <v>29</v>
      </c>
      <c r="J2704" s="122">
        <v>32</v>
      </c>
      <c r="K2704" s="122">
        <v>35</v>
      </c>
      <c r="L2704" s="122">
        <v>35</v>
      </c>
      <c r="M2704" s="118">
        <v>1200</v>
      </c>
      <c r="N2704" s="121">
        <f>IF('NORMAL OPTION CALLS'!E2704="BUY",('NORMAL OPTION CALLS'!L2704-'NORMAL OPTION CALLS'!G2704)*('NORMAL OPTION CALLS'!M2704),('NORMAL OPTION CALLS'!G2704-'NORMAL OPTION CALLS'!L2704)*('NORMAL OPTION CALLS'!M2704))</f>
        <v>10800</v>
      </c>
      <c r="O2704" s="8">
        <f>'NORMAL OPTION CALLS'!N2704/('NORMAL OPTION CALLS'!M2704)/'NORMAL OPTION CALLS'!G2704%</f>
        <v>34.615384615384613</v>
      </c>
    </row>
    <row r="2705" spans="1:15" ht="14.25" customHeight="1">
      <c r="A2705" s="118">
        <v>6</v>
      </c>
      <c r="B2705" s="123">
        <v>43038</v>
      </c>
      <c r="C2705" s="118">
        <v>640</v>
      </c>
      <c r="D2705" s="118" t="s">
        <v>21</v>
      </c>
      <c r="E2705" s="118" t="s">
        <v>22</v>
      </c>
      <c r="F2705" s="118" t="s">
        <v>78</v>
      </c>
      <c r="G2705" s="122">
        <v>26</v>
      </c>
      <c r="H2705" s="122">
        <v>20</v>
      </c>
      <c r="I2705" s="122">
        <v>29</v>
      </c>
      <c r="J2705" s="122">
        <v>32</v>
      </c>
      <c r="K2705" s="122">
        <v>35</v>
      </c>
      <c r="L2705" s="122">
        <v>35</v>
      </c>
      <c r="M2705" s="118">
        <v>1500</v>
      </c>
      <c r="N2705" s="121">
        <f>IF('NORMAL OPTION CALLS'!E2705="BUY",('NORMAL OPTION CALLS'!L2705-'NORMAL OPTION CALLS'!G2705)*('NORMAL OPTION CALLS'!M2705),('NORMAL OPTION CALLS'!G2705-'NORMAL OPTION CALLS'!L2705)*('NORMAL OPTION CALLS'!M2705))</f>
        <v>13500</v>
      </c>
      <c r="O2705" s="8">
        <f>'NORMAL OPTION CALLS'!N2705/('NORMAL OPTION CALLS'!M2705)/'NORMAL OPTION CALLS'!G2705%</f>
        <v>34.615384615384613</v>
      </c>
    </row>
    <row r="2706" spans="1:15" ht="14.25" customHeight="1">
      <c r="A2706" s="118">
        <v>7</v>
      </c>
      <c r="B2706" s="123">
        <v>43038</v>
      </c>
      <c r="C2706" s="118">
        <v>430</v>
      </c>
      <c r="D2706" s="118" t="s">
        <v>21</v>
      </c>
      <c r="E2706" s="118" t="s">
        <v>22</v>
      </c>
      <c r="F2706" s="118" t="s">
        <v>227</v>
      </c>
      <c r="G2706" s="122">
        <v>18</v>
      </c>
      <c r="H2706" s="122">
        <v>12</v>
      </c>
      <c r="I2706" s="122">
        <v>21</v>
      </c>
      <c r="J2706" s="122">
        <v>24</v>
      </c>
      <c r="K2706" s="122">
        <v>27</v>
      </c>
      <c r="L2706" s="122">
        <v>27</v>
      </c>
      <c r="M2706" s="118">
        <v>1200</v>
      </c>
      <c r="N2706" s="121">
        <f>IF('NORMAL OPTION CALLS'!E2706="BUY",('NORMAL OPTION CALLS'!L2706-'NORMAL OPTION CALLS'!G2706)*('NORMAL OPTION CALLS'!M2706),('NORMAL OPTION CALLS'!G2706-'NORMAL OPTION CALLS'!L2706)*('NORMAL OPTION CALLS'!M2706))</f>
        <v>10800</v>
      </c>
      <c r="O2706" s="8">
        <f>'NORMAL OPTION CALLS'!N2706/('NORMAL OPTION CALLS'!M2706)/'NORMAL OPTION CALLS'!G2706%</f>
        <v>50</v>
      </c>
    </row>
    <row r="2707" spans="1:15" ht="14.25" customHeight="1">
      <c r="A2707" s="118">
        <v>8</v>
      </c>
      <c r="B2707" s="123">
        <v>43035</v>
      </c>
      <c r="C2707" s="118">
        <v>175</v>
      </c>
      <c r="D2707" s="118" t="s">
        <v>21</v>
      </c>
      <c r="E2707" s="118" t="s">
        <v>22</v>
      </c>
      <c r="F2707" s="118" t="s">
        <v>64</v>
      </c>
      <c r="G2707" s="122">
        <v>8</v>
      </c>
      <c r="H2707" s="122">
        <v>7</v>
      </c>
      <c r="I2707" s="122">
        <v>8.5</v>
      </c>
      <c r="J2707" s="122">
        <v>9</v>
      </c>
      <c r="K2707" s="122">
        <v>9.5</v>
      </c>
      <c r="L2707" s="122">
        <v>7</v>
      </c>
      <c r="M2707" s="118">
        <v>6000</v>
      </c>
      <c r="N2707" s="121">
        <f>IF('NORMAL OPTION CALLS'!E2707="BUY",('NORMAL OPTION CALLS'!L2707-'NORMAL OPTION CALLS'!G2707)*('NORMAL OPTION CALLS'!M2707),('NORMAL OPTION CALLS'!G2707-'NORMAL OPTION CALLS'!L2707)*('NORMAL OPTION CALLS'!M2707))</f>
        <v>-6000</v>
      </c>
      <c r="O2707" s="8">
        <f>'NORMAL OPTION CALLS'!N2707/('NORMAL OPTION CALLS'!M2707)/'NORMAL OPTION CALLS'!G2707%</f>
        <v>-12.5</v>
      </c>
    </row>
    <row r="2708" spans="1:15" ht="14.25" customHeight="1">
      <c r="A2708" s="118">
        <v>9</v>
      </c>
      <c r="B2708" s="123">
        <v>43035</v>
      </c>
      <c r="C2708" s="118">
        <v>170</v>
      </c>
      <c r="D2708" s="118" t="s">
        <v>21</v>
      </c>
      <c r="E2708" s="118" t="s">
        <v>22</v>
      </c>
      <c r="F2708" s="118" t="s">
        <v>64</v>
      </c>
      <c r="G2708" s="122">
        <v>9.5</v>
      </c>
      <c r="H2708" s="122">
        <v>8.5</v>
      </c>
      <c r="I2708" s="122">
        <v>10</v>
      </c>
      <c r="J2708" s="122">
        <v>10.5</v>
      </c>
      <c r="K2708" s="122">
        <v>11</v>
      </c>
      <c r="L2708" s="122">
        <v>11</v>
      </c>
      <c r="M2708" s="118">
        <v>6000</v>
      </c>
      <c r="N2708" s="121">
        <f>IF('NORMAL OPTION CALLS'!E2708="BUY",('NORMAL OPTION CALLS'!L2708-'NORMAL OPTION CALLS'!G2708)*('NORMAL OPTION CALLS'!M2708),('NORMAL OPTION CALLS'!G2708-'NORMAL OPTION CALLS'!L2708)*('NORMAL OPTION CALLS'!M2708))</f>
        <v>9000</v>
      </c>
      <c r="O2708" s="8">
        <f>'NORMAL OPTION CALLS'!N2708/('NORMAL OPTION CALLS'!M2708)/'NORMAL OPTION CALLS'!G2708%</f>
        <v>15.789473684210526</v>
      </c>
    </row>
    <row r="2709" spans="1:15" ht="14.25" customHeight="1">
      <c r="A2709" s="118">
        <v>10</v>
      </c>
      <c r="B2709" s="123">
        <v>43035</v>
      </c>
      <c r="C2709" s="118">
        <v>145</v>
      </c>
      <c r="D2709" s="118" t="s">
        <v>21</v>
      </c>
      <c r="E2709" s="118" t="s">
        <v>22</v>
      </c>
      <c r="F2709" s="118" t="s">
        <v>59</v>
      </c>
      <c r="G2709" s="122">
        <v>6.5</v>
      </c>
      <c r="H2709" s="122">
        <v>5.5</v>
      </c>
      <c r="I2709" s="122">
        <v>7</v>
      </c>
      <c r="J2709" s="122">
        <v>7.5</v>
      </c>
      <c r="K2709" s="122">
        <v>8</v>
      </c>
      <c r="L2709" s="122">
        <v>8</v>
      </c>
      <c r="M2709" s="118">
        <v>6000</v>
      </c>
      <c r="N2709" s="121">
        <f>IF('NORMAL OPTION CALLS'!E2709="BUY",('NORMAL OPTION CALLS'!L2709-'NORMAL OPTION CALLS'!G2709)*('NORMAL OPTION CALLS'!M2709),('NORMAL OPTION CALLS'!G2709-'NORMAL OPTION CALLS'!L2709)*('NORMAL OPTION CALLS'!M2709))</f>
        <v>9000</v>
      </c>
      <c r="O2709" s="8">
        <f>'NORMAL OPTION CALLS'!N2709/('NORMAL OPTION CALLS'!M2709)/'NORMAL OPTION CALLS'!G2709%</f>
        <v>23.076923076923077</v>
      </c>
    </row>
    <row r="2710" spans="1:15" ht="14.25" customHeight="1">
      <c r="A2710" s="118">
        <v>11</v>
      </c>
      <c r="B2710" s="123">
        <v>43034</v>
      </c>
      <c r="C2710" s="118">
        <v>135</v>
      </c>
      <c r="D2710" s="118" t="s">
        <v>21</v>
      </c>
      <c r="E2710" s="118" t="s">
        <v>22</v>
      </c>
      <c r="F2710" s="118" t="s">
        <v>59</v>
      </c>
      <c r="G2710" s="122">
        <v>9</v>
      </c>
      <c r="H2710" s="122">
        <v>8</v>
      </c>
      <c r="I2710" s="122">
        <v>9.5</v>
      </c>
      <c r="J2710" s="122">
        <v>10</v>
      </c>
      <c r="K2710" s="122">
        <v>10.5</v>
      </c>
      <c r="L2710" s="122">
        <v>10.5</v>
      </c>
      <c r="M2710" s="118">
        <v>6000</v>
      </c>
      <c r="N2710" s="121">
        <f>IF('NORMAL OPTION CALLS'!E2710="BUY",('NORMAL OPTION CALLS'!L2710-'NORMAL OPTION CALLS'!G2710)*('NORMAL OPTION CALLS'!M2710),('NORMAL OPTION CALLS'!G2710-'NORMAL OPTION CALLS'!L2710)*('NORMAL OPTION CALLS'!M2710))</f>
        <v>9000</v>
      </c>
      <c r="O2710" s="8">
        <f>'NORMAL OPTION CALLS'!N2710/('NORMAL OPTION CALLS'!M2710)/'NORMAL OPTION CALLS'!G2710%</f>
        <v>16.666666666666668</v>
      </c>
    </row>
    <row r="2711" spans="1:15" ht="14.25" customHeight="1">
      <c r="A2711" s="118">
        <v>12</v>
      </c>
      <c r="B2711" s="123">
        <v>43034</v>
      </c>
      <c r="C2711" s="118">
        <v>720</v>
      </c>
      <c r="D2711" s="118" t="s">
        <v>21</v>
      </c>
      <c r="E2711" s="118" t="s">
        <v>22</v>
      </c>
      <c r="F2711" s="118" t="s">
        <v>99</v>
      </c>
      <c r="G2711" s="122">
        <v>10</v>
      </c>
      <c r="H2711" s="122">
        <v>7</v>
      </c>
      <c r="I2711" s="122">
        <v>11.5</v>
      </c>
      <c r="J2711" s="122">
        <v>13</v>
      </c>
      <c r="K2711" s="122">
        <v>14.5</v>
      </c>
      <c r="L2711" s="122">
        <v>13</v>
      </c>
      <c r="M2711" s="118">
        <v>2000</v>
      </c>
      <c r="N2711" s="121">
        <f>IF('NORMAL OPTION CALLS'!E2711="BUY",('NORMAL OPTION CALLS'!L2711-'NORMAL OPTION CALLS'!G2711)*('NORMAL OPTION CALLS'!M2711),('NORMAL OPTION CALLS'!G2711-'NORMAL OPTION CALLS'!L2711)*('NORMAL OPTION CALLS'!M2711))</f>
        <v>6000</v>
      </c>
      <c r="O2711" s="8">
        <f>'NORMAL OPTION CALLS'!N2711/('NORMAL OPTION CALLS'!M2711)/'NORMAL OPTION CALLS'!G2711%</f>
        <v>30</v>
      </c>
    </row>
    <row r="2712" spans="1:15" ht="14.25" customHeight="1">
      <c r="A2712" s="118">
        <v>13</v>
      </c>
      <c r="B2712" s="123">
        <v>43034</v>
      </c>
      <c r="C2712" s="118">
        <v>290</v>
      </c>
      <c r="D2712" s="118" t="s">
        <v>21</v>
      </c>
      <c r="E2712" s="118" t="s">
        <v>22</v>
      </c>
      <c r="F2712" s="118" t="s">
        <v>223</v>
      </c>
      <c r="G2712" s="122">
        <v>3</v>
      </c>
      <c r="H2712" s="122">
        <v>1</v>
      </c>
      <c r="I2712" s="122">
        <v>5</v>
      </c>
      <c r="J2712" s="122">
        <v>8</v>
      </c>
      <c r="K2712" s="122">
        <v>10</v>
      </c>
      <c r="L2712" s="122">
        <v>5</v>
      </c>
      <c r="M2712" s="118">
        <v>1700</v>
      </c>
      <c r="N2712" s="121">
        <f>IF('NORMAL OPTION CALLS'!E2712="BUY",('NORMAL OPTION CALLS'!L2712-'NORMAL OPTION CALLS'!G2712)*('NORMAL OPTION CALLS'!M2712),('NORMAL OPTION CALLS'!G2712-'NORMAL OPTION CALLS'!L2712)*('NORMAL OPTION CALLS'!M2712))</f>
        <v>3400</v>
      </c>
      <c r="O2712" s="8">
        <f>'NORMAL OPTION CALLS'!N2712/('NORMAL OPTION CALLS'!M2712)/'NORMAL OPTION CALLS'!G2712%</f>
        <v>66.666666666666671</v>
      </c>
    </row>
    <row r="2713" spans="1:15" ht="14.25" customHeight="1">
      <c r="A2713" s="118">
        <v>14</v>
      </c>
      <c r="B2713" s="123">
        <v>43033</v>
      </c>
      <c r="C2713" s="118">
        <v>135</v>
      </c>
      <c r="D2713" s="118" t="s">
        <v>21</v>
      </c>
      <c r="E2713" s="118" t="s">
        <v>22</v>
      </c>
      <c r="F2713" s="118" t="s">
        <v>59</v>
      </c>
      <c r="G2713" s="122">
        <v>2</v>
      </c>
      <c r="H2713" s="122">
        <v>1</v>
      </c>
      <c r="I2713" s="122">
        <v>2.5</v>
      </c>
      <c r="J2713" s="122">
        <v>3</v>
      </c>
      <c r="K2713" s="122">
        <v>3.5</v>
      </c>
      <c r="L2713" s="122">
        <v>3.5</v>
      </c>
      <c r="M2713" s="118">
        <v>6000</v>
      </c>
      <c r="N2713" s="121">
        <f>IF('NORMAL OPTION CALLS'!E2713="BUY",('NORMAL OPTION CALLS'!L2713-'NORMAL OPTION CALLS'!G2713)*('NORMAL OPTION CALLS'!M2713),('NORMAL OPTION CALLS'!G2713-'NORMAL OPTION CALLS'!L2713)*('NORMAL OPTION CALLS'!M2713))</f>
        <v>9000</v>
      </c>
      <c r="O2713" s="8">
        <f>'NORMAL OPTION CALLS'!N2713/('NORMAL OPTION CALLS'!M2713)/'NORMAL OPTION CALLS'!G2713%</f>
        <v>75</v>
      </c>
    </row>
    <row r="2714" spans="1:15" ht="14.25" customHeight="1">
      <c r="A2714" s="118">
        <v>15</v>
      </c>
      <c r="B2714" s="123">
        <v>43033</v>
      </c>
      <c r="C2714" s="118">
        <v>180</v>
      </c>
      <c r="D2714" s="118" t="s">
        <v>21</v>
      </c>
      <c r="E2714" s="118" t="s">
        <v>22</v>
      </c>
      <c r="F2714" s="118" t="s">
        <v>124</v>
      </c>
      <c r="G2714" s="122">
        <v>8</v>
      </c>
      <c r="H2714" s="122">
        <v>6</v>
      </c>
      <c r="I2714" s="122">
        <v>9</v>
      </c>
      <c r="J2714" s="122">
        <v>10</v>
      </c>
      <c r="K2714" s="122">
        <v>11</v>
      </c>
      <c r="L2714" s="122">
        <v>11</v>
      </c>
      <c r="M2714" s="118">
        <v>3500</v>
      </c>
      <c r="N2714" s="121">
        <f>IF('NORMAL OPTION CALLS'!E2714="BUY",('NORMAL OPTION CALLS'!L2714-'NORMAL OPTION CALLS'!G2714)*('NORMAL OPTION CALLS'!M2714),('NORMAL OPTION CALLS'!G2714-'NORMAL OPTION CALLS'!L2714)*('NORMAL OPTION CALLS'!M2714))</f>
        <v>10500</v>
      </c>
      <c r="O2714" s="8">
        <f>'NORMAL OPTION CALLS'!N2714/('NORMAL OPTION CALLS'!M2714)/'NORMAL OPTION CALLS'!G2714%</f>
        <v>37.5</v>
      </c>
    </row>
    <row r="2715" spans="1:15" ht="14.25" customHeight="1">
      <c r="A2715" s="118">
        <v>16</v>
      </c>
      <c r="B2715" s="123">
        <v>43033</v>
      </c>
      <c r="C2715" s="118">
        <v>310</v>
      </c>
      <c r="D2715" s="118" t="s">
        <v>21</v>
      </c>
      <c r="E2715" s="118" t="s">
        <v>22</v>
      </c>
      <c r="F2715" s="118" t="s">
        <v>49</v>
      </c>
      <c r="G2715" s="122">
        <v>7</v>
      </c>
      <c r="H2715" s="122">
        <v>4</v>
      </c>
      <c r="I2715" s="122">
        <v>8.5</v>
      </c>
      <c r="J2715" s="122">
        <v>10</v>
      </c>
      <c r="K2715" s="122">
        <v>11.5</v>
      </c>
      <c r="L2715" s="122">
        <v>11.5</v>
      </c>
      <c r="M2715" s="118">
        <v>3000</v>
      </c>
      <c r="N2715" s="121">
        <f>IF('NORMAL OPTION CALLS'!E2715="BUY",('NORMAL OPTION CALLS'!L2715-'NORMAL OPTION CALLS'!G2715)*('NORMAL OPTION CALLS'!M2715),('NORMAL OPTION CALLS'!G2715-'NORMAL OPTION CALLS'!L2715)*('NORMAL OPTION CALLS'!M2715))</f>
        <v>13500</v>
      </c>
      <c r="O2715" s="8">
        <f>'NORMAL OPTION CALLS'!N2715/('NORMAL OPTION CALLS'!M2715)/'NORMAL OPTION CALLS'!G2715%</f>
        <v>64.285714285714278</v>
      </c>
    </row>
    <row r="2716" spans="1:15" ht="14.25" customHeight="1">
      <c r="A2716" s="118">
        <v>17</v>
      </c>
      <c r="B2716" s="123">
        <v>43032</v>
      </c>
      <c r="C2716" s="118">
        <v>140</v>
      </c>
      <c r="D2716" s="118" t="s">
        <v>21</v>
      </c>
      <c r="E2716" s="118" t="s">
        <v>22</v>
      </c>
      <c r="F2716" s="118" t="s">
        <v>124</v>
      </c>
      <c r="G2716" s="122">
        <v>5.5</v>
      </c>
      <c r="H2716" s="122">
        <v>2.5</v>
      </c>
      <c r="I2716" s="122">
        <v>7</v>
      </c>
      <c r="J2716" s="122">
        <v>8.5</v>
      </c>
      <c r="K2716" s="122">
        <v>10</v>
      </c>
      <c r="L2716" s="122">
        <v>10</v>
      </c>
      <c r="M2716" s="118">
        <v>3500</v>
      </c>
      <c r="N2716" s="121">
        <f>IF('NORMAL OPTION CALLS'!E2716="BUY",('NORMAL OPTION CALLS'!L2716-'NORMAL OPTION CALLS'!G2716)*('NORMAL OPTION CALLS'!M2716),('NORMAL OPTION CALLS'!G2716-'NORMAL OPTION CALLS'!L2716)*('NORMAL OPTION CALLS'!M2716))</f>
        <v>15750</v>
      </c>
      <c r="O2716" s="8">
        <f>'NORMAL OPTION CALLS'!N2716/('NORMAL OPTION CALLS'!M2716)/'NORMAL OPTION CALLS'!G2716%</f>
        <v>81.818181818181813</v>
      </c>
    </row>
    <row r="2717" spans="1:15" ht="14.25" customHeight="1">
      <c r="A2717" s="118">
        <v>18</v>
      </c>
      <c r="B2717" s="123">
        <v>43032</v>
      </c>
      <c r="C2717" s="118">
        <v>340</v>
      </c>
      <c r="D2717" s="118" t="s">
        <v>21</v>
      </c>
      <c r="E2717" s="118" t="s">
        <v>22</v>
      </c>
      <c r="F2717" s="118" t="s">
        <v>74</v>
      </c>
      <c r="G2717" s="122">
        <v>3</v>
      </c>
      <c r="H2717" s="122">
        <v>1</v>
      </c>
      <c r="I2717" s="122">
        <v>4</v>
      </c>
      <c r="J2717" s="122">
        <v>5</v>
      </c>
      <c r="K2717" s="122">
        <v>6</v>
      </c>
      <c r="L2717" s="122">
        <v>1</v>
      </c>
      <c r="M2717" s="118">
        <v>3500</v>
      </c>
      <c r="N2717" s="121">
        <f>IF('NORMAL OPTION CALLS'!E2717="BUY",('NORMAL OPTION CALLS'!L2717-'NORMAL OPTION CALLS'!G2717)*('NORMAL OPTION CALLS'!M2717),('NORMAL OPTION CALLS'!G2717-'NORMAL OPTION CALLS'!L2717)*('NORMAL OPTION CALLS'!M2717))</f>
        <v>-7000</v>
      </c>
      <c r="O2717" s="8">
        <f>'NORMAL OPTION CALLS'!N2717/('NORMAL OPTION CALLS'!M2717)/'NORMAL OPTION CALLS'!G2717%</f>
        <v>-66.666666666666671</v>
      </c>
    </row>
    <row r="2718" spans="1:15" ht="14.25" customHeight="1">
      <c r="A2718" s="118">
        <v>19</v>
      </c>
      <c r="B2718" s="123">
        <v>43032</v>
      </c>
      <c r="C2718" s="118">
        <v>730</v>
      </c>
      <c r="D2718" s="118" t="s">
        <v>21</v>
      </c>
      <c r="E2718" s="118" t="s">
        <v>22</v>
      </c>
      <c r="F2718" s="118" t="s">
        <v>99</v>
      </c>
      <c r="G2718" s="122">
        <v>6</v>
      </c>
      <c r="H2718" s="122">
        <v>2</v>
      </c>
      <c r="I2718" s="122">
        <v>8</v>
      </c>
      <c r="J2718" s="122">
        <v>10</v>
      </c>
      <c r="K2718" s="122">
        <v>12</v>
      </c>
      <c r="L2718" s="122">
        <v>8</v>
      </c>
      <c r="M2718" s="118">
        <v>2000</v>
      </c>
      <c r="N2718" s="121">
        <f>IF('NORMAL OPTION CALLS'!E2718="BUY",('NORMAL OPTION CALLS'!L2718-'NORMAL OPTION CALLS'!G2718)*('NORMAL OPTION CALLS'!M2718),('NORMAL OPTION CALLS'!G2718-'NORMAL OPTION CALLS'!L2718)*('NORMAL OPTION CALLS'!M2718))</f>
        <v>4000</v>
      </c>
      <c r="O2718" s="8">
        <f>'NORMAL OPTION CALLS'!N2718/('NORMAL OPTION CALLS'!M2718)/'NORMAL OPTION CALLS'!G2718%</f>
        <v>33.333333333333336</v>
      </c>
    </row>
    <row r="2719" spans="1:15" ht="14.25" customHeight="1">
      <c r="A2719" s="118">
        <v>20</v>
      </c>
      <c r="B2719" s="123">
        <v>43032</v>
      </c>
      <c r="C2719" s="118">
        <v>360</v>
      </c>
      <c r="D2719" s="118" t="s">
        <v>21</v>
      </c>
      <c r="E2719" s="118" t="s">
        <v>22</v>
      </c>
      <c r="F2719" s="118" t="s">
        <v>90</v>
      </c>
      <c r="G2719" s="122">
        <v>4</v>
      </c>
      <c r="H2719" s="122">
        <v>2</v>
      </c>
      <c r="I2719" s="122">
        <v>5</v>
      </c>
      <c r="J2719" s="122">
        <v>6</v>
      </c>
      <c r="K2719" s="122">
        <v>7</v>
      </c>
      <c r="L2719" s="122">
        <v>6</v>
      </c>
      <c r="M2719" s="118">
        <v>3750</v>
      </c>
      <c r="N2719" s="121">
        <f>IF('NORMAL OPTION CALLS'!E2719="BUY",('NORMAL OPTION CALLS'!L2719-'NORMAL OPTION CALLS'!G2719)*('NORMAL OPTION CALLS'!M2719),('NORMAL OPTION CALLS'!G2719-'NORMAL OPTION CALLS'!L2719)*('NORMAL OPTION CALLS'!M2719))</f>
        <v>7500</v>
      </c>
      <c r="O2719" s="8">
        <f>'NORMAL OPTION CALLS'!N2719/('NORMAL OPTION CALLS'!M2719)/'NORMAL OPTION CALLS'!G2719%</f>
        <v>50</v>
      </c>
    </row>
    <row r="2720" spans="1:15" ht="16.5" customHeight="1">
      <c r="A2720" s="118">
        <v>21</v>
      </c>
      <c r="B2720" s="123">
        <v>43031</v>
      </c>
      <c r="C2720" s="118">
        <v>560</v>
      </c>
      <c r="D2720" s="118" t="s">
        <v>21</v>
      </c>
      <c r="E2720" s="118" t="s">
        <v>22</v>
      </c>
      <c r="F2720" s="118" t="s">
        <v>92</v>
      </c>
      <c r="G2720" s="122">
        <v>10</v>
      </c>
      <c r="H2720" s="122">
        <v>7</v>
      </c>
      <c r="I2720" s="122">
        <v>12</v>
      </c>
      <c r="J2720" s="122">
        <v>14</v>
      </c>
      <c r="K2720" s="122">
        <v>16</v>
      </c>
      <c r="L2720" s="122">
        <v>7</v>
      </c>
      <c r="M2720" s="118">
        <v>2000</v>
      </c>
      <c r="N2720" s="121">
        <f>IF('NORMAL OPTION CALLS'!E2720="BUY",('NORMAL OPTION CALLS'!L2720-'NORMAL OPTION CALLS'!G2720)*('NORMAL OPTION CALLS'!M2720),('NORMAL OPTION CALLS'!G2720-'NORMAL OPTION CALLS'!L2720)*('NORMAL OPTION CALLS'!M2720))</f>
        <v>-6000</v>
      </c>
      <c r="O2720" s="8">
        <f>'NORMAL OPTION CALLS'!N2720/('NORMAL OPTION CALLS'!M2720)/'NORMAL OPTION CALLS'!G2720%</f>
        <v>-30</v>
      </c>
    </row>
    <row r="2721" spans="1:15" ht="16.5" customHeight="1">
      <c r="A2721" s="118">
        <v>22</v>
      </c>
      <c r="B2721" s="123">
        <v>43031</v>
      </c>
      <c r="C2721" s="118">
        <v>490</v>
      </c>
      <c r="D2721" s="118" t="s">
        <v>21</v>
      </c>
      <c r="E2721" s="118" t="s">
        <v>22</v>
      </c>
      <c r="F2721" s="118" t="s">
        <v>226</v>
      </c>
      <c r="G2721" s="122">
        <v>6</v>
      </c>
      <c r="H2721" s="122">
        <v>2</v>
      </c>
      <c r="I2721" s="122">
        <v>8</v>
      </c>
      <c r="J2721" s="122">
        <v>10</v>
      </c>
      <c r="K2721" s="122">
        <v>12</v>
      </c>
      <c r="L2721" s="122">
        <v>12</v>
      </c>
      <c r="M2721" s="118">
        <v>1700</v>
      </c>
      <c r="N2721" s="121">
        <f>IF('NORMAL OPTION CALLS'!E2721="BUY",('NORMAL OPTION CALLS'!L2721-'NORMAL OPTION CALLS'!G2721)*('NORMAL OPTION CALLS'!M2721),('NORMAL OPTION CALLS'!G2721-'NORMAL OPTION CALLS'!L2721)*('NORMAL OPTION CALLS'!M2721))</f>
        <v>10200</v>
      </c>
      <c r="O2721" s="8">
        <f>'NORMAL OPTION CALLS'!N2721/('NORMAL OPTION CALLS'!M2721)/'NORMAL OPTION CALLS'!G2721%</f>
        <v>100</v>
      </c>
    </row>
    <row r="2722" spans="1:15" ht="16.5" customHeight="1">
      <c r="A2722" s="118">
        <v>23</v>
      </c>
      <c r="B2722" s="123">
        <v>43031</v>
      </c>
      <c r="C2722" s="118">
        <v>95</v>
      </c>
      <c r="D2722" s="118" t="s">
        <v>21</v>
      </c>
      <c r="E2722" s="118" t="s">
        <v>22</v>
      </c>
      <c r="F2722" s="118" t="s">
        <v>46</v>
      </c>
      <c r="G2722" s="122">
        <v>3.5</v>
      </c>
      <c r="H2722" s="122">
        <v>2.5</v>
      </c>
      <c r="I2722" s="122">
        <v>4</v>
      </c>
      <c r="J2722" s="122">
        <v>4.5</v>
      </c>
      <c r="K2722" s="122">
        <v>5</v>
      </c>
      <c r="L2722" s="122">
        <v>5</v>
      </c>
      <c r="M2722" s="118">
        <v>7000</v>
      </c>
      <c r="N2722" s="121">
        <f>IF('NORMAL OPTION CALLS'!E2722="BUY",('NORMAL OPTION CALLS'!L2722-'NORMAL OPTION CALLS'!G2722)*('NORMAL OPTION CALLS'!M2722),('NORMAL OPTION CALLS'!G2722-'NORMAL OPTION CALLS'!L2722)*('NORMAL OPTION CALLS'!M2722))</f>
        <v>10500</v>
      </c>
      <c r="O2722" s="8">
        <f>'NORMAL OPTION CALLS'!N2722/('NORMAL OPTION CALLS'!M2722)/'NORMAL OPTION CALLS'!G2722%</f>
        <v>42.857142857142854</v>
      </c>
    </row>
    <row r="2723" spans="1:15" ht="16.5" customHeight="1">
      <c r="A2723" s="118">
        <v>24</v>
      </c>
      <c r="B2723" s="123">
        <v>43026</v>
      </c>
      <c r="C2723" s="118">
        <v>130</v>
      </c>
      <c r="D2723" s="118" t="s">
        <v>21</v>
      </c>
      <c r="E2723" s="118" t="s">
        <v>22</v>
      </c>
      <c r="F2723" s="118" t="s">
        <v>59</v>
      </c>
      <c r="G2723" s="122">
        <v>3.5</v>
      </c>
      <c r="H2723" s="122">
        <v>2.5</v>
      </c>
      <c r="I2723" s="122">
        <v>4</v>
      </c>
      <c r="J2723" s="122">
        <v>4.5</v>
      </c>
      <c r="K2723" s="122">
        <v>5</v>
      </c>
      <c r="L2723" s="122">
        <v>4</v>
      </c>
      <c r="M2723" s="118">
        <v>6000</v>
      </c>
      <c r="N2723" s="121">
        <f>IF('NORMAL OPTION CALLS'!E2723="BUY",('NORMAL OPTION CALLS'!L2723-'NORMAL OPTION CALLS'!G2723)*('NORMAL OPTION CALLS'!M2723),('NORMAL OPTION CALLS'!G2723-'NORMAL OPTION CALLS'!L2723)*('NORMAL OPTION CALLS'!M2723))</f>
        <v>3000</v>
      </c>
      <c r="O2723" s="8">
        <f>'NORMAL OPTION CALLS'!N2723/('NORMAL OPTION CALLS'!M2723)/'NORMAL OPTION CALLS'!G2723%</f>
        <v>14.285714285714285</v>
      </c>
    </row>
    <row r="2724" spans="1:15" ht="16.5" customHeight="1">
      <c r="A2724" s="118">
        <v>25</v>
      </c>
      <c r="B2724" s="123">
        <v>43026</v>
      </c>
      <c r="C2724" s="118">
        <v>900</v>
      </c>
      <c r="D2724" s="118" t="s">
        <v>21</v>
      </c>
      <c r="E2724" s="118" t="s">
        <v>22</v>
      </c>
      <c r="F2724" s="118" t="s">
        <v>225</v>
      </c>
      <c r="G2724" s="122">
        <v>15.5</v>
      </c>
      <c r="H2724" s="122">
        <v>8</v>
      </c>
      <c r="I2724" s="122">
        <v>19.5</v>
      </c>
      <c r="J2724" s="122">
        <v>23.5</v>
      </c>
      <c r="K2724" s="122">
        <v>27.5</v>
      </c>
      <c r="L2724" s="122">
        <v>27.5</v>
      </c>
      <c r="M2724" s="118">
        <v>1000</v>
      </c>
      <c r="N2724" s="121">
        <f>IF('NORMAL OPTION CALLS'!E2724="BUY",('NORMAL OPTION CALLS'!L2724-'NORMAL OPTION CALLS'!G2724)*('NORMAL OPTION CALLS'!M2724),('NORMAL OPTION CALLS'!G2724-'NORMAL OPTION CALLS'!L2724)*('NORMAL OPTION CALLS'!M2724))</f>
        <v>12000</v>
      </c>
      <c r="O2724" s="8">
        <f>'NORMAL OPTION CALLS'!N2724/('NORMAL OPTION CALLS'!M2724)/'NORMAL OPTION CALLS'!G2724%</f>
        <v>77.41935483870968</v>
      </c>
    </row>
    <row r="2725" spans="1:15" ht="16.5" customHeight="1">
      <c r="A2725" s="118">
        <v>26</v>
      </c>
      <c r="B2725" s="123">
        <v>43026</v>
      </c>
      <c r="C2725" s="118">
        <v>155</v>
      </c>
      <c r="D2725" s="118" t="s">
        <v>21</v>
      </c>
      <c r="E2725" s="118" t="s">
        <v>22</v>
      </c>
      <c r="F2725" s="118" t="s">
        <v>64</v>
      </c>
      <c r="G2725" s="122">
        <v>5</v>
      </c>
      <c r="H2725" s="122">
        <v>4</v>
      </c>
      <c r="I2725" s="122">
        <v>5.5</v>
      </c>
      <c r="J2725" s="122">
        <v>6</v>
      </c>
      <c r="K2725" s="122">
        <v>6.5</v>
      </c>
      <c r="L2725" s="122">
        <v>6.5</v>
      </c>
      <c r="M2725" s="118">
        <v>6000</v>
      </c>
      <c r="N2725" s="121">
        <f>IF('NORMAL OPTION CALLS'!E2725="BUY",('NORMAL OPTION CALLS'!L2725-'NORMAL OPTION CALLS'!G2725)*('NORMAL OPTION CALLS'!M2725),('NORMAL OPTION CALLS'!G2725-'NORMAL OPTION CALLS'!L2725)*('NORMAL OPTION CALLS'!M2725))</f>
        <v>9000</v>
      </c>
      <c r="O2725" s="8">
        <f>'NORMAL OPTION CALLS'!N2725/('NORMAL OPTION CALLS'!M2725)/'NORMAL OPTION CALLS'!G2725%</f>
        <v>30</v>
      </c>
    </row>
    <row r="2726" spans="1:15" ht="16.5" customHeight="1">
      <c r="A2726" s="118">
        <v>27</v>
      </c>
      <c r="B2726" s="123">
        <v>43026</v>
      </c>
      <c r="C2726" s="118">
        <v>480</v>
      </c>
      <c r="D2726" s="118" t="s">
        <v>21</v>
      </c>
      <c r="E2726" s="118" t="s">
        <v>22</v>
      </c>
      <c r="F2726" s="118" t="s">
        <v>183</v>
      </c>
      <c r="G2726" s="122">
        <v>14</v>
      </c>
      <c r="H2726" s="122">
        <v>8</v>
      </c>
      <c r="I2726" s="122">
        <v>17</v>
      </c>
      <c r="J2726" s="122">
        <v>20</v>
      </c>
      <c r="K2726" s="122">
        <v>23</v>
      </c>
      <c r="L2726" s="122">
        <v>17</v>
      </c>
      <c r="M2726" s="118">
        <v>1200</v>
      </c>
      <c r="N2726" s="121">
        <f>IF('NORMAL OPTION CALLS'!E2726="BUY",('NORMAL OPTION CALLS'!L2726-'NORMAL OPTION CALLS'!G2726)*('NORMAL OPTION CALLS'!M2726),('NORMAL OPTION CALLS'!G2726-'NORMAL OPTION CALLS'!L2726)*('NORMAL OPTION CALLS'!M2726))</f>
        <v>3600</v>
      </c>
      <c r="O2726" s="8">
        <f>'NORMAL OPTION CALLS'!N2726/('NORMAL OPTION CALLS'!M2726)/'NORMAL OPTION CALLS'!G2726%</f>
        <v>21.428571428571427</v>
      </c>
    </row>
    <row r="2727" spans="1:15" ht="16.5" customHeight="1">
      <c r="A2727" s="118">
        <v>28</v>
      </c>
      <c r="B2727" s="123">
        <v>43025</v>
      </c>
      <c r="C2727" s="118">
        <v>670</v>
      </c>
      <c r="D2727" s="118" t="s">
        <v>21</v>
      </c>
      <c r="E2727" s="118" t="s">
        <v>22</v>
      </c>
      <c r="F2727" s="118" t="s">
        <v>77</v>
      </c>
      <c r="G2727" s="122">
        <v>12</v>
      </c>
      <c r="H2727" s="122">
        <v>6</v>
      </c>
      <c r="I2727" s="122">
        <v>15</v>
      </c>
      <c r="J2727" s="122">
        <v>18</v>
      </c>
      <c r="K2727" s="122">
        <v>21</v>
      </c>
      <c r="L2727" s="122">
        <v>6</v>
      </c>
      <c r="M2727" s="118">
        <v>1700</v>
      </c>
      <c r="N2727" s="121">
        <f>IF('NORMAL OPTION CALLS'!E2727="BUY",('NORMAL OPTION CALLS'!L2727-'NORMAL OPTION CALLS'!G2727)*('NORMAL OPTION CALLS'!M2727),('NORMAL OPTION CALLS'!G2727-'NORMAL OPTION CALLS'!L2727)*('NORMAL OPTION CALLS'!M2727))</f>
        <v>-10200</v>
      </c>
      <c r="O2727" s="8">
        <f>'NORMAL OPTION CALLS'!N2727/('NORMAL OPTION CALLS'!M2727)/'NORMAL OPTION CALLS'!G2727%</f>
        <v>-50</v>
      </c>
    </row>
    <row r="2728" spans="1:15" ht="16.5" customHeight="1">
      <c r="A2728" s="118">
        <v>29</v>
      </c>
      <c r="B2728" s="123">
        <v>43025</v>
      </c>
      <c r="C2728" s="118">
        <v>275</v>
      </c>
      <c r="D2728" s="118" t="s">
        <v>21</v>
      </c>
      <c r="E2728" s="118" t="s">
        <v>22</v>
      </c>
      <c r="F2728" s="118" t="s">
        <v>24</v>
      </c>
      <c r="G2728" s="122">
        <v>5</v>
      </c>
      <c r="H2728" s="122">
        <v>3</v>
      </c>
      <c r="I2728" s="122">
        <v>6</v>
      </c>
      <c r="J2728" s="122">
        <v>7</v>
      </c>
      <c r="K2728" s="122">
        <v>8</v>
      </c>
      <c r="L2728" s="122">
        <v>6</v>
      </c>
      <c r="M2728" s="118">
        <v>3500</v>
      </c>
      <c r="N2728" s="121">
        <f>IF('NORMAL OPTION CALLS'!E2728="BUY",('NORMAL OPTION CALLS'!L2728-'NORMAL OPTION CALLS'!G2728)*('NORMAL OPTION CALLS'!M2728),('NORMAL OPTION CALLS'!G2728-'NORMAL OPTION CALLS'!L2728)*('NORMAL OPTION CALLS'!M2728))</f>
        <v>3500</v>
      </c>
      <c r="O2728" s="8">
        <f>'NORMAL OPTION CALLS'!N2728/('NORMAL OPTION CALLS'!M2728)/'NORMAL OPTION CALLS'!G2728%</f>
        <v>20</v>
      </c>
    </row>
    <row r="2729" spans="1:15" ht="16.5" customHeight="1">
      <c r="A2729" s="118">
        <v>30</v>
      </c>
      <c r="B2729" s="123">
        <v>43025</v>
      </c>
      <c r="C2729" s="118">
        <v>85</v>
      </c>
      <c r="D2729" s="118" t="s">
        <v>21</v>
      </c>
      <c r="E2729" s="118" t="s">
        <v>22</v>
      </c>
      <c r="F2729" s="118" t="s">
        <v>46</v>
      </c>
      <c r="G2729" s="122">
        <v>4</v>
      </c>
      <c r="H2729" s="122">
        <v>3</v>
      </c>
      <c r="I2729" s="122">
        <v>4.5</v>
      </c>
      <c r="J2729" s="122">
        <v>5</v>
      </c>
      <c r="K2729" s="122">
        <v>5.5</v>
      </c>
      <c r="L2729" s="122">
        <v>5.5</v>
      </c>
      <c r="M2729" s="118">
        <v>7000</v>
      </c>
      <c r="N2729" s="121">
        <f>IF('NORMAL OPTION CALLS'!E2729="BUY",('NORMAL OPTION CALLS'!L2729-'NORMAL OPTION CALLS'!G2729)*('NORMAL OPTION CALLS'!M2729),('NORMAL OPTION CALLS'!G2729-'NORMAL OPTION CALLS'!L2729)*('NORMAL OPTION CALLS'!M2729))</f>
        <v>10500</v>
      </c>
      <c r="O2729" s="8">
        <f>'NORMAL OPTION CALLS'!N2729/('NORMAL OPTION CALLS'!M2729)/'NORMAL OPTION CALLS'!G2729%</f>
        <v>37.5</v>
      </c>
    </row>
    <row r="2730" spans="1:15" ht="16.5" customHeight="1">
      <c r="A2730" s="118">
        <v>31</v>
      </c>
      <c r="B2730" s="123">
        <v>43025</v>
      </c>
      <c r="C2730" s="118">
        <v>125</v>
      </c>
      <c r="D2730" s="118" t="s">
        <v>21</v>
      </c>
      <c r="E2730" s="118" t="s">
        <v>22</v>
      </c>
      <c r="F2730" s="118" t="s">
        <v>59</v>
      </c>
      <c r="G2730" s="122">
        <v>4.5</v>
      </c>
      <c r="H2730" s="122">
        <v>3.5</v>
      </c>
      <c r="I2730" s="122">
        <v>5</v>
      </c>
      <c r="J2730" s="122">
        <v>5.5</v>
      </c>
      <c r="K2730" s="122">
        <v>6</v>
      </c>
      <c r="L2730" s="122">
        <v>5</v>
      </c>
      <c r="M2730" s="118">
        <v>6000</v>
      </c>
      <c r="N2730" s="121">
        <f>IF('NORMAL OPTION CALLS'!E2730="BUY",('NORMAL OPTION CALLS'!L2730-'NORMAL OPTION CALLS'!G2730)*('NORMAL OPTION CALLS'!M2730),('NORMAL OPTION CALLS'!G2730-'NORMAL OPTION CALLS'!L2730)*('NORMAL OPTION CALLS'!M2730))</f>
        <v>3000</v>
      </c>
      <c r="O2730" s="8">
        <f>'NORMAL OPTION CALLS'!N2730/('NORMAL OPTION CALLS'!M2730)/'NORMAL OPTION CALLS'!G2730%</f>
        <v>11.111111111111111</v>
      </c>
    </row>
    <row r="2731" spans="1:15" ht="16.5" customHeight="1">
      <c r="A2731" s="118">
        <v>32</v>
      </c>
      <c r="B2731" s="123">
        <v>43024</v>
      </c>
      <c r="C2731" s="118">
        <v>290</v>
      </c>
      <c r="D2731" s="118" t="s">
        <v>21</v>
      </c>
      <c r="E2731" s="118" t="s">
        <v>22</v>
      </c>
      <c r="F2731" s="118" t="s">
        <v>223</v>
      </c>
      <c r="G2731" s="122">
        <v>4</v>
      </c>
      <c r="H2731" s="122">
        <v>0.1</v>
      </c>
      <c r="I2731" s="122">
        <v>6</v>
      </c>
      <c r="J2731" s="122">
        <v>8</v>
      </c>
      <c r="K2731" s="122">
        <v>10</v>
      </c>
      <c r="L2731" s="122">
        <v>6</v>
      </c>
      <c r="M2731" s="118">
        <v>1700</v>
      </c>
      <c r="N2731" s="121">
        <f>IF('NORMAL OPTION CALLS'!E2731="BUY",('NORMAL OPTION CALLS'!L2731-'NORMAL OPTION CALLS'!G2731)*('NORMAL OPTION CALLS'!M2731),('NORMAL OPTION CALLS'!G2731-'NORMAL OPTION CALLS'!L2731)*('NORMAL OPTION CALLS'!M2731))</f>
        <v>3400</v>
      </c>
      <c r="O2731" s="8">
        <f>'NORMAL OPTION CALLS'!N2731/('NORMAL OPTION CALLS'!M2731)/'NORMAL OPTION CALLS'!G2731%</f>
        <v>50</v>
      </c>
    </row>
    <row r="2732" spans="1:15" ht="16.5" customHeight="1">
      <c r="A2732" s="118">
        <v>33</v>
      </c>
      <c r="B2732" s="123">
        <v>43024</v>
      </c>
      <c r="C2732" s="118">
        <v>1100</v>
      </c>
      <c r="D2732" s="118" t="s">
        <v>21</v>
      </c>
      <c r="E2732" s="118" t="s">
        <v>22</v>
      </c>
      <c r="F2732" s="118" t="s">
        <v>224</v>
      </c>
      <c r="G2732" s="122">
        <v>17</v>
      </c>
      <c r="H2732" s="122">
        <v>8</v>
      </c>
      <c r="I2732" s="122">
        <v>22</v>
      </c>
      <c r="J2732" s="122">
        <v>27</v>
      </c>
      <c r="K2732" s="122">
        <v>32</v>
      </c>
      <c r="L2732" s="122">
        <v>22</v>
      </c>
      <c r="M2732" s="118">
        <v>800</v>
      </c>
      <c r="N2732" s="121">
        <f>IF('NORMAL OPTION CALLS'!E2732="BUY",('NORMAL OPTION CALLS'!L2732-'NORMAL OPTION CALLS'!G2732)*('NORMAL OPTION CALLS'!M2732),('NORMAL OPTION CALLS'!G2732-'NORMAL OPTION CALLS'!L2732)*('NORMAL OPTION CALLS'!M2732))</f>
        <v>4000</v>
      </c>
      <c r="O2732" s="8">
        <f>'NORMAL OPTION CALLS'!N2732/('NORMAL OPTION CALLS'!M2732)/'NORMAL OPTION CALLS'!G2732%</f>
        <v>29.411764705882351</v>
      </c>
    </row>
    <row r="2733" spans="1:15" ht="16.5" customHeight="1">
      <c r="A2733" s="118">
        <v>34</v>
      </c>
      <c r="B2733" s="123">
        <v>43024</v>
      </c>
      <c r="C2733" s="118">
        <v>330</v>
      </c>
      <c r="D2733" s="118" t="s">
        <v>21</v>
      </c>
      <c r="E2733" s="118" t="s">
        <v>22</v>
      </c>
      <c r="F2733" s="118" t="s">
        <v>74</v>
      </c>
      <c r="G2733" s="122">
        <v>8</v>
      </c>
      <c r="H2733" s="122">
        <v>6</v>
      </c>
      <c r="I2733" s="122">
        <v>9</v>
      </c>
      <c r="J2733" s="122">
        <v>10</v>
      </c>
      <c r="K2733" s="122">
        <v>11</v>
      </c>
      <c r="L2733" s="122">
        <v>10</v>
      </c>
      <c r="M2733" s="118">
        <v>3500</v>
      </c>
      <c r="N2733" s="121">
        <f>IF('NORMAL OPTION CALLS'!E2733="BUY",('NORMAL OPTION CALLS'!L2733-'NORMAL OPTION CALLS'!G2733)*('NORMAL OPTION CALLS'!M2733),('NORMAL OPTION CALLS'!G2733-'NORMAL OPTION CALLS'!L2733)*('NORMAL OPTION CALLS'!M2733))</f>
        <v>7000</v>
      </c>
      <c r="O2733" s="8">
        <f>'NORMAL OPTION CALLS'!N2733/('NORMAL OPTION CALLS'!M2733)/'NORMAL OPTION CALLS'!G2733%</f>
        <v>25</v>
      </c>
    </row>
    <row r="2734" spans="1:15" ht="16.5" customHeight="1">
      <c r="A2734" s="118">
        <v>35</v>
      </c>
      <c r="B2734" s="123">
        <v>43024</v>
      </c>
      <c r="C2734" s="118">
        <v>800</v>
      </c>
      <c r="D2734" s="118" t="s">
        <v>21</v>
      </c>
      <c r="E2734" s="118" t="s">
        <v>22</v>
      </c>
      <c r="F2734" s="118" t="s">
        <v>46</v>
      </c>
      <c r="G2734" s="122">
        <v>4</v>
      </c>
      <c r="H2734" s="122">
        <v>3.2</v>
      </c>
      <c r="I2734" s="122">
        <v>4.4000000000000004</v>
      </c>
      <c r="J2734" s="122">
        <v>4.8</v>
      </c>
      <c r="K2734" s="122">
        <v>5.2</v>
      </c>
      <c r="L2734" s="122">
        <v>4.4000000000000004</v>
      </c>
      <c r="M2734" s="118">
        <v>7000</v>
      </c>
      <c r="N2734" s="121">
        <f>IF('NORMAL OPTION CALLS'!E2734="BUY",('NORMAL OPTION CALLS'!L2734-'NORMAL OPTION CALLS'!G2734)*('NORMAL OPTION CALLS'!M2734),('NORMAL OPTION CALLS'!G2734-'NORMAL OPTION CALLS'!L2734)*('NORMAL OPTION CALLS'!M2734))</f>
        <v>2800.0000000000023</v>
      </c>
      <c r="O2734" s="8">
        <f>'NORMAL OPTION CALLS'!N2734/('NORMAL OPTION CALLS'!M2734)/'NORMAL OPTION CALLS'!G2734%</f>
        <v>10.000000000000007</v>
      </c>
    </row>
    <row r="2735" spans="1:15" ht="16.5" customHeight="1">
      <c r="A2735" s="118">
        <v>36</v>
      </c>
      <c r="B2735" s="123">
        <v>43024</v>
      </c>
      <c r="C2735" s="118">
        <v>460</v>
      </c>
      <c r="D2735" s="118" t="s">
        <v>21</v>
      </c>
      <c r="E2735" s="118" t="s">
        <v>22</v>
      </c>
      <c r="F2735" s="118" t="s">
        <v>130</v>
      </c>
      <c r="G2735" s="122">
        <v>12</v>
      </c>
      <c r="H2735" s="122">
        <v>8</v>
      </c>
      <c r="I2735" s="122">
        <v>14</v>
      </c>
      <c r="J2735" s="122">
        <v>16</v>
      </c>
      <c r="K2735" s="122">
        <v>18</v>
      </c>
      <c r="L2735" s="122">
        <v>18</v>
      </c>
      <c r="M2735" s="118">
        <v>1700</v>
      </c>
      <c r="N2735" s="121">
        <f>IF('NORMAL OPTION CALLS'!E2735="BUY",('NORMAL OPTION CALLS'!L2735-'NORMAL OPTION CALLS'!G2735)*('NORMAL OPTION CALLS'!M2735),('NORMAL OPTION CALLS'!G2735-'NORMAL OPTION CALLS'!L2735)*('NORMAL OPTION CALLS'!M2735))</f>
        <v>10200</v>
      </c>
      <c r="O2735" s="8">
        <f>'NORMAL OPTION CALLS'!N2735/('NORMAL OPTION CALLS'!M2735)/'NORMAL OPTION CALLS'!G2735%</f>
        <v>50</v>
      </c>
    </row>
    <row r="2736" spans="1:15" ht="16.5" customHeight="1">
      <c r="A2736" s="118">
        <v>37</v>
      </c>
      <c r="B2736" s="123">
        <v>43021</v>
      </c>
      <c r="C2736" s="118">
        <v>700</v>
      </c>
      <c r="D2736" s="118" t="s">
        <v>21</v>
      </c>
      <c r="E2736" s="118" t="s">
        <v>22</v>
      </c>
      <c r="F2736" s="118" t="s">
        <v>99</v>
      </c>
      <c r="G2736" s="122">
        <v>18.5</v>
      </c>
      <c r="H2736" s="122">
        <v>15</v>
      </c>
      <c r="I2736" s="122">
        <v>20.5</v>
      </c>
      <c r="J2736" s="122">
        <v>22.5</v>
      </c>
      <c r="K2736" s="122">
        <v>24.5</v>
      </c>
      <c r="L2736" s="122">
        <v>22.5</v>
      </c>
      <c r="M2736" s="118">
        <v>2000</v>
      </c>
      <c r="N2736" s="121">
        <f>IF('NORMAL OPTION CALLS'!E2736="BUY",('NORMAL OPTION CALLS'!L2736-'NORMAL OPTION CALLS'!G2736)*('NORMAL OPTION CALLS'!M2736),('NORMAL OPTION CALLS'!G2736-'NORMAL OPTION CALLS'!L2736)*('NORMAL OPTION CALLS'!M2736))</f>
        <v>8000</v>
      </c>
      <c r="O2736" s="8">
        <f>'NORMAL OPTION CALLS'!N2736/('NORMAL OPTION CALLS'!M2736)/'NORMAL OPTION CALLS'!G2736%</f>
        <v>21.621621621621621</v>
      </c>
    </row>
    <row r="2737" spans="1:15" ht="16.5" customHeight="1">
      <c r="A2737" s="118">
        <v>38</v>
      </c>
      <c r="B2737" s="123">
        <v>43021</v>
      </c>
      <c r="C2737" s="118">
        <v>1070</v>
      </c>
      <c r="D2737" s="118" t="s">
        <v>21</v>
      </c>
      <c r="E2737" s="118" t="s">
        <v>22</v>
      </c>
      <c r="F2737" s="118" t="s">
        <v>222</v>
      </c>
      <c r="G2737" s="122">
        <v>19</v>
      </c>
      <c r="H2737" s="122">
        <v>11</v>
      </c>
      <c r="I2737" s="122">
        <v>23</v>
      </c>
      <c r="J2737" s="122">
        <v>27</v>
      </c>
      <c r="K2737" s="122">
        <v>31</v>
      </c>
      <c r="L2737" s="122">
        <v>27</v>
      </c>
      <c r="M2737" s="118">
        <v>800</v>
      </c>
      <c r="N2737" s="121">
        <f>IF('NORMAL OPTION CALLS'!E2737="BUY",('NORMAL OPTION CALLS'!L2737-'NORMAL OPTION CALLS'!G2737)*('NORMAL OPTION CALLS'!M2737),('NORMAL OPTION CALLS'!G2737-'NORMAL OPTION CALLS'!L2737)*('NORMAL OPTION CALLS'!M2737))</f>
        <v>6400</v>
      </c>
      <c r="O2737" s="8">
        <f>'NORMAL OPTION CALLS'!N2737/('NORMAL OPTION CALLS'!M2737)/'NORMAL OPTION CALLS'!G2737%</f>
        <v>42.10526315789474</v>
      </c>
    </row>
    <row r="2738" spans="1:15" ht="16.5" customHeight="1">
      <c r="A2738" s="118">
        <v>39</v>
      </c>
      <c r="B2738" s="123">
        <v>43021</v>
      </c>
      <c r="C2738" s="118">
        <v>530</v>
      </c>
      <c r="D2738" s="118" t="s">
        <v>21</v>
      </c>
      <c r="E2738" s="118" t="s">
        <v>22</v>
      </c>
      <c r="F2738" s="118" t="s">
        <v>58</v>
      </c>
      <c r="G2738" s="122">
        <v>12</v>
      </c>
      <c r="H2738" s="122">
        <v>6</v>
      </c>
      <c r="I2738" s="122">
        <v>15</v>
      </c>
      <c r="J2738" s="122">
        <v>18</v>
      </c>
      <c r="K2738" s="122">
        <v>21</v>
      </c>
      <c r="L2738" s="122">
        <v>16</v>
      </c>
      <c r="M2738" s="118">
        <v>1200</v>
      </c>
      <c r="N2738" s="121">
        <f>IF('NORMAL OPTION CALLS'!E2738="BUY",('NORMAL OPTION CALLS'!L2738-'NORMAL OPTION CALLS'!G2738)*('NORMAL OPTION CALLS'!M2738),('NORMAL OPTION CALLS'!G2738-'NORMAL OPTION CALLS'!L2738)*('NORMAL OPTION CALLS'!M2738))</f>
        <v>4800</v>
      </c>
      <c r="O2738" s="8">
        <f>'NORMAL OPTION CALLS'!N2738/('NORMAL OPTION CALLS'!M2738)/'NORMAL OPTION CALLS'!G2738%</f>
        <v>33.333333333333336</v>
      </c>
    </row>
    <row r="2739" spans="1:15" ht="16.5" customHeight="1">
      <c r="A2739" s="118">
        <v>40</v>
      </c>
      <c r="B2739" s="123">
        <v>43021</v>
      </c>
      <c r="C2739" s="118">
        <v>540</v>
      </c>
      <c r="D2739" s="118" t="s">
        <v>21</v>
      </c>
      <c r="E2739" s="118" t="s">
        <v>22</v>
      </c>
      <c r="F2739" s="118" t="s">
        <v>92</v>
      </c>
      <c r="G2739" s="122">
        <v>12</v>
      </c>
      <c r="H2739" s="122">
        <v>8</v>
      </c>
      <c r="I2739" s="122">
        <v>14</v>
      </c>
      <c r="J2739" s="122">
        <v>16</v>
      </c>
      <c r="K2739" s="122">
        <v>18</v>
      </c>
      <c r="L2739" s="122">
        <v>16</v>
      </c>
      <c r="M2739" s="118">
        <v>2000</v>
      </c>
      <c r="N2739" s="121">
        <f>IF('NORMAL OPTION CALLS'!E2739="BUY",('NORMAL OPTION CALLS'!L2739-'NORMAL OPTION CALLS'!G2739)*('NORMAL OPTION CALLS'!M2739),('NORMAL OPTION CALLS'!G2739-'NORMAL OPTION CALLS'!L2739)*('NORMAL OPTION CALLS'!M2739))</f>
        <v>8000</v>
      </c>
      <c r="O2739" s="8">
        <f>'NORMAL OPTION CALLS'!N2739/('NORMAL OPTION CALLS'!M2739)/'NORMAL OPTION CALLS'!G2739%</f>
        <v>33.333333333333336</v>
      </c>
    </row>
    <row r="2740" spans="1:15" ht="16.5" customHeight="1">
      <c r="A2740" s="118">
        <v>41</v>
      </c>
      <c r="B2740" s="123">
        <v>43020</v>
      </c>
      <c r="C2740" s="118">
        <v>260</v>
      </c>
      <c r="D2740" s="118" t="s">
        <v>21</v>
      </c>
      <c r="E2740" s="118" t="s">
        <v>22</v>
      </c>
      <c r="F2740" s="118" t="s">
        <v>24</v>
      </c>
      <c r="G2740" s="122">
        <v>6</v>
      </c>
      <c r="H2740" s="122">
        <v>4</v>
      </c>
      <c r="I2740" s="122">
        <v>7</v>
      </c>
      <c r="J2740" s="122">
        <v>8</v>
      </c>
      <c r="K2740" s="122">
        <v>9</v>
      </c>
      <c r="L2740" s="122">
        <v>9</v>
      </c>
      <c r="M2740" s="118">
        <v>3500</v>
      </c>
      <c r="N2740" s="121">
        <f>IF('NORMAL OPTION CALLS'!E2740="BUY",('NORMAL OPTION CALLS'!L2740-'NORMAL OPTION CALLS'!G2740)*('NORMAL OPTION CALLS'!M2740),('NORMAL OPTION CALLS'!G2740-'NORMAL OPTION CALLS'!L2740)*('NORMAL OPTION CALLS'!M2740))</f>
        <v>10500</v>
      </c>
      <c r="O2740" s="8">
        <f>'NORMAL OPTION CALLS'!N2740/('NORMAL OPTION CALLS'!M2740)/'NORMAL OPTION CALLS'!G2740%</f>
        <v>50</v>
      </c>
    </row>
    <row r="2741" spans="1:15" ht="16.5" customHeight="1">
      <c r="A2741" s="118">
        <v>42</v>
      </c>
      <c r="B2741" s="123">
        <v>43020</v>
      </c>
      <c r="C2741" s="118">
        <v>870</v>
      </c>
      <c r="D2741" s="118" t="s">
        <v>21</v>
      </c>
      <c r="E2741" s="118" t="s">
        <v>22</v>
      </c>
      <c r="F2741" s="118" t="s">
        <v>221</v>
      </c>
      <c r="G2741" s="122">
        <v>20</v>
      </c>
      <c r="H2741" s="122">
        <v>12</v>
      </c>
      <c r="I2741" s="122">
        <v>24</v>
      </c>
      <c r="J2741" s="122">
        <v>28</v>
      </c>
      <c r="K2741" s="122">
        <v>32</v>
      </c>
      <c r="L2741" s="122">
        <v>24</v>
      </c>
      <c r="M2741" s="118">
        <v>1000</v>
      </c>
      <c r="N2741" s="121">
        <f>IF('NORMAL OPTION CALLS'!E2741="BUY",('NORMAL OPTION CALLS'!L2741-'NORMAL OPTION CALLS'!G2741)*('NORMAL OPTION CALLS'!M2741),('NORMAL OPTION CALLS'!G2741-'NORMAL OPTION CALLS'!L2741)*('NORMAL OPTION CALLS'!M2741))</f>
        <v>4000</v>
      </c>
      <c r="O2741" s="8">
        <f>'NORMAL OPTION CALLS'!N2741/('NORMAL OPTION CALLS'!M2741)/'NORMAL OPTION CALLS'!G2741%</f>
        <v>20</v>
      </c>
    </row>
    <row r="2742" spans="1:15" ht="16.5" customHeight="1">
      <c r="A2742" s="118">
        <v>43</v>
      </c>
      <c r="B2742" s="123">
        <v>43019</v>
      </c>
      <c r="C2742" s="118">
        <v>150</v>
      </c>
      <c r="D2742" s="118" t="s">
        <v>47</v>
      </c>
      <c r="E2742" s="118" t="s">
        <v>22</v>
      </c>
      <c r="F2742" s="118" t="s">
        <v>51</v>
      </c>
      <c r="G2742" s="122">
        <v>4.3</v>
      </c>
      <c r="H2742" s="122">
        <v>2.7</v>
      </c>
      <c r="I2742" s="122">
        <v>5.0999999999999996</v>
      </c>
      <c r="J2742" s="122">
        <v>6</v>
      </c>
      <c r="K2742" s="122">
        <v>6.8</v>
      </c>
      <c r="L2742" s="122">
        <v>2.7</v>
      </c>
      <c r="M2742" s="118">
        <v>4500</v>
      </c>
      <c r="N2742" s="121">
        <f>IF('NORMAL OPTION CALLS'!E2742="BUY",('NORMAL OPTION CALLS'!L2742-'NORMAL OPTION CALLS'!G2742)*('NORMAL OPTION CALLS'!M2742),('NORMAL OPTION CALLS'!G2742-'NORMAL OPTION CALLS'!L2742)*('NORMAL OPTION CALLS'!M2742))</f>
        <v>-7199.9999999999982</v>
      </c>
      <c r="O2742" s="8">
        <f>'NORMAL OPTION CALLS'!N2742/('NORMAL OPTION CALLS'!M2742)/'NORMAL OPTION CALLS'!G2742%</f>
        <v>-37.20930232558139</v>
      </c>
    </row>
    <row r="2743" spans="1:15" ht="16.5" customHeight="1">
      <c r="A2743" s="118">
        <v>44</v>
      </c>
      <c r="B2743" s="123">
        <v>43019</v>
      </c>
      <c r="C2743" s="118">
        <v>1100</v>
      </c>
      <c r="D2743" s="118" t="s">
        <v>21</v>
      </c>
      <c r="E2743" s="118" t="s">
        <v>22</v>
      </c>
      <c r="F2743" s="118" t="s">
        <v>156</v>
      </c>
      <c r="G2743" s="122">
        <v>32</v>
      </c>
      <c r="H2743" s="122">
        <v>20</v>
      </c>
      <c r="I2743" s="122">
        <v>38</v>
      </c>
      <c r="J2743" s="122">
        <v>44</v>
      </c>
      <c r="K2743" s="122">
        <v>50</v>
      </c>
      <c r="L2743" s="122">
        <v>44</v>
      </c>
      <c r="M2743" s="118">
        <v>1100</v>
      </c>
      <c r="N2743" s="121">
        <f>IF('NORMAL OPTION CALLS'!E2743="BUY",('NORMAL OPTION CALLS'!L2743-'NORMAL OPTION CALLS'!G2743)*('NORMAL OPTION CALLS'!M2743),('NORMAL OPTION CALLS'!G2743-'NORMAL OPTION CALLS'!L2743)*('NORMAL OPTION CALLS'!M2743))</f>
        <v>13200</v>
      </c>
      <c r="O2743" s="8">
        <f>'NORMAL OPTION CALLS'!N2743/('NORMAL OPTION CALLS'!M2743)/'NORMAL OPTION CALLS'!G2743%</f>
        <v>37.5</v>
      </c>
    </row>
    <row r="2744" spans="1:15" ht="16.5" customHeight="1">
      <c r="A2744" s="118">
        <v>45</v>
      </c>
      <c r="B2744" s="123">
        <v>43019</v>
      </c>
      <c r="C2744" s="118">
        <v>450</v>
      </c>
      <c r="D2744" s="118" t="s">
        <v>21</v>
      </c>
      <c r="E2744" s="118" t="s">
        <v>22</v>
      </c>
      <c r="F2744" s="118" t="s">
        <v>23</v>
      </c>
      <c r="G2744" s="122">
        <v>15</v>
      </c>
      <c r="H2744" s="122">
        <v>11</v>
      </c>
      <c r="I2744" s="122">
        <v>17</v>
      </c>
      <c r="J2744" s="122">
        <v>19</v>
      </c>
      <c r="K2744" s="122">
        <v>21</v>
      </c>
      <c r="L2744" s="122">
        <v>21</v>
      </c>
      <c r="M2744" s="118">
        <v>1575</v>
      </c>
      <c r="N2744" s="121">
        <f>IF('NORMAL OPTION CALLS'!E2744="BUY",('NORMAL OPTION CALLS'!L2744-'NORMAL OPTION CALLS'!G2744)*('NORMAL OPTION CALLS'!M2744),('NORMAL OPTION CALLS'!G2744-'NORMAL OPTION CALLS'!L2744)*('NORMAL OPTION CALLS'!M2744))</f>
        <v>9450</v>
      </c>
      <c r="O2744" s="8">
        <f>'NORMAL OPTION CALLS'!N2744/('NORMAL OPTION CALLS'!M2744)/'NORMAL OPTION CALLS'!G2744%</f>
        <v>40</v>
      </c>
    </row>
    <row r="2745" spans="1:15" ht="16.5" customHeight="1">
      <c r="A2745" s="118">
        <v>46</v>
      </c>
      <c r="B2745" s="123">
        <v>43019</v>
      </c>
      <c r="C2745" s="118">
        <v>1320</v>
      </c>
      <c r="D2745" s="118" t="s">
        <v>21</v>
      </c>
      <c r="E2745" s="118" t="s">
        <v>22</v>
      </c>
      <c r="F2745" s="118" t="s">
        <v>107</v>
      </c>
      <c r="G2745" s="122">
        <v>28</v>
      </c>
      <c r="H2745" s="122">
        <v>15</v>
      </c>
      <c r="I2745" s="122">
        <v>35</v>
      </c>
      <c r="J2745" s="122">
        <v>42</v>
      </c>
      <c r="K2745" s="122">
        <v>50</v>
      </c>
      <c r="L2745" s="122">
        <v>15</v>
      </c>
      <c r="M2745" s="118">
        <v>550</v>
      </c>
      <c r="N2745" s="121">
        <f>IF('NORMAL OPTION CALLS'!E2745="BUY",('NORMAL OPTION CALLS'!L2745-'NORMAL OPTION CALLS'!G2745)*('NORMAL OPTION CALLS'!M2745),('NORMAL OPTION CALLS'!G2745-'NORMAL OPTION CALLS'!L2745)*('NORMAL OPTION CALLS'!M2745))</f>
        <v>-7150</v>
      </c>
      <c r="O2745" s="8">
        <f>'NORMAL OPTION CALLS'!N2745/('NORMAL OPTION CALLS'!M2745)/'NORMAL OPTION CALLS'!G2745%</f>
        <v>-46.428571428571423</v>
      </c>
    </row>
    <row r="2746" spans="1:15" ht="16.5" customHeight="1">
      <c r="A2746" s="118">
        <v>47</v>
      </c>
      <c r="B2746" s="123">
        <v>43019</v>
      </c>
      <c r="C2746" s="118">
        <v>360</v>
      </c>
      <c r="D2746" s="118" t="s">
        <v>21</v>
      </c>
      <c r="E2746" s="118" t="s">
        <v>22</v>
      </c>
      <c r="F2746" s="118" t="s">
        <v>90</v>
      </c>
      <c r="G2746" s="122">
        <v>7</v>
      </c>
      <c r="H2746" s="122">
        <v>5</v>
      </c>
      <c r="I2746" s="122">
        <v>8</v>
      </c>
      <c r="J2746" s="122">
        <v>9</v>
      </c>
      <c r="K2746" s="122">
        <v>10</v>
      </c>
      <c r="L2746" s="122">
        <v>9</v>
      </c>
      <c r="M2746" s="118">
        <v>3750</v>
      </c>
      <c r="N2746" s="121">
        <f>IF('NORMAL OPTION CALLS'!E2746="BUY",('NORMAL OPTION CALLS'!L2746-'NORMAL OPTION CALLS'!G2746)*('NORMAL OPTION CALLS'!M2746),('NORMAL OPTION CALLS'!G2746-'NORMAL OPTION CALLS'!L2746)*('NORMAL OPTION CALLS'!M2746))</f>
        <v>7500</v>
      </c>
      <c r="O2746" s="8">
        <f>'NORMAL OPTION CALLS'!N2746/('NORMAL OPTION CALLS'!M2746)/'NORMAL OPTION CALLS'!G2746%</f>
        <v>28.571428571428569</v>
      </c>
    </row>
    <row r="2747" spans="1:15" ht="16.5" customHeight="1">
      <c r="A2747" s="118">
        <v>48</v>
      </c>
      <c r="B2747" s="123">
        <v>43018</v>
      </c>
      <c r="C2747" s="118">
        <v>1000</v>
      </c>
      <c r="D2747" s="118" t="s">
        <v>21</v>
      </c>
      <c r="E2747" s="118" t="s">
        <v>22</v>
      </c>
      <c r="F2747" s="118" t="s">
        <v>215</v>
      </c>
      <c r="G2747" s="122">
        <v>26</v>
      </c>
      <c r="H2747" s="122">
        <v>18</v>
      </c>
      <c r="I2747" s="122">
        <v>30</v>
      </c>
      <c r="J2747" s="122">
        <v>34</v>
      </c>
      <c r="K2747" s="122">
        <v>38</v>
      </c>
      <c r="L2747" s="122">
        <v>18</v>
      </c>
      <c r="M2747" s="118">
        <v>1100</v>
      </c>
      <c r="N2747" s="121">
        <f>IF('NORMAL OPTION CALLS'!E2747="BUY",('NORMAL OPTION CALLS'!L2747-'NORMAL OPTION CALLS'!G2747)*('NORMAL OPTION CALLS'!M2747),('NORMAL OPTION CALLS'!G2747-'NORMAL OPTION CALLS'!L2747)*('NORMAL OPTION CALLS'!M2747))</f>
        <v>-8800</v>
      </c>
      <c r="O2747" s="8">
        <f>'NORMAL OPTION CALLS'!N2747/('NORMAL OPTION CALLS'!M2747)/'NORMAL OPTION CALLS'!G2747%</f>
        <v>-30.769230769230766</v>
      </c>
    </row>
    <row r="2748" spans="1:15" ht="16.5" customHeight="1">
      <c r="A2748" s="118">
        <v>49</v>
      </c>
      <c r="B2748" s="123">
        <v>43018</v>
      </c>
      <c r="C2748" s="118">
        <v>280</v>
      </c>
      <c r="D2748" s="118" t="s">
        <v>21</v>
      </c>
      <c r="E2748" s="118" t="s">
        <v>22</v>
      </c>
      <c r="F2748" s="118" t="s">
        <v>140</v>
      </c>
      <c r="G2748" s="122">
        <v>7.5</v>
      </c>
      <c r="H2748" s="122">
        <v>4</v>
      </c>
      <c r="I2748" s="122">
        <v>9.5</v>
      </c>
      <c r="J2748" s="122">
        <v>11.5</v>
      </c>
      <c r="K2748" s="122">
        <v>13.5</v>
      </c>
      <c r="L2748" s="122">
        <v>9.5</v>
      </c>
      <c r="M2748" s="118">
        <v>1100</v>
      </c>
      <c r="N2748" s="121">
        <f>IF('NORMAL OPTION CALLS'!E2748="BUY",('NORMAL OPTION CALLS'!L2748-'NORMAL OPTION CALLS'!G2748)*('NORMAL OPTION CALLS'!M2748),('NORMAL OPTION CALLS'!G2748-'NORMAL OPTION CALLS'!L2748)*('NORMAL OPTION CALLS'!M2748))</f>
        <v>2200</v>
      </c>
      <c r="O2748" s="8">
        <f>'NORMAL OPTION CALLS'!N2748/('NORMAL OPTION CALLS'!M2748)/'NORMAL OPTION CALLS'!G2748%</f>
        <v>26.666666666666668</v>
      </c>
    </row>
    <row r="2749" spans="1:15" ht="16.5" customHeight="1">
      <c r="A2749" s="118">
        <v>50</v>
      </c>
      <c r="B2749" s="123">
        <v>43018</v>
      </c>
      <c r="C2749" s="118">
        <v>600</v>
      </c>
      <c r="D2749" s="118" t="s">
        <v>21</v>
      </c>
      <c r="E2749" s="118" t="s">
        <v>22</v>
      </c>
      <c r="F2749" s="118" t="s">
        <v>216</v>
      </c>
      <c r="G2749" s="122">
        <v>22</v>
      </c>
      <c r="H2749" s="122">
        <v>16</v>
      </c>
      <c r="I2749" s="122">
        <v>25</v>
      </c>
      <c r="J2749" s="122">
        <v>28</v>
      </c>
      <c r="K2749" s="122">
        <v>31</v>
      </c>
      <c r="L2749" s="122">
        <v>25</v>
      </c>
      <c r="M2749" s="118">
        <v>1500</v>
      </c>
      <c r="N2749" s="121">
        <f>IF('NORMAL OPTION CALLS'!E2749="BUY",('NORMAL OPTION CALLS'!L2749-'NORMAL OPTION CALLS'!G2749)*('NORMAL OPTION CALLS'!M2749),('NORMAL OPTION CALLS'!G2749-'NORMAL OPTION CALLS'!L2749)*('NORMAL OPTION CALLS'!M2749))</f>
        <v>4500</v>
      </c>
      <c r="O2749" s="8">
        <f>'NORMAL OPTION CALLS'!N2749/('NORMAL OPTION CALLS'!M2749)/'NORMAL OPTION CALLS'!G2749%</f>
        <v>13.636363636363637</v>
      </c>
    </row>
    <row r="2750" spans="1:15" ht="16.5" customHeight="1">
      <c r="A2750" s="118">
        <v>51</v>
      </c>
      <c r="B2750" s="123">
        <v>43017</v>
      </c>
      <c r="C2750" s="118">
        <v>1060</v>
      </c>
      <c r="D2750" s="118" t="s">
        <v>21</v>
      </c>
      <c r="E2750" s="118" t="s">
        <v>22</v>
      </c>
      <c r="F2750" s="118" t="s">
        <v>105</v>
      </c>
      <c r="G2750" s="122">
        <v>20</v>
      </c>
      <c r="H2750" s="122">
        <v>14</v>
      </c>
      <c r="I2750" s="122">
        <v>23</v>
      </c>
      <c r="J2750" s="122">
        <v>26</v>
      </c>
      <c r="K2750" s="122">
        <v>29</v>
      </c>
      <c r="L2750" s="122">
        <v>23</v>
      </c>
      <c r="M2750" s="118">
        <v>1100</v>
      </c>
      <c r="N2750" s="121">
        <f>IF('NORMAL OPTION CALLS'!E2750="BUY",('NORMAL OPTION CALLS'!L2750-'NORMAL OPTION CALLS'!G2750)*('NORMAL OPTION CALLS'!M2750),('NORMAL OPTION CALLS'!G2750-'NORMAL OPTION CALLS'!L2750)*('NORMAL OPTION CALLS'!M2750))</f>
        <v>3300</v>
      </c>
      <c r="O2750" s="8">
        <f>'NORMAL OPTION CALLS'!N2750/('NORMAL OPTION CALLS'!M2750)/'NORMAL OPTION CALLS'!G2750%</f>
        <v>15</v>
      </c>
    </row>
    <row r="2751" spans="1:15" ht="16.5" customHeight="1">
      <c r="A2751" s="118">
        <v>52</v>
      </c>
      <c r="B2751" s="123">
        <v>43017</v>
      </c>
      <c r="C2751" s="118">
        <v>280</v>
      </c>
      <c r="D2751" s="118" t="s">
        <v>21</v>
      </c>
      <c r="E2751" s="118" t="s">
        <v>22</v>
      </c>
      <c r="F2751" s="118" t="s">
        <v>140</v>
      </c>
      <c r="G2751" s="122">
        <v>4</v>
      </c>
      <c r="H2751" s="122">
        <v>0.1</v>
      </c>
      <c r="I2751" s="122">
        <v>6</v>
      </c>
      <c r="J2751" s="122">
        <v>8</v>
      </c>
      <c r="K2751" s="122">
        <v>10</v>
      </c>
      <c r="L2751" s="122">
        <v>5.9</v>
      </c>
      <c r="M2751" s="118">
        <v>1700</v>
      </c>
      <c r="N2751" s="121">
        <f>IF('NORMAL OPTION CALLS'!E2751="BUY",('NORMAL OPTION CALLS'!L2751-'NORMAL OPTION CALLS'!G2751)*('NORMAL OPTION CALLS'!M2751),('NORMAL OPTION CALLS'!G2751-'NORMAL OPTION CALLS'!L2751)*('NORMAL OPTION CALLS'!M2751))</f>
        <v>3230.0000000000005</v>
      </c>
      <c r="O2751" s="8">
        <f>'NORMAL OPTION CALLS'!N2751/('NORMAL OPTION CALLS'!M2751)/'NORMAL OPTION CALLS'!G2751%</f>
        <v>47.500000000000007</v>
      </c>
    </row>
    <row r="2752" spans="1:15" ht="16.5" customHeight="1">
      <c r="A2752" s="118">
        <v>53</v>
      </c>
      <c r="B2752" s="123">
        <v>43014</v>
      </c>
      <c r="C2752" s="118">
        <v>150</v>
      </c>
      <c r="D2752" s="118" t="s">
        <v>21</v>
      </c>
      <c r="E2752" s="118" t="s">
        <v>22</v>
      </c>
      <c r="F2752" s="118" t="s">
        <v>51</v>
      </c>
      <c r="G2752" s="122">
        <v>7</v>
      </c>
      <c r="H2752" s="122">
        <v>5.4</v>
      </c>
      <c r="I2752" s="122">
        <v>8</v>
      </c>
      <c r="J2752" s="122">
        <v>8.8000000000000007</v>
      </c>
      <c r="K2752" s="122">
        <v>9.6</v>
      </c>
      <c r="L2752" s="122">
        <v>9.6</v>
      </c>
      <c r="M2752" s="118">
        <v>4500</v>
      </c>
      <c r="N2752" s="121">
        <f>IF('NORMAL OPTION CALLS'!E2752="BUY",('NORMAL OPTION CALLS'!L2752-'NORMAL OPTION CALLS'!G2752)*('NORMAL OPTION CALLS'!M2752),('NORMAL OPTION CALLS'!G2752-'NORMAL OPTION CALLS'!L2752)*('NORMAL OPTION CALLS'!M2752))</f>
        <v>11699.999999999998</v>
      </c>
      <c r="O2752" s="8">
        <f>'NORMAL OPTION CALLS'!N2752/('NORMAL OPTION CALLS'!M2752)/'NORMAL OPTION CALLS'!G2752%</f>
        <v>37.142857142857132</v>
      </c>
    </row>
    <row r="2753" spans="1:15" ht="16.5" customHeight="1">
      <c r="A2753" s="118">
        <v>54</v>
      </c>
      <c r="B2753" s="123">
        <v>43014</v>
      </c>
      <c r="C2753" s="118">
        <v>700</v>
      </c>
      <c r="D2753" s="118" t="s">
        <v>21</v>
      </c>
      <c r="E2753" s="118" t="s">
        <v>22</v>
      </c>
      <c r="F2753" s="118" t="s">
        <v>99</v>
      </c>
      <c r="G2753" s="122">
        <v>12</v>
      </c>
      <c r="H2753" s="122">
        <v>9</v>
      </c>
      <c r="I2753" s="122">
        <v>14</v>
      </c>
      <c r="J2753" s="122">
        <v>16</v>
      </c>
      <c r="K2753" s="122">
        <v>18</v>
      </c>
      <c r="L2753" s="122">
        <v>14</v>
      </c>
      <c r="M2753" s="118">
        <v>2000</v>
      </c>
      <c r="N2753" s="121">
        <f>IF('NORMAL OPTION CALLS'!E2753="BUY",('NORMAL OPTION CALLS'!L2753-'NORMAL OPTION CALLS'!G2753)*('NORMAL OPTION CALLS'!M2753),('NORMAL OPTION CALLS'!G2753-'NORMAL OPTION CALLS'!L2753)*('NORMAL OPTION CALLS'!M2753))</f>
        <v>4000</v>
      </c>
      <c r="O2753" s="8">
        <f>'NORMAL OPTION CALLS'!N2753/('NORMAL OPTION CALLS'!M2753)/'NORMAL OPTION CALLS'!G2753%</f>
        <v>16.666666666666668</v>
      </c>
    </row>
    <row r="2754" spans="1:15" ht="16.5" customHeight="1">
      <c r="A2754" s="118">
        <v>55</v>
      </c>
      <c r="B2754" s="123">
        <v>43014</v>
      </c>
      <c r="C2754" s="118">
        <v>680</v>
      </c>
      <c r="D2754" s="118" t="s">
        <v>21</v>
      </c>
      <c r="E2754" s="118" t="s">
        <v>22</v>
      </c>
      <c r="F2754" s="118" t="s">
        <v>99</v>
      </c>
      <c r="G2754" s="122">
        <v>15</v>
      </c>
      <c r="H2754" s="122">
        <v>12</v>
      </c>
      <c r="I2754" s="122">
        <v>16.5</v>
      </c>
      <c r="J2754" s="122">
        <v>18</v>
      </c>
      <c r="K2754" s="122">
        <v>19.5</v>
      </c>
      <c r="L2754" s="122">
        <v>19.5</v>
      </c>
      <c r="M2754" s="118">
        <v>2000</v>
      </c>
      <c r="N2754" s="121">
        <f>IF('NORMAL OPTION CALLS'!E2754="BUY",('NORMAL OPTION CALLS'!L2754-'NORMAL OPTION CALLS'!G2754)*('NORMAL OPTION CALLS'!M2754),('NORMAL OPTION CALLS'!G2754-'NORMAL OPTION CALLS'!L2754)*('NORMAL OPTION CALLS'!M2754))</f>
        <v>9000</v>
      </c>
      <c r="O2754" s="8">
        <f>'NORMAL OPTION CALLS'!N2754/('NORMAL OPTION CALLS'!M2754)/'NORMAL OPTION CALLS'!G2754%</f>
        <v>30</v>
      </c>
    </row>
    <row r="2755" spans="1:15" ht="16.5" customHeight="1">
      <c r="A2755" s="118">
        <v>56</v>
      </c>
      <c r="B2755" s="123">
        <v>43014</v>
      </c>
      <c r="C2755" s="118">
        <v>250</v>
      </c>
      <c r="D2755" s="118" t="s">
        <v>21</v>
      </c>
      <c r="E2755" s="118" t="s">
        <v>22</v>
      </c>
      <c r="F2755" s="118" t="s">
        <v>24</v>
      </c>
      <c r="G2755" s="122">
        <v>5.5</v>
      </c>
      <c r="H2755" s="122">
        <v>3.5</v>
      </c>
      <c r="I2755" s="122">
        <v>6.5</v>
      </c>
      <c r="J2755" s="122">
        <v>7.5</v>
      </c>
      <c r="K2755" s="122">
        <v>8.5</v>
      </c>
      <c r="L2755" s="122">
        <v>7.5</v>
      </c>
      <c r="M2755" s="118">
        <v>3500</v>
      </c>
      <c r="N2755" s="121">
        <f>IF('NORMAL OPTION CALLS'!E2755="BUY",('NORMAL OPTION CALLS'!L2755-'NORMAL OPTION CALLS'!G2755)*('NORMAL OPTION CALLS'!M2755),('NORMAL OPTION CALLS'!G2755-'NORMAL OPTION CALLS'!L2755)*('NORMAL OPTION CALLS'!M2755))</f>
        <v>7000</v>
      </c>
      <c r="O2755" s="8">
        <f>'NORMAL OPTION CALLS'!N2755/('NORMAL OPTION CALLS'!M2755)/'NORMAL OPTION CALLS'!G2755%</f>
        <v>36.363636363636367</v>
      </c>
    </row>
    <row r="2756" spans="1:15" ht="16.5" customHeight="1">
      <c r="A2756" s="118">
        <v>57</v>
      </c>
      <c r="B2756" s="123">
        <v>43013</v>
      </c>
      <c r="C2756" s="118">
        <v>500</v>
      </c>
      <c r="D2756" s="118" t="s">
        <v>21</v>
      </c>
      <c r="E2756" s="118" t="s">
        <v>22</v>
      </c>
      <c r="F2756" s="118" t="s">
        <v>213</v>
      </c>
      <c r="G2756" s="122">
        <v>15</v>
      </c>
      <c r="H2756" s="122">
        <v>10</v>
      </c>
      <c r="I2756" s="122">
        <v>18</v>
      </c>
      <c r="J2756" s="122">
        <v>21</v>
      </c>
      <c r="K2756" s="122">
        <v>24</v>
      </c>
      <c r="L2756" s="122">
        <v>17.8</v>
      </c>
      <c r="M2756" s="118">
        <v>3500</v>
      </c>
      <c r="N2756" s="121">
        <f>IF('NORMAL OPTION CALLS'!E2756="BUY",('NORMAL OPTION CALLS'!L2756-'NORMAL OPTION CALLS'!G2756)*('NORMAL OPTION CALLS'!M2756),('NORMAL OPTION CALLS'!G2756-'NORMAL OPTION CALLS'!L2756)*('NORMAL OPTION CALLS'!M2756))</f>
        <v>9800.0000000000018</v>
      </c>
      <c r="O2756" s="8">
        <f>'NORMAL OPTION CALLS'!N2756/('NORMAL OPTION CALLS'!M2756)/'NORMAL OPTION CALLS'!G2756%</f>
        <v>18.666666666666671</v>
      </c>
    </row>
    <row r="2757" spans="1:15" ht="16.5" customHeight="1">
      <c r="A2757" s="118">
        <v>58</v>
      </c>
      <c r="B2757" s="123">
        <v>43013</v>
      </c>
      <c r="C2757" s="118">
        <v>740</v>
      </c>
      <c r="D2757" s="118" t="s">
        <v>21</v>
      </c>
      <c r="E2757" s="118" t="s">
        <v>22</v>
      </c>
      <c r="F2757" s="118" t="s">
        <v>212</v>
      </c>
      <c r="G2757" s="122">
        <v>30</v>
      </c>
      <c r="H2757" s="122">
        <v>22</v>
      </c>
      <c r="I2757" s="122">
        <v>34</v>
      </c>
      <c r="J2757" s="122">
        <v>38</v>
      </c>
      <c r="K2757" s="122">
        <v>42</v>
      </c>
      <c r="L2757" s="122">
        <v>22</v>
      </c>
      <c r="M2757" s="118">
        <v>800</v>
      </c>
      <c r="N2757" s="121">
        <f>IF('NORMAL OPTION CALLS'!E2757="BUY",('NORMAL OPTION CALLS'!L2757-'NORMAL OPTION CALLS'!G2757)*('NORMAL OPTION CALLS'!M2757),('NORMAL OPTION CALLS'!G2757-'NORMAL OPTION CALLS'!L2757)*('NORMAL OPTION CALLS'!M2757))</f>
        <v>-6400</v>
      </c>
      <c r="O2757" s="8">
        <f>'NORMAL OPTION CALLS'!N2757/('NORMAL OPTION CALLS'!M2757)/'NORMAL OPTION CALLS'!G2757%</f>
        <v>-26.666666666666668</v>
      </c>
    </row>
    <row r="2758" spans="1:15" ht="16.5" customHeight="1">
      <c r="A2758" s="118">
        <v>59</v>
      </c>
      <c r="B2758" s="123">
        <v>43013</v>
      </c>
      <c r="C2758" s="118">
        <v>900</v>
      </c>
      <c r="D2758" s="118" t="s">
        <v>21</v>
      </c>
      <c r="E2758" s="118" t="s">
        <v>22</v>
      </c>
      <c r="F2758" s="118" t="s">
        <v>80</v>
      </c>
      <c r="G2758" s="122">
        <v>17</v>
      </c>
      <c r="H2758" s="122">
        <v>9</v>
      </c>
      <c r="I2758" s="122">
        <v>22</v>
      </c>
      <c r="J2758" s="122">
        <v>27</v>
      </c>
      <c r="K2758" s="122">
        <v>32</v>
      </c>
      <c r="L2758" s="122">
        <v>22</v>
      </c>
      <c r="M2758" s="118">
        <v>3500</v>
      </c>
      <c r="N2758" s="121">
        <f>IF('NORMAL OPTION CALLS'!E2758="BUY",('NORMAL OPTION CALLS'!L2758-'NORMAL OPTION CALLS'!G2758)*('NORMAL OPTION CALLS'!M2758),('NORMAL OPTION CALLS'!G2758-'NORMAL OPTION CALLS'!L2758)*('NORMAL OPTION CALLS'!M2758))</f>
        <v>17500</v>
      </c>
      <c r="O2758" s="8">
        <f>'NORMAL OPTION CALLS'!N2758/('NORMAL OPTION CALLS'!M2758)/'NORMAL OPTION CALLS'!G2758%</f>
        <v>29.411764705882351</v>
      </c>
    </row>
    <row r="2759" spans="1:15" ht="16.5" customHeight="1">
      <c r="A2759" s="118">
        <v>60</v>
      </c>
      <c r="B2759" s="123">
        <v>43013</v>
      </c>
      <c r="C2759" s="118">
        <v>570</v>
      </c>
      <c r="D2759" s="118" t="s">
        <v>21</v>
      </c>
      <c r="E2759" s="118" t="s">
        <v>22</v>
      </c>
      <c r="F2759" s="118" t="s">
        <v>78</v>
      </c>
      <c r="G2759" s="122">
        <v>25</v>
      </c>
      <c r="H2759" s="122">
        <v>20</v>
      </c>
      <c r="I2759" s="122">
        <v>28</v>
      </c>
      <c r="J2759" s="122">
        <v>31</v>
      </c>
      <c r="K2759" s="122">
        <v>34</v>
      </c>
      <c r="L2759" s="122">
        <v>34</v>
      </c>
      <c r="M2759" s="118">
        <v>3500</v>
      </c>
      <c r="N2759" s="121">
        <f>IF('NORMAL OPTION CALLS'!E2759="BUY",('NORMAL OPTION CALLS'!L2759-'NORMAL OPTION CALLS'!G2759)*('NORMAL OPTION CALLS'!M2759),('NORMAL OPTION CALLS'!G2759-'NORMAL OPTION CALLS'!L2759)*('NORMAL OPTION CALLS'!M2759))</f>
        <v>31500</v>
      </c>
      <c r="O2759" s="8">
        <f>'NORMAL OPTION CALLS'!N2759/('NORMAL OPTION CALLS'!M2759)/'NORMAL OPTION CALLS'!G2759%</f>
        <v>36</v>
      </c>
    </row>
    <row r="2760" spans="1:15" ht="16.5" customHeight="1">
      <c r="A2760" s="118">
        <v>61</v>
      </c>
      <c r="B2760" s="123">
        <v>43012</v>
      </c>
      <c r="C2760" s="118">
        <v>130</v>
      </c>
      <c r="D2760" s="118" t="s">
        <v>21</v>
      </c>
      <c r="E2760" s="118" t="s">
        <v>22</v>
      </c>
      <c r="F2760" s="118" t="s">
        <v>116</v>
      </c>
      <c r="G2760" s="122">
        <v>5.5</v>
      </c>
      <c r="H2760" s="122">
        <v>3.5</v>
      </c>
      <c r="I2760" s="122">
        <v>6.5</v>
      </c>
      <c r="J2760" s="122">
        <v>7.5</v>
      </c>
      <c r="K2760" s="122">
        <v>8.5</v>
      </c>
      <c r="L2760" s="122">
        <v>6.5</v>
      </c>
      <c r="M2760" s="118">
        <v>3500</v>
      </c>
      <c r="N2760" s="121">
        <f>IF('NORMAL OPTION CALLS'!E2760="BUY",('NORMAL OPTION CALLS'!L2760-'NORMAL OPTION CALLS'!G2760)*('NORMAL OPTION CALLS'!M2760),('NORMAL OPTION CALLS'!G2760-'NORMAL OPTION CALLS'!L2760)*('NORMAL OPTION CALLS'!M2760))</f>
        <v>3500</v>
      </c>
      <c r="O2760" s="8">
        <f>'NORMAL OPTION CALLS'!N2760/('NORMAL OPTION CALLS'!M2760)/'NORMAL OPTION CALLS'!G2760%</f>
        <v>18.181818181818183</v>
      </c>
    </row>
    <row r="2761" spans="1:15" ht="16.5" customHeight="1">
      <c r="A2761" s="118">
        <v>62</v>
      </c>
      <c r="B2761" s="123">
        <v>43012</v>
      </c>
      <c r="C2761" s="118">
        <v>500</v>
      </c>
      <c r="D2761" s="118" t="s">
        <v>21</v>
      </c>
      <c r="E2761" s="118" t="s">
        <v>22</v>
      </c>
      <c r="F2761" s="118" t="s">
        <v>92</v>
      </c>
      <c r="G2761" s="122">
        <v>19</v>
      </c>
      <c r="H2761" s="122">
        <v>16</v>
      </c>
      <c r="I2761" s="122">
        <v>20.5</v>
      </c>
      <c r="J2761" s="122">
        <v>22</v>
      </c>
      <c r="K2761" s="122">
        <v>23.5</v>
      </c>
      <c r="L2761" s="122">
        <v>23</v>
      </c>
      <c r="M2761" s="118">
        <v>2000</v>
      </c>
      <c r="N2761" s="121">
        <f>IF('NORMAL OPTION CALLS'!E2761="BUY",('NORMAL OPTION CALLS'!L2761-'NORMAL OPTION CALLS'!G2761)*('NORMAL OPTION CALLS'!M2761),('NORMAL OPTION CALLS'!G2761-'NORMAL OPTION CALLS'!L2761)*('NORMAL OPTION CALLS'!M2761))</f>
        <v>8000</v>
      </c>
      <c r="O2761" s="8">
        <f>'NORMAL OPTION CALLS'!N2761/('NORMAL OPTION CALLS'!M2761)/'NORMAL OPTION CALLS'!G2761%</f>
        <v>21.05263157894737</v>
      </c>
    </row>
    <row r="2762" spans="1:15" ht="16.5" customHeight="1">
      <c r="A2762" s="118">
        <v>63</v>
      </c>
      <c r="B2762" s="123">
        <v>43012</v>
      </c>
      <c r="C2762" s="118">
        <v>730</v>
      </c>
      <c r="D2762" s="118" t="s">
        <v>21</v>
      </c>
      <c r="E2762" s="118" t="s">
        <v>22</v>
      </c>
      <c r="F2762" s="118" t="s">
        <v>211</v>
      </c>
      <c r="G2762" s="122">
        <v>23</v>
      </c>
      <c r="H2762" s="122">
        <v>16</v>
      </c>
      <c r="I2762" s="122">
        <v>27</v>
      </c>
      <c r="J2762" s="122">
        <v>30</v>
      </c>
      <c r="K2762" s="122">
        <v>34</v>
      </c>
      <c r="L2762" s="122">
        <v>30</v>
      </c>
      <c r="M2762" s="118">
        <v>800</v>
      </c>
      <c r="N2762" s="121">
        <f>IF('NORMAL OPTION CALLS'!E2762="BUY",('NORMAL OPTION CALLS'!L2762-'NORMAL OPTION CALLS'!G2762)*('NORMAL OPTION CALLS'!M2762),('NORMAL OPTION CALLS'!G2762-'NORMAL OPTION CALLS'!L2762)*('NORMAL OPTION CALLS'!M2762))</f>
        <v>5600</v>
      </c>
      <c r="O2762" s="8">
        <f>'NORMAL OPTION CALLS'!N2762/('NORMAL OPTION CALLS'!M2762)/'NORMAL OPTION CALLS'!G2762%</f>
        <v>30.434782608695652</v>
      </c>
    </row>
    <row r="2763" spans="1:15" ht="16.5" customHeight="1">
      <c r="A2763" s="118">
        <v>64</v>
      </c>
      <c r="B2763" s="123">
        <v>43011</v>
      </c>
      <c r="C2763" s="118">
        <v>430</v>
      </c>
      <c r="D2763" s="118" t="s">
        <v>21</v>
      </c>
      <c r="E2763" s="118" t="s">
        <v>22</v>
      </c>
      <c r="F2763" s="118" t="s">
        <v>214</v>
      </c>
      <c r="G2763" s="122">
        <v>12.5</v>
      </c>
      <c r="H2763" s="122">
        <v>9</v>
      </c>
      <c r="I2763" s="122">
        <v>14</v>
      </c>
      <c r="J2763" s="122">
        <v>15.5</v>
      </c>
      <c r="K2763" s="122">
        <v>17</v>
      </c>
      <c r="L2763" s="122">
        <v>17</v>
      </c>
      <c r="M2763" s="118">
        <v>2500</v>
      </c>
      <c r="N2763" s="121">
        <f>IF('NORMAL OPTION CALLS'!E2763="BUY",('NORMAL OPTION CALLS'!L2763-'NORMAL OPTION CALLS'!G2763)*('NORMAL OPTION CALLS'!M2763),('NORMAL OPTION CALLS'!G2763-'NORMAL OPTION CALLS'!L2763)*('NORMAL OPTION CALLS'!M2763))</f>
        <v>11250</v>
      </c>
      <c r="O2763" s="8">
        <f>'NORMAL OPTION CALLS'!N2763/('NORMAL OPTION CALLS'!M2763)/'NORMAL OPTION CALLS'!G2763%</f>
        <v>36</v>
      </c>
    </row>
    <row r="2764" spans="1:15">
      <c r="A2764" s="118">
        <v>65</v>
      </c>
      <c r="B2764" s="123">
        <v>43011</v>
      </c>
      <c r="C2764" s="118">
        <v>610</v>
      </c>
      <c r="D2764" s="118" t="s">
        <v>21</v>
      </c>
      <c r="E2764" s="118" t="s">
        <v>22</v>
      </c>
      <c r="F2764" s="118" t="s">
        <v>81</v>
      </c>
      <c r="G2764" s="122">
        <v>22</v>
      </c>
      <c r="H2764" s="122">
        <v>15</v>
      </c>
      <c r="I2764" s="122">
        <v>26</v>
      </c>
      <c r="J2764" s="122">
        <v>30</v>
      </c>
      <c r="K2764" s="122">
        <v>34</v>
      </c>
      <c r="L2764" s="122">
        <v>34</v>
      </c>
      <c r="M2764" s="118">
        <v>1200</v>
      </c>
      <c r="N2764" s="121">
        <f>IF('NORMAL OPTION CALLS'!E2764="BUY",('NORMAL OPTION CALLS'!L2764-'NORMAL OPTION CALLS'!G2764)*('NORMAL OPTION CALLS'!M2764),('NORMAL OPTION CALLS'!G2764-'NORMAL OPTION CALLS'!L2764)*('NORMAL OPTION CALLS'!M2764))</f>
        <v>14400</v>
      </c>
      <c r="O2764" s="8">
        <f>'NORMAL OPTION CALLS'!N2764/('NORMAL OPTION CALLS'!M2764)/'NORMAL OPTION CALLS'!G2764%</f>
        <v>54.545454545454547</v>
      </c>
    </row>
    <row r="2765" spans="1:15">
      <c r="A2765" s="118">
        <v>66</v>
      </c>
      <c r="B2765" s="123">
        <v>43011</v>
      </c>
      <c r="C2765" s="118">
        <v>180</v>
      </c>
      <c r="D2765" s="118" t="s">
        <v>21</v>
      </c>
      <c r="E2765" s="118" t="s">
        <v>22</v>
      </c>
      <c r="F2765" s="118" t="s">
        <v>83</v>
      </c>
      <c r="G2765" s="122">
        <v>7</v>
      </c>
      <c r="H2765" s="122">
        <v>5</v>
      </c>
      <c r="I2765" s="122">
        <v>8</v>
      </c>
      <c r="J2765" s="122">
        <v>9</v>
      </c>
      <c r="K2765" s="122">
        <v>10</v>
      </c>
      <c r="L2765" s="122">
        <v>9</v>
      </c>
      <c r="M2765" s="118">
        <v>3500</v>
      </c>
      <c r="N2765" s="121">
        <f>IF('NORMAL OPTION CALLS'!E2765="BUY",('NORMAL OPTION CALLS'!L2765-'NORMAL OPTION CALLS'!G2765)*('NORMAL OPTION CALLS'!M2765),('NORMAL OPTION CALLS'!G2765-'NORMAL OPTION CALLS'!L2765)*('NORMAL OPTION CALLS'!M2765))</f>
        <v>7000</v>
      </c>
      <c r="O2765" s="8">
        <f>'NORMAL OPTION CALLS'!N2765/('NORMAL OPTION CALLS'!M2765)/'NORMAL OPTION CALLS'!G2765%</f>
        <v>28.571428571428569</v>
      </c>
    </row>
    <row r="2766" spans="1:15">
      <c r="A2766" s="118">
        <v>67</v>
      </c>
      <c r="B2766" s="123">
        <v>43011</v>
      </c>
      <c r="C2766" s="118">
        <v>125</v>
      </c>
      <c r="D2766" s="118" t="s">
        <v>21</v>
      </c>
      <c r="E2766" s="118" t="s">
        <v>22</v>
      </c>
      <c r="F2766" s="118" t="s">
        <v>59</v>
      </c>
      <c r="G2766" s="122">
        <v>4</v>
      </c>
      <c r="H2766" s="122">
        <v>2.9</v>
      </c>
      <c r="I2766" s="122">
        <v>4.5999999999999996</v>
      </c>
      <c r="J2766" s="122">
        <v>5.2</v>
      </c>
      <c r="K2766" s="122">
        <v>5.8</v>
      </c>
      <c r="L2766" s="122">
        <v>4.5999999999999996</v>
      </c>
      <c r="M2766" s="118">
        <v>6000</v>
      </c>
      <c r="N2766" s="121">
        <f>IF('NORMAL OPTION CALLS'!E2766="BUY",('NORMAL OPTION CALLS'!L2766-'NORMAL OPTION CALLS'!G2766)*('NORMAL OPTION CALLS'!M2766),('NORMAL OPTION CALLS'!G2766-'NORMAL OPTION CALLS'!L2766)*('NORMAL OPTION CALLS'!M2766))</f>
        <v>3599.9999999999977</v>
      </c>
      <c r="O2766" s="8">
        <f>'NORMAL OPTION CALLS'!N2766/('NORMAL OPTION CALLS'!M2766)/'NORMAL OPTION CALLS'!G2766%</f>
        <v>14.999999999999991</v>
      </c>
    </row>
    <row r="2767" spans="1:15">
      <c r="A2767" s="118">
        <v>68</v>
      </c>
      <c r="B2767" s="123">
        <v>43011</v>
      </c>
      <c r="C2767" s="118">
        <v>180</v>
      </c>
      <c r="D2767" s="118" t="s">
        <v>21</v>
      </c>
      <c r="E2767" s="118" t="s">
        <v>22</v>
      </c>
      <c r="F2767" s="118" t="s">
        <v>83</v>
      </c>
      <c r="G2767" s="122">
        <v>6</v>
      </c>
      <c r="H2767" s="122">
        <v>4</v>
      </c>
      <c r="I2767" s="122">
        <v>7</v>
      </c>
      <c r="J2767" s="122">
        <v>8</v>
      </c>
      <c r="K2767" s="122">
        <v>9</v>
      </c>
      <c r="L2767" s="122">
        <v>9</v>
      </c>
      <c r="M2767" s="118">
        <v>3500</v>
      </c>
      <c r="N2767" s="121">
        <f>IF('NORMAL OPTION CALLS'!E2767="BUY",('NORMAL OPTION CALLS'!L2767-'NORMAL OPTION CALLS'!G2767)*('NORMAL OPTION CALLS'!M2767),('NORMAL OPTION CALLS'!G2767-'NORMAL OPTION CALLS'!L2767)*('NORMAL OPTION CALLS'!M2767))</f>
        <v>10500</v>
      </c>
      <c r="O2767" s="8">
        <f>'NORMAL OPTION CALLS'!N2767/('NORMAL OPTION CALLS'!M2767)/'NORMAL OPTION CALLS'!G2767%</f>
        <v>50</v>
      </c>
    </row>
    <row r="2769" spans="1:15" ht="17.25" thickBot="1">
      <c r="A2769" s="91"/>
      <c r="B2769" s="92"/>
      <c r="C2769" s="92"/>
      <c r="D2769" s="93"/>
      <c r="E2769" s="93"/>
      <c r="F2769" s="93"/>
      <c r="G2769" s="94"/>
      <c r="H2769" s="95"/>
      <c r="I2769" s="96" t="s">
        <v>27</v>
      </c>
      <c r="J2769" s="96"/>
      <c r="K2769" s="97"/>
      <c r="L2769" s="97"/>
    </row>
    <row r="2770" spans="1:15" ht="16.5">
      <c r="A2770" s="98"/>
      <c r="B2770" s="92"/>
      <c r="C2770" s="92"/>
      <c r="D2770" s="158" t="s">
        <v>28</v>
      </c>
      <c r="E2770" s="158"/>
      <c r="F2770" s="99">
        <v>68</v>
      </c>
      <c r="G2770" s="100">
        <f>'NORMAL OPTION CALLS'!G2771+'NORMAL OPTION CALLS'!G2772+'NORMAL OPTION CALLS'!G2773+'NORMAL OPTION CALLS'!G2774+'NORMAL OPTION CALLS'!G2775+'NORMAL OPTION CALLS'!G2776</f>
        <v>100</v>
      </c>
      <c r="H2770" s="93">
        <v>68</v>
      </c>
      <c r="I2770" s="101">
        <f>'NORMAL OPTION CALLS'!H2771/'NORMAL OPTION CALLS'!H2770%</f>
        <v>88.235294117647058</v>
      </c>
      <c r="J2770" s="101"/>
      <c r="K2770" s="101"/>
      <c r="L2770" s="102"/>
    </row>
    <row r="2771" spans="1:15" ht="16.5">
      <c r="A2771" s="98"/>
      <c r="B2771" s="92"/>
      <c r="C2771" s="92"/>
      <c r="D2771" s="159" t="s">
        <v>29</v>
      </c>
      <c r="E2771" s="159"/>
      <c r="F2771" s="103">
        <v>60</v>
      </c>
      <c r="G2771" s="104">
        <f>('NORMAL OPTION CALLS'!F2771/'NORMAL OPTION CALLS'!F2770)*100</f>
        <v>88.235294117647058</v>
      </c>
      <c r="H2771" s="93">
        <v>60</v>
      </c>
      <c r="I2771" s="97"/>
      <c r="J2771" s="97"/>
      <c r="K2771" s="93"/>
      <c r="L2771" s="97"/>
      <c r="N2771" s="93" t="s">
        <v>30</v>
      </c>
      <c r="O2771" s="93"/>
    </row>
    <row r="2772" spans="1:15" ht="16.5">
      <c r="A2772" s="105"/>
      <c r="B2772" s="92"/>
      <c r="C2772" s="92"/>
      <c r="D2772" s="159" t="s">
        <v>31</v>
      </c>
      <c r="E2772" s="159"/>
      <c r="F2772" s="103">
        <v>0</v>
      </c>
      <c r="G2772" s="104">
        <f>('NORMAL OPTION CALLS'!F2772/'NORMAL OPTION CALLS'!F2770)*100</f>
        <v>0</v>
      </c>
      <c r="H2772" s="106"/>
      <c r="I2772" s="93"/>
      <c r="J2772" s="93"/>
      <c r="K2772" s="93"/>
      <c r="L2772" s="97"/>
      <c r="N2772" s="98"/>
      <c r="O2772" s="98"/>
    </row>
    <row r="2773" spans="1:15" ht="16.5">
      <c r="A2773" s="105"/>
      <c r="B2773" s="92"/>
      <c r="C2773" s="92"/>
      <c r="D2773" s="159" t="s">
        <v>32</v>
      </c>
      <c r="E2773" s="159"/>
      <c r="F2773" s="103">
        <v>0</v>
      </c>
      <c r="G2773" s="104">
        <f>('NORMAL OPTION CALLS'!F2773/'NORMAL OPTION CALLS'!F2770)*100</f>
        <v>0</v>
      </c>
      <c r="H2773" s="106"/>
      <c r="I2773" s="93"/>
      <c r="J2773" s="93"/>
      <c r="K2773" s="93"/>
      <c r="L2773" s="97"/>
    </row>
    <row r="2774" spans="1:15" ht="16.5">
      <c r="A2774" s="105"/>
      <c r="B2774" s="92"/>
      <c r="C2774" s="92"/>
      <c r="D2774" s="159" t="s">
        <v>33</v>
      </c>
      <c r="E2774" s="159"/>
      <c r="F2774" s="103">
        <v>8</v>
      </c>
      <c r="G2774" s="104">
        <f>('NORMAL OPTION CALLS'!F2774/'NORMAL OPTION CALLS'!F2770)*100</f>
        <v>11.76470588235294</v>
      </c>
      <c r="H2774" s="106"/>
      <c r="I2774" s="93" t="s">
        <v>34</v>
      </c>
      <c r="J2774" s="93"/>
      <c r="K2774" s="97"/>
      <c r="L2774" s="97"/>
    </row>
    <row r="2775" spans="1:15" ht="16.5">
      <c r="A2775" s="105"/>
      <c r="B2775" s="92"/>
      <c r="C2775" s="92"/>
      <c r="D2775" s="159" t="s">
        <v>35</v>
      </c>
      <c r="E2775" s="159"/>
      <c r="F2775" s="103">
        <v>0</v>
      </c>
      <c r="G2775" s="104">
        <f>('NORMAL OPTION CALLS'!F2775/'NORMAL OPTION CALLS'!F2770)*100</f>
        <v>0</v>
      </c>
      <c r="H2775" s="106"/>
      <c r="I2775" s="93"/>
      <c r="J2775" s="93"/>
      <c r="K2775" s="97"/>
      <c r="L2775" s="97"/>
    </row>
    <row r="2776" spans="1:15" ht="17.25" thickBot="1">
      <c r="A2776" s="105"/>
      <c r="B2776" s="92"/>
      <c r="C2776" s="92"/>
      <c r="D2776" s="160" t="s">
        <v>36</v>
      </c>
      <c r="E2776" s="160"/>
      <c r="F2776" s="107"/>
      <c r="G2776" s="108">
        <f>('NORMAL OPTION CALLS'!F2776/'NORMAL OPTION CALLS'!F2770)*100</f>
        <v>0</v>
      </c>
      <c r="H2776" s="106"/>
      <c r="I2776" s="93"/>
      <c r="J2776" s="93"/>
      <c r="K2776" s="102"/>
      <c r="L2776" s="102"/>
    </row>
    <row r="2777" spans="1:15" ht="16.5">
      <c r="A2777" s="109" t="s">
        <v>37</v>
      </c>
      <c r="B2777" s="92"/>
      <c r="C2777" s="92"/>
      <c r="D2777" s="98"/>
      <c r="E2777" s="98"/>
      <c r="F2777" s="93"/>
      <c r="G2777" s="93"/>
      <c r="H2777" s="110"/>
      <c r="I2777" s="111"/>
      <c r="J2777" s="111"/>
      <c r="K2777" s="111"/>
      <c r="L2777" s="93"/>
      <c r="N2777" s="115"/>
      <c r="O2777" s="115"/>
    </row>
    <row r="2778" spans="1:15" ht="16.5">
      <c r="A2778" s="112" t="s">
        <v>38</v>
      </c>
      <c r="B2778" s="92"/>
      <c r="C2778" s="92"/>
      <c r="D2778" s="113"/>
      <c r="E2778" s="114"/>
      <c r="F2778" s="98"/>
      <c r="G2778" s="111"/>
      <c r="H2778" s="110"/>
      <c r="I2778" s="111"/>
      <c r="J2778" s="111"/>
      <c r="K2778" s="111"/>
      <c r="L2778" s="93"/>
      <c r="N2778" s="98"/>
      <c r="O2778" s="98"/>
    </row>
    <row r="2779" spans="1:15" ht="16.5">
      <c r="A2779" s="112" t="s">
        <v>39</v>
      </c>
      <c r="B2779" s="92"/>
      <c r="C2779" s="92"/>
      <c r="D2779" s="98"/>
      <c r="E2779" s="114"/>
      <c r="F2779" s="98"/>
      <c r="G2779" s="111"/>
      <c r="H2779" s="110"/>
      <c r="I2779" s="97"/>
      <c r="J2779" s="97"/>
      <c r="K2779" s="97"/>
      <c r="L2779" s="93"/>
    </row>
    <row r="2780" spans="1:15" ht="16.5">
      <c r="A2780" s="112" t="s">
        <v>40</v>
      </c>
      <c r="B2780" s="113"/>
      <c r="C2780" s="92"/>
      <c r="D2780" s="98"/>
      <c r="E2780" s="114"/>
      <c r="F2780" s="98"/>
      <c r="G2780" s="111"/>
      <c r="H2780" s="95"/>
      <c r="I2780" s="97"/>
      <c r="J2780" s="97"/>
      <c r="K2780" s="97"/>
      <c r="L2780" s="93"/>
    </row>
    <row r="2781" spans="1:15" ht="12.75" customHeight="1">
      <c r="A2781" s="112" t="s">
        <v>41</v>
      </c>
      <c r="B2781" s="105"/>
      <c r="C2781" s="113"/>
      <c r="D2781" s="98"/>
      <c r="E2781" s="116"/>
      <c r="F2781" s="111"/>
      <c r="G2781" s="111"/>
      <c r="H2781" s="95"/>
      <c r="I2781" s="97"/>
      <c r="J2781" s="97"/>
      <c r="K2781" s="97"/>
      <c r="L2781" s="111"/>
    </row>
    <row r="2783" spans="1:15">
      <c r="A2783" s="161" t="s">
        <v>0</v>
      </c>
      <c r="B2783" s="161"/>
      <c r="C2783" s="161"/>
      <c r="D2783" s="161"/>
      <c r="E2783" s="161"/>
      <c r="F2783" s="161"/>
      <c r="G2783" s="161"/>
      <c r="H2783" s="161"/>
      <c r="I2783" s="161"/>
      <c r="J2783" s="161"/>
      <c r="K2783" s="161"/>
      <c r="L2783" s="161"/>
      <c r="M2783" s="161"/>
      <c r="N2783" s="161"/>
      <c r="O2783" s="161"/>
    </row>
    <row r="2784" spans="1:15">
      <c r="A2784" s="161"/>
      <c r="B2784" s="161"/>
      <c r="C2784" s="161"/>
      <c r="D2784" s="161"/>
      <c r="E2784" s="161"/>
      <c r="F2784" s="161"/>
      <c r="G2784" s="161"/>
      <c r="H2784" s="161"/>
      <c r="I2784" s="161"/>
      <c r="J2784" s="161"/>
      <c r="K2784" s="161"/>
      <c r="L2784" s="161"/>
      <c r="M2784" s="161"/>
      <c r="N2784" s="161"/>
      <c r="O2784" s="161"/>
    </row>
    <row r="2785" spans="1:15">
      <c r="A2785" s="161"/>
      <c r="B2785" s="161"/>
      <c r="C2785" s="161"/>
      <c r="D2785" s="161"/>
      <c r="E2785" s="161"/>
      <c r="F2785" s="161"/>
      <c r="G2785" s="161"/>
      <c r="H2785" s="161"/>
      <c r="I2785" s="161"/>
      <c r="J2785" s="161"/>
      <c r="K2785" s="161"/>
      <c r="L2785" s="161"/>
      <c r="M2785" s="161"/>
      <c r="N2785" s="161"/>
      <c r="O2785" s="161"/>
    </row>
    <row r="2786" spans="1:15">
      <c r="A2786" s="172" t="s">
        <v>1</v>
      </c>
      <c r="B2786" s="172"/>
      <c r="C2786" s="172"/>
      <c r="D2786" s="172"/>
      <c r="E2786" s="172"/>
      <c r="F2786" s="172"/>
      <c r="G2786" s="172"/>
      <c r="H2786" s="172"/>
      <c r="I2786" s="172"/>
      <c r="J2786" s="172"/>
      <c r="K2786" s="172"/>
      <c r="L2786" s="172"/>
      <c r="M2786" s="172"/>
      <c r="N2786" s="172"/>
      <c r="O2786" s="172"/>
    </row>
    <row r="2787" spans="1:15">
      <c r="A2787" s="172" t="s">
        <v>2</v>
      </c>
      <c r="B2787" s="172"/>
      <c r="C2787" s="172"/>
      <c r="D2787" s="172"/>
      <c r="E2787" s="172"/>
      <c r="F2787" s="172"/>
      <c r="G2787" s="172"/>
      <c r="H2787" s="172"/>
      <c r="I2787" s="172"/>
      <c r="J2787" s="172"/>
      <c r="K2787" s="172"/>
      <c r="L2787" s="172"/>
      <c r="M2787" s="172"/>
      <c r="N2787" s="172"/>
      <c r="O2787" s="172"/>
    </row>
    <row r="2788" spans="1:15">
      <c r="A2788" s="165" t="s">
        <v>3</v>
      </c>
      <c r="B2788" s="165"/>
      <c r="C2788" s="165"/>
      <c r="D2788" s="165"/>
      <c r="E2788" s="165"/>
      <c r="F2788" s="165"/>
      <c r="G2788" s="165"/>
      <c r="H2788" s="165"/>
      <c r="I2788" s="165"/>
      <c r="J2788" s="165"/>
      <c r="K2788" s="165"/>
      <c r="L2788" s="165"/>
      <c r="M2788" s="165"/>
      <c r="N2788" s="165"/>
      <c r="O2788" s="165"/>
    </row>
    <row r="2789" spans="1:15" ht="16.5">
      <c r="A2789" s="171" t="s">
        <v>191</v>
      </c>
      <c r="B2789" s="171"/>
      <c r="C2789" s="171"/>
      <c r="D2789" s="171"/>
      <c r="E2789" s="171"/>
      <c r="F2789" s="171"/>
      <c r="G2789" s="171"/>
      <c r="H2789" s="171"/>
      <c r="I2789" s="171"/>
      <c r="J2789" s="171"/>
      <c r="K2789" s="171"/>
      <c r="L2789" s="171"/>
      <c r="M2789" s="171"/>
      <c r="N2789" s="171"/>
      <c r="O2789" s="171"/>
    </row>
    <row r="2790" spans="1:15" ht="16.5">
      <c r="A2790" s="166" t="s">
        <v>5</v>
      </c>
      <c r="B2790" s="166"/>
      <c r="C2790" s="166"/>
      <c r="D2790" s="166"/>
      <c r="E2790" s="166"/>
      <c r="F2790" s="166"/>
      <c r="G2790" s="166"/>
      <c r="H2790" s="166"/>
      <c r="I2790" s="166"/>
      <c r="J2790" s="166"/>
      <c r="K2790" s="166"/>
      <c r="L2790" s="166"/>
      <c r="M2790" s="166"/>
      <c r="N2790" s="166"/>
      <c r="O2790" s="166"/>
    </row>
    <row r="2791" spans="1:15">
      <c r="A2791" s="167" t="s">
        <v>6</v>
      </c>
      <c r="B2791" s="168" t="s">
        <v>7</v>
      </c>
      <c r="C2791" s="169" t="s">
        <v>8</v>
      </c>
      <c r="D2791" s="168" t="s">
        <v>9</v>
      </c>
      <c r="E2791" s="167" t="s">
        <v>10</v>
      </c>
      <c r="F2791" s="167" t="s">
        <v>11</v>
      </c>
      <c r="G2791" s="169" t="s">
        <v>12</v>
      </c>
      <c r="H2791" s="169" t="s">
        <v>13</v>
      </c>
      <c r="I2791" s="169" t="s">
        <v>14</v>
      </c>
      <c r="J2791" s="169" t="s">
        <v>15</v>
      </c>
      <c r="K2791" s="169" t="s">
        <v>16</v>
      </c>
      <c r="L2791" s="170" t="s">
        <v>17</v>
      </c>
      <c r="M2791" s="168" t="s">
        <v>18</v>
      </c>
      <c r="N2791" s="168" t="s">
        <v>19</v>
      </c>
      <c r="O2791" s="168" t="s">
        <v>20</v>
      </c>
    </row>
    <row r="2792" spans="1:15">
      <c r="A2792" s="167"/>
      <c r="B2792" s="168"/>
      <c r="C2792" s="169"/>
      <c r="D2792" s="168"/>
      <c r="E2792" s="167"/>
      <c r="F2792" s="167"/>
      <c r="G2792" s="169"/>
      <c r="H2792" s="169"/>
      <c r="I2792" s="169"/>
      <c r="J2792" s="169"/>
      <c r="K2792" s="169"/>
      <c r="L2792" s="170"/>
      <c r="M2792" s="168"/>
      <c r="N2792" s="168"/>
      <c r="O2792" s="168"/>
    </row>
    <row r="2793" spans="1:15">
      <c r="A2793" s="118">
        <v>1</v>
      </c>
      <c r="B2793" s="123">
        <v>43006</v>
      </c>
      <c r="C2793" s="118">
        <v>125</v>
      </c>
      <c r="D2793" s="118" t="s">
        <v>21</v>
      </c>
      <c r="E2793" s="118" t="s">
        <v>22</v>
      </c>
      <c r="F2793" s="118" t="s">
        <v>25</v>
      </c>
      <c r="G2793" s="122">
        <v>3.7</v>
      </c>
      <c r="H2793" s="122">
        <v>2.7</v>
      </c>
      <c r="I2793" s="122">
        <v>4.2</v>
      </c>
      <c r="J2793" s="122">
        <v>5.7</v>
      </c>
      <c r="K2793" s="122">
        <v>6.2</v>
      </c>
      <c r="L2793" s="122">
        <v>4.2</v>
      </c>
      <c r="M2793" s="118">
        <v>7000</v>
      </c>
      <c r="N2793" s="121">
        <f>IF('NORMAL OPTION CALLS'!E2793="BUY",('NORMAL OPTION CALLS'!L2793-'NORMAL OPTION CALLS'!G2793)*('NORMAL OPTION CALLS'!M2793),('NORMAL OPTION CALLS'!G2793-'NORMAL OPTION CALLS'!L2793)*('NORMAL OPTION CALLS'!M2793))</f>
        <v>3500</v>
      </c>
      <c r="O2793" s="8">
        <f>'NORMAL OPTION CALLS'!N2793/('NORMAL OPTION CALLS'!M2793)/'NORMAL OPTION CALLS'!G2793%</f>
        <v>13.513513513513512</v>
      </c>
    </row>
    <row r="2794" spans="1:15">
      <c r="A2794" s="118">
        <v>2</v>
      </c>
      <c r="B2794" s="123">
        <v>43006</v>
      </c>
      <c r="C2794" s="118">
        <v>210</v>
      </c>
      <c r="D2794" s="118" t="s">
        <v>21</v>
      </c>
      <c r="E2794" s="118" t="s">
        <v>22</v>
      </c>
      <c r="F2794" s="118" t="s">
        <v>195</v>
      </c>
      <c r="G2794" s="122">
        <v>6.5</v>
      </c>
      <c r="H2794" s="122">
        <v>5</v>
      </c>
      <c r="I2794" s="122">
        <v>7.3</v>
      </c>
      <c r="J2794" s="122">
        <v>8.1</v>
      </c>
      <c r="K2794" s="122">
        <v>9</v>
      </c>
      <c r="L2794" s="122">
        <v>7.3</v>
      </c>
      <c r="M2794" s="118">
        <v>4500</v>
      </c>
      <c r="N2794" s="121">
        <f>IF('NORMAL OPTION CALLS'!E2794="BUY",('NORMAL OPTION CALLS'!L2794-'NORMAL OPTION CALLS'!G2794)*('NORMAL OPTION CALLS'!M2794),('NORMAL OPTION CALLS'!G2794-'NORMAL OPTION CALLS'!L2794)*('NORMAL OPTION CALLS'!M2794))</f>
        <v>3599.9999999999991</v>
      </c>
      <c r="O2794" s="8">
        <f>'NORMAL OPTION CALLS'!N2794/('NORMAL OPTION CALLS'!M2794)/'NORMAL OPTION CALLS'!G2794%</f>
        <v>12.307692307692305</v>
      </c>
    </row>
    <row r="2795" spans="1:15">
      <c r="A2795" s="118">
        <v>3</v>
      </c>
      <c r="B2795" s="123">
        <v>43006</v>
      </c>
      <c r="C2795" s="118">
        <v>430</v>
      </c>
      <c r="D2795" s="118" t="s">
        <v>21</v>
      </c>
      <c r="E2795" s="118" t="s">
        <v>22</v>
      </c>
      <c r="F2795" s="118" t="s">
        <v>23</v>
      </c>
      <c r="G2795" s="122">
        <v>15</v>
      </c>
      <c r="H2795" s="122">
        <v>10</v>
      </c>
      <c r="I2795" s="122">
        <v>17.5</v>
      </c>
      <c r="J2795" s="122">
        <v>19</v>
      </c>
      <c r="K2795" s="122">
        <v>21.5</v>
      </c>
      <c r="L2795" s="122">
        <v>18</v>
      </c>
      <c r="M2795" s="118">
        <v>1575</v>
      </c>
      <c r="N2795" s="121">
        <f>IF('NORMAL OPTION CALLS'!E2795="BUY",('NORMAL OPTION CALLS'!L2795-'NORMAL OPTION CALLS'!G2795)*('NORMAL OPTION CALLS'!M2795),('NORMAL OPTION CALLS'!G2795-'NORMAL OPTION CALLS'!L2795)*('NORMAL OPTION CALLS'!M2795))</f>
        <v>4725</v>
      </c>
      <c r="O2795" s="8">
        <f>'NORMAL OPTION CALLS'!N2795/('NORMAL OPTION CALLS'!M2795)/'NORMAL OPTION CALLS'!G2795%</f>
        <v>20</v>
      </c>
    </row>
    <row r="2796" spans="1:15">
      <c r="A2796" s="118">
        <v>4</v>
      </c>
      <c r="B2796" s="123">
        <v>43006</v>
      </c>
      <c r="C2796" s="118">
        <v>170</v>
      </c>
      <c r="D2796" s="118" t="s">
        <v>21</v>
      </c>
      <c r="E2796" s="118" t="s">
        <v>22</v>
      </c>
      <c r="F2796" s="118" t="s">
        <v>208</v>
      </c>
      <c r="G2796" s="122">
        <v>7</v>
      </c>
      <c r="H2796" s="122">
        <v>5</v>
      </c>
      <c r="I2796" s="122">
        <v>8</v>
      </c>
      <c r="J2796" s="122">
        <v>9</v>
      </c>
      <c r="K2796" s="122">
        <v>10</v>
      </c>
      <c r="L2796" s="122">
        <v>7.9</v>
      </c>
      <c r="M2796" s="118">
        <v>3750</v>
      </c>
      <c r="N2796" s="121">
        <f>IF('NORMAL OPTION CALLS'!E2796="BUY",('NORMAL OPTION CALLS'!L2796-'NORMAL OPTION CALLS'!G2796)*('NORMAL OPTION CALLS'!M2796),('NORMAL OPTION CALLS'!G2796-'NORMAL OPTION CALLS'!L2796)*('NORMAL OPTION CALLS'!M2796))</f>
        <v>3375.0000000000014</v>
      </c>
      <c r="O2796" s="8">
        <f>'NORMAL OPTION CALLS'!N2796/('NORMAL OPTION CALLS'!M2796)/'NORMAL OPTION CALLS'!G2796%</f>
        <v>12.857142857142861</v>
      </c>
    </row>
    <row r="2797" spans="1:15">
      <c r="A2797" s="118">
        <v>5</v>
      </c>
      <c r="B2797" s="123">
        <v>43006</v>
      </c>
      <c r="C2797" s="118">
        <v>280</v>
      </c>
      <c r="D2797" s="118" t="s">
        <v>47</v>
      </c>
      <c r="E2797" s="118" t="s">
        <v>22</v>
      </c>
      <c r="F2797" s="118" t="s">
        <v>91</v>
      </c>
      <c r="G2797" s="122">
        <v>5</v>
      </c>
      <c r="H2797" s="122">
        <v>2</v>
      </c>
      <c r="I2797" s="122">
        <v>6.5</v>
      </c>
      <c r="J2797" s="122">
        <v>8</v>
      </c>
      <c r="K2797" s="122">
        <v>9.5</v>
      </c>
      <c r="L2797" s="122">
        <v>9.5</v>
      </c>
      <c r="M2797" s="118">
        <v>2750</v>
      </c>
      <c r="N2797" s="121">
        <f>IF('NORMAL OPTION CALLS'!E2797="BUY",('NORMAL OPTION CALLS'!L2797-'NORMAL OPTION CALLS'!G2797)*('NORMAL OPTION CALLS'!M2797),('NORMAL OPTION CALLS'!G2797-'NORMAL OPTION CALLS'!L2797)*('NORMAL OPTION CALLS'!M2797))</f>
        <v>12375</v>
      </c>
      <c r="O2797" s="8">
        <f>'NORMAL OPTION CALLS'!N2797/('NORMAL OPTION CALLS'!M2797)/'NORMAL OPTION CALLS'!G2797%</f>
        <v>90</v>
      </c>
    </row>
    <row r="2798" spans="1:15">
      <c r="A2798" s="118">
        <v>6</v>
      </c>
      <c r="B2798" s="123">
        <v>43005</v>
      </c>
      <c r="C2798" s="118">
        <v>250</v>
      </c>
      <c r="D2798" s="118" t="s">
        <v>21</v>
      </c>
      <c r="E2798" s="118" t="s">
        <v>22</v>
      </c>
      <c r="F2798" s="118" t="s">
        <v>49</v>
      </c>
      <c r="G2798" s="122">
        <v>1.5</v>
      </c>
      <c r="H2798" s="122">
        <v>0.1</v>
      </c>
      <c r="I2798" s="122">
        <v>3</v>
      </c>
      <c r="J2798" s="122">
        <v>4.5</v>
      </c>
      <c r="K2798" s="122">
        <v>6</v>
      </c>
      <c r="L2798" s="122">
        <v>0.1</v>
      </c>
      <c r="M2798" s="118">
        <v>3000</v>
      </c>
      <c r="N2798" s="121">
        <f>IF('NORMAL OPTION CALLS'!E2798="BUY",('NORMAL OPTION CALLS'!L2798-'NORMAL OPTION CALLS'!G2798)*('NORMAL OPTION CALLS'!M2798),('NORMAL OPTION CALLS'!G2798-'NORMAL OPTION CALLS'!L2798)*('NORMAL OPTION CALLS'!M2798))</f>
        <v>-4200</v>
      </c>
      <c r="O2798" s="8">
        <f>'NORMAL OPTION CALLS'!N2798/('NORMAL OPTION CALLS'!M2798)/'NORMAL OPTION CALLS'!G2798%</f>
        <v>-93.333333333333329</v>
      </c>
    </row>
    <row r="2799" spans="1:15">
      <c r="A2799" s="118">
        <v>7</v>
      </c>
      <c r="B2799" s="123">
        <v>43005</v>
      </c>
      <c r="C2799" s="118">
        <v>350</v>
      </c>
      <c r="D2799" s="118" t="s">
        <v>21</v>
      </c>
      <c r="E2799" s="118" t="s">
        <v>22</v>
      </c>
      <c r="F2799" s="118" t="s">
        <v>207</v>
      </c>
      <c r="G2799" s="122">
        <v>6.5</v>
      </c>
      <c r="H2799" s="122">
        <v>3.5</v>
      </c>
      <c r="I2799" s="122">
        <v>8</v>
      </c>
      <c r="J2799" s="122">
        <v>9.5</v>
      </c>
      <c r="K2799" s="122">
        <v>11</v>
      </c>
      <c r="L2799" s="122">
        <v>8</v>
      </c>
      <c r="M2799" s="118">
        <v>2266</v>
      </c>
      <c r="N2799" s="121">
        <f>IF('NORMAL OPTION CALLS'!E2799="BUY",('NORMAL OPTION CALLS'!L2799-'NORMAL OPTION CALLS'!G2799)*('NORMAL OPTION CALLS'!M2799),('NORMAL OPTION CALLS'!G2799-'NORMAL OPTION CALLS'!L2799)*('NORMAL OPTION CALLS'!M2799))</f>
        <v>3399</v>
      </c>
      <c r="O2799" s="8">
        <f>'NORMAL OPTION CALLS'!N2799/('NORMAL OPTION CALLS'!M2799)/'NORMAL OPTION CALLS'!G2799%</f>
        <v>23.076923076923077</v>
      </c>
    </row>
    <row r="2800" spans="1:15">
      <c r="A2800" s="118">
        <v>8</v>
      </c>
      <c r="B2800" s="123">
        <v>43005</v>
      </c>
      <c r="C2800" s="118">
        <v>125</v>
      </c>
      <c r="D2800" s="118" t="s">
        <v>47</v>
      </c>
      <c r="E2800" s="118" t="s">
        <v>22</v>
      </c>
      <c r="F2800" s="118" t="s">
        <v>59</v>
      </c>
      <c r="G2800" s="122">
        <v>2.5</v>
      </c>
      <c r="H2800" s="122">
        <v>1.5</v>
      </c>
      <c r="I2800" s="122">
        <v>3.3</v>
      </c>
      <c r="J2800" s="122">
        <v>3.7</v>
      </c>
      <c r="K2800" s="122">
        <v>4.3</v>
      </c>
      <c r="L2800" s="122">
        <v>4.3</v>
      </c>
      <c r="M2800" s="118">
        <v>6000</v>
      </c>
      <c r="N2800" s="121">
        <f>IF('NORMAL OPTION CALLS'!E2800="BUY",('NORMAL OPTION CALLS'!L2800-'NORMAL OPTION CALLS'!G2800)*('NORMAL OPTION CALLS'!M2800),('NORMAL OPTION CALLS'!G2800-'NORMAL OPTION CALLS'!L2800)*('NORMAL OPTION CALLS'!M2800))</f>
        <v>10799.999999999998</v>
      </c>
      <c r="O2800" s="8">
        <f>'NORMAL OPTION CALLS'!N2800/('NORMAL OPTION CALLS'!M2800)/'NORMAL OPTION CALLS'!G2800%</f>
        <v>71.999999999999986</v>
      </c>
    </row>
    <row r="2801" spans="1:15">
      <c r="A2801" s="118">
        <v>9</v>
      </c>
      <c r="B2801" s="123">
        <v>43005</v>
      </c>
      <c r="C2801" s="118">
        <v>1060</v>
      </c>
      <c r="D2801" s="118" t="s">
        <v>21</v>
      </c>
      <c r="E2801" s="118" t="s">
        <v>22</v>
      </c>
      <c r="F2801" s="118" t="s">
        <v>156</v>
      </c>
      <c r="G2801" s="122">
        <v>18</v>
      </c>
      <c r="H2801" s="122">
        <v>7</v>
      </c>
      <c r="I2801" s="122">
        <v>24</v>
      </c>
      <c r="J2801" s="122">
        <v>30</v>
      </c>
      <c r="K2801" s="122">
        <v>36</v>
      </c>
      <c r="L2801" s="122">
        <v>24</v>
      </c>
      <c r="M2801" s="118">
        <v>600</v>
      </c>
      <c r="N2801" s="121">
        <f>IF('NORMAL OPTION CALLS'!E2801="BUY",('NORMAL OPTION CALLS'!L2801-'NORMAL OPTION CALLS'!G2801)*('NORMAL OPTION CALLS'!M2801),('NORMAL OPTION CALLS'!G2801-'NORMAL OPTION CALLS'!L2801)*('NORMAL OPTION CALLS'!M2801))</f>
        <v>3600</v>
      </c>
      <c r="O2801" s="8">
        <f>'NORMAL OPTION CALLS'!N2801/('NORMAL OPTION CALLS'!M2801)/'NORMAL OPTION CALLS'!G2801%</f>
        <v>33.333333333333336</v>
      </c>
    </row>
    <row r="2802" spans="1:15">
      <c r="A2802" s="118">
        <v>10</v>
      </c>
      <c r="B2802" s="123">
        <v>43005</v>
      </c>
      <c r="C2802" s="118">
        <v>620</v>
      </c>
      <c r="D2802" s="118" t="s">
        <v>47</v>
      </c>
      <c r="E2802" s="118" t="s">
        <v>22</v>
      </c>
      <c r="F2802" s="118" t="s">
        <v>77</v>
      </c>
      <c r="G2802" s="122">
        <v>9</v>
      </c>
      <c r="H2802" s="122">
        <v>4</v>
      </c>
      <c r="I2802" s="122">
        <v>12</v>
      </c>
      <c r="J2802" s="122">
        <v>15</v>
      </c>
      <c r="K2802" s="122">
        <v>18</v>
      </c>
      <c r="L2802" s="122">
        <v>12</v>
      </c>
      <c r="M2802" s="118">
        <v>1100</v>
      </c>
      <c r="N2802" s="121">
        <f>IF('NORMAL OPTION CALLS'!E2802="BUY",('NORMAL OPTION CALLS'!L2802-'NORMAL OPTION CALLS'!G2802)*('NORMAL OPTION CALLS'!M2802),('NORMAL OPTION CALLS'!G2802-'NORMAL OPTION CALLS'!L2802)*('NORMAL OPTION CALLS'!M2802))</f>
        <v>3300</v>
      </c>
      <c r="O2802" s="8">
        <f>'NORMAL OPTION CALLS'!N2802/('NORMAL OPTION CALLS'!M2802)/'NORMAL OPTION CALLS'!G2802%</f>
        <v>33.333333333333336</v>
      </c>
    </row>
    <row r="2803" spans="1:15">
      <c r="A2803" s="118">
        <v>11</v>
      </c>
      <c r="B2803" s="123">
        <v>43004</v>
      </c>
      <c r="C2803" s="118">
        <v>315</v>
      </c>
      <c r="D2803" s="118" t="s">
        <v>21</v>
      </c>
      <c r="E2803" s="118" t="s">
        <v>22</v>
      </c>
      <c r="F2803" s="118" t="s">
        <v>74</v>
      </c>
      <c r="G2803" s="122">
        <v>3</v>
      </c>
      <c r="H2803" s="122">
        <v>2</v>
      </c>
      <c r="I2803" s="122">
        <v>4</v>
      </c>
      <c r="J2803" s="122">
        <v>5</v>
      </c>
      <c r="K2803" s="122">
        <v>6</v>
      </c>
      <c r="L2803" s="122">
        <v>5</v>
      </c>
      <c r="M2803" s="118">
        <v>3500</v>
      </c>
      <c r="N2803" s="121">
        <f>IF('NORMAL OPTION CALLS'!E2803="BUY",('NORMAL OPTION CALLS'!L2803-'NORMAL OPTION CALLS'!G2803)*('NORMAL OPTION CALLS'!M2803),('NORMAL OPTION CALLS'!G2803-'NORMAL OPTION CALLS'!L2803)*('NORMAL OPTION CALLS'!M2803))</f>
        <v>7000</v>
      </c>
      <c r="O2803" s="8">
        <f>'NORMAL OPTION CALLS'!N2803/('NORMAL OPTION CALLS'!M2803)/'NORMAL OPTION CALLS'!G2803%</f>
        <v>66.666666666666671</v>
      </c>
    </row>
    <row r="2804" spans="1:15">
      <c r="A2804" s="118">
        <v>12</v>
      </c>
      <c r="B2804" s="123">
        <v>43004</v>
      </c>
      <c r="C2804" s="118">
        <v>740</v>
      </c>
      <c r="D2804" s="118" t="s">
        <v>47</v>
      </c>
      <c r="E2804" s="118" t="s">
        <v>22</v>
      </c>
      <c r="F2804" s="118" t="s">
        <v>188</v>
      </c>
      <c r="G2804" s="122">
        <v>12</v>
      </c>
      <c r="H2804" s="122">
        <v>6</v>
      </c>
      <c r="I2804" s="122">
        <v>15</v>
      </c>
      <c r="J2804" s="122">
        <v>18</v>
      </c>
      <c r="K2804" s="122">
        <v>21</v>
      </c>
      <c r="L2804" s="122">
        <v>15</v>
      </c>
      <c r="M2804" s="118">
        <v>1000</v>
      </c>
      <c r="N2804" s="121">
        <f>IF('NORMAL OPTION CALLS'!E2804="BUY",('NORMAL OPTION CALLS'!L2804-'NORMAL OPTION CALLS'!G2804)*('NORMAL OPTION CALLS'!M2804),('NORMAL OPTION CALLS'!G2804-'NORMAL OPTION CALLS'!L2804)*('NORMAL OPTION CALLS'!M2804))</f>
        <v>3000</v>
      </c>
      <c r="O2804" s="8">
        <f>'NORMAL OPTION CALLS'!N2804/('NORMAL OPTION CALLS'!M2804)/'NORMAL OPTION CALLS'!G2804%</f>
        <v>25</v>
      </c>
    </row>
    <row r="2805" spans="1:15">
      <c r="A2805" s="118">
        <v>13</v>
      </c>
      <c r="B2805" s="123">
        <v>43004</v>
      </c>
      <c r="C2805" s="118">
        <v>420</v>
      </c>
      <c r="D2805" s="118" t="s">
        <v>47</v>
      </c>
      <c r="E2805" s="118" t="s">
        <v>22</v>
      </c>
      <c r="F2805" s="118" t="s">
        <v>23</v>
      </c>
      <c r="G2805" s="122">
        <v>8</v>
      </c>
      <c r="H2805" s="122">
        <v>4</v>
      </c>
      <c r="I2805" s="122">
        <v>10</v>
      </c>
      <c r="J2805" s="122">
        <v>12</v>
      </c>
      <c r="K2805" s="122">
        <v>14</v>
      </c>
      <c r="L2805" s="122">
        <v>12</v>
      </c>
      <c r="M2805" s="118">
        <v>1575</v>
      </c>
      <c r="N2805" s="121">
        <f>IF('NORMAL OPTION CALLS'!E2805="BUY",('NORMAL OPTION CALLS'!L2805-'NORMAL OPTION CALLS'!G2805)*('NORMAL OPTION CALLS'!M2805),('NORMAL OPTION CALLS'!G2805-'NORMAL OPTION CALLS'!L2805)*('NORMAL OPTION CALLS'!M2805))</f>
        <v>6300</v>
      </c>
      <c r="O2805" s="8">
        <f>'NORMAL OPTION CALLS'!N2805/('NORMAL OPTION CALLS'!M2805)/'NORMAL OPTION CALLS'!G2805%</f>
        <v>50</v>
      </c>
    </row>
    <row r="2806" spans="1:15">
      <c r="A2806" s="118">
        <v>14</v>
      </c>
      <c r="B2806" s="123">
        <v>43003</v>
      </c>
      <c r="C2806" s="118">
        <v>240</v>
      </c>
      <c r="D2806" s="118" t="s">
        <v>21</v>
      </c>
      <c r="E2806" s="118" t="s">
        <v>22</v>
      </c>
      <c r="F2806" s="118" t="s">
        <v>43</v>
      </c>
      <c r="G2806" s="122">
        <v>3</v>
      </c>
      <c r="H2806" s="122">
        <v>0.1</v>
      </c>
      <c r="I2806" s="122">
        <v>4.5</v>
      </c>
      <c r="J2806" s="122">
        <v>6</v>
      </c>
      <c r="K2806" s="122">
        <v>7.5</v>
      </c>
      <c r="L2806" s="122">
        <v>6</v>
      </c>
      <c r="M2806" s="118">
        <v>3000</v>
      </c>
      <c r="N2806" s="121">
        <f>IF('NORMAL OPTION CALLS'!E2806="BUY",('NORMAL OPTION CALLS'!L2806-'NORMAL OPTION CALLS'!G2806)*('NORMAL OPTION CALLS'!M2806),('NORMAL OPTION CALLS'!G2806-'NORMAL OPTION CALLS'!L2806)*('NORMAL OPTION CALLS'!M2806))</f>
        <v>9000</v>
      </c>
      <c r="O2806" s="8">
        <f>'NORMAL OPTION CALLS'!N2806/('NORMAL OPTION CALLS'!M2806)/'NORMAL OPTION CALLS'!G2806%</f>
        <v>100</v>
      </c>
    </row>
    <row r="2807" spans="1:15">
      <c r="A2807" s="118">
        <v>15</v>
      </c>
      <c r="B2807" s="123">
        <v>43003</v>
      </c>
      <c r="C2807" s="118">
        <v>125</v>
      </c>
      <c r="D2807" s="118" t="s">
        <v>21</v>
      </c>
      <c r="E2807" s="118" t="s">
        <v>22</v>
      </c>
      <c r="F2807" s="118" t="s">
        <v>59</v>
      </c>
      <c r="G2807" s="122">
        <v>4</v>
      </c>
      <c r="H2807" s="122">
        <v>3.9</v>
      </c>
      <c r="I2807" s="122">
        <v>4.5999999999999996</v>
      </c>
      <c r="J2807" s="122">
        <v>5.2</v>
      </c>
      <c r="K2807" s="122">
        <v>6</v>
      </c>
      <c r="L2807" s="122">
        <v>5.2</v>
      </c>
      <c r="M2807" s="118">
        <v>6000</v>
      </c>
      <c r="N2807" s="121">
        <f>IF('NORMAL OPTION CALLS'!E2807="BUY",('NORMAL OPTION CALLS'!L2807-'NORMAL OPTION CALLS'!G2807)*('NORMAL OPTION CALLS'!M2807),('NORMAL OPTION CALLS'!G2807-'NORMAL OPTION CALLS'!L2807)*('NORMAL OPTION CALLS'!M2807))</f>
        <v>7200.0000000000009</v>
      </c>
      <c r="O2807" s="8">
        <f>'NORMAL OPTION CALLS'!N2807/('NORMAL OPTION CALLS'!M2807)/'NORMAL OPTION CALLS'!G2807%</f>
        <v>30.000000000000004</v>
      </c>
    </row>
    <row r="2808" spans="1:15">
      <c r="A2808" s="118">
        <v>16</v>
      </c>
      <c r="B2808" s="123">
        <v>43003</v>
      </c>
      <c r="C2808" s="118">
        <v>115</v>
      </c>
      <c r="D2808" s="118" t="s">
        <v>47</v>
      </c>
      <c r="E2808" s="118" t="s">
        <v>22</v>
      </c>
      <c r="F2808" s="118" t="s">
        <v>53</v>
      </c>
      <c r="G2808" s="122">
        <v>4</v>
      </c>
      <c r="H2808" s="122">
        <v>3.2</v>
      </c>
      <c r="I2808" s="122">
        <v>4.4000000000000004</v>
      </c>
      <c r="J2808" s="122">
        <v>4.8</v>
      </c>
      <c r="K2808" s="122">
        <v>5.2</v>
      </c>
      <c r="L2808" s="122">
        <v>4.4000000000000004</v>
      </c>
      <c r="M2808" s="118">
        <v>11000</v>
      </c>
      <c r="N2808" s="121">
        <f>IF('NORMAL OPTION CALLS'!E2808="BUY",('NORMAL OPTION CALLS'!L2808-'NORMAL OPTION CALLS'!G2808)*('NORMAL OPTION CALLS'!M2808),('NORMAL OPTION CALLS'!G2808-'NORMAL OPTION CALLS'!L2808)*('NORMAL OPTION CALLS'!M2808))</f>
        <v>4400.0000000000036</v>
      </c>
      <c r="O2808" s="8">
        <f>'NORMAL OPTION CALLS'!N2808/('NORMAL OPTION CALLS'!M2808)/'NORMAL OPTION CALLS'!G2808%</f>
        <v>10.000000000000009</v>
      </c>
    </row>
    <row r="2809" spans="1:15">
      <c r="A2809" s="118">
        <v>17</v>
      </c>
      <c r="B2809" s="123">
        <v>42999</v>
      </c>
      <c r="C2809" s="118">
        <v>520</v>
      </c>
      <c r="D2809" s="118" t="s">
        <v>21</v>
      </c>
      <c r="E2809" s="118" t="s">
        <v>22</v>
      </c>
      <c r="F2809" s="118" t="s">
        <v>161</v>
      </c>
      <c r="G2809" s="122">
        <v>12</v>
      </c>
      <c r="H2809" s="122">
        <v>5</v>
      </c>
      <c r="I2809" s="122">
        <v>16</v>
      </c>
      <c r="J2809" s="122">
        <v>20</v>
      </c>
      <c r="K2809" s="122">
        <v>24</v>
      </c>
      <c r="L2809" s="122">
        <v>5</v>
      </c>
      <c r="M2809" s="118">
        <v>200</v>
      </c>
      <c r="N2809" s="121">
        <f>IF('NORMAL OPTION CALLS'!E2809="BUY",('NORMAL OPTION CALLS'!L2809-'NORMAL OPTION CALLS'!G2809)*('NORMAL OPTION CALLS'!M2809),('NORMAL OPTION CALLS'!G2809-'NORMAL OPTION CALLS'!L2809)*('NORMAL OPTION CALLS'!M2809))</f>
        <v>-1400</v>
      </c>
      <c r="O2809" s="8">
        <f>'NORMAL OPTION CALLS'!N2809/('NORMAL OPTION CALLS'!M2809)/'NORMAL OPTION CALLS'!G2809%</f>
        <v>-58.333333333333336</v>
      </c>
    </row>
    <row r="2810" spans="1:15">
      <c r="A2810" s="118">
        <v>18</v>
      </c>
      <c r="B2810" s="123">
        <v>42999</v>
      </c>
      <c r="C2810" s="118">
        <v>580</v>
      </c>
      <c r="D2810" s="118" t="s">
        <v>21</v>
      </c>
      <c r="E2810" s="118" t="s">
        <v>22</v>
      </c>
      <c r="F2810" s="118" t="s">
        <v>205</v>
      </c>
      <c r="G2810" s="122">
        <v>15</v>
      </c>
      <c r="H2810" s="122">
        <v>8</v>
      </c>
      <c r="I2810" s="122">
        <v>19</v>
      </c>
      <c r="J2810" s="122">
        <v>23</v>
      </c>
      <c r="K2810" s="122">
        <v>27</v>
      </c>
      <c r="L2810" s="122">
        <v>19</v>
      </c>
      <c r="M2810" s="118">
        <v>200</v>
      </c>
      <c r="N2810" s="121">
        <f>IF('NORMAL OPTION CALLS'!E2810="BUY",('NORMAL OPTION CALLS'!L2810-'NORMAL OPTION CALLS'!G2810)*('NORMAL OPTION CALLS'!M2810),('NORMAL OPTION CALLS'!G2810-'NORMAL OPTION CALLS'!L2810)*('NORMAL OPTION CALLS'!M2810))</f>
        <v>800</v>
      </c>
      <c r="O2810" s="8">
        <f>'NORMAL OPTION CALLS'!N2810/('NORMAL OPTION CALLS'!M2810)/'NORMAL OPTION CALLS'!G2810%</f>
        <v>26.666666666666668</v>
      </c>
    </row>
    <row r="2811" spans="1:15">
      <c r="A2811" s="118">
        <v>19</v>
      </c>
      <c r="B2811" s="123">
        <v>42999</v>
      </c>
      <c r="C2811" s="118">
        <v>2500</v>
      </c>
      <c r="D2811" s="118" t="s">
        <v>21</v>
      </c>
      <c r="E2811" s="118" t="s">
        <v>22</v>
      </c>
      <c r="F2811" s="118" t="s">
        <v>204</v>
      </c>
      <c r="G2811" s="122">
        <v>55</v>
      </c>
      <c r="H2811" s="122">
        <v>20</v>
      </c>
      <c r="I2811" s="122">
        <v>73</v>
      </c>
      <c r="J2811" s="122">
        <v>90</v>
      </c>
      <c r="K2811" s="122">
        <v>108</v>
      </c>
      <c r="L2811" s="122">
        <v>73</v>
      </c>
      <c r="M2811" s="118">
        <v>200</v>
      </c>
      <c r="N2811" s="121">
        <f>IF('NORMAL OPTION CALLS'!E2811="BUY",('NORMAL OPTION CALLS'!L2811-'NORMAL OPTION CALLS'!G2811)*('NORMAL OPTION CALLS'!M2811),('NORMAL OPTION CALLS'!G2811-'NORMAL OPTION CALLS'!L2811)*('NORMAL OPTION CALLS'!M2811))</f>
        <v>3600</v>
      </c>
      <c r="O2811" s="8">
        <f>'NORMAL OPTION CALLS'!N2811/('NORMAL OPTION CALLS'!M2811)/'NORMAL OPTION CALLS'!G2811%</f>
        <v>32.727272727272727</v>
      </c>
    </row>
    <row r="2812" spans="1:15">
      <c r="A2812" s="118">
        <v>20</v>
      </c>
      <c r="B2812" s="123">
        <v>42999</v>
      </c>
      <c r="C2812" s="118">
        <v>130</v>
      </c>
      <c r="D2812" s="118" t="s">
        <v>21</v>
      </c>
      <c r="E2812" s="118" t="s">
        <v>22</v>
      </c>
      <c r="F2812" s="118" t="s">
        <v>59</v>
      </c>
      <c r="G2812" s="122">
        <v>2.2999999999999998</v>
      </c>
      <c r="H2812" s="122">
        <v>1.3</v>
      </c>
      <c r="I2812" s="122">
        <v>2.7</v>
      </c>
      <c r="J2812" s="122">
        <v>3.3</v>
      </c>
      <c r="K2812" s="122">
        <v>3.7</v>
      </c>
      <c r="L2812" s="122">
        <v>1.3</v>
      </c>
      <c r="M2812" s="118">
        <v>6000</v>
      </c>
      <c r="N2812" s="121">
        <f>IF('NORMAL OPTION CALLS'!E2812="BUY",('NORMAL OPTION CALLS'!L2812-'NORMAL OPTION CALLS'!G2812)*('NORMAL OPTION CALLS'!M2812),('NORMAL OPTION CALLS'!G2812-'NORMAL OPTION CALLS'!L2812)*('NORMAL OPTION CALLS'!M2812))</f>
        <v>-5999.9999999999991</v>
      </c>
      <c r="O2812" s="8">
        <f>'NORMAL OPTION CALLS'!N2812/('NORMAL OPTION CALLS'!M2812)/'NORMAL OPTION CALLS'!G2812%</f>
        <v>-43.478260869565212</v>
      </c>
    </row>
    <row r="2813" spans="1:15">
      <c r="A2813" s="118">
        <v>21</v>
      </c>
      <c r="B2813" s="123">
        <v>42999</v>
      </c>
      <c r="C2813" s="118">
        <v>2400</v>
      </c>
      <c r="D2813" s="118" t="s">
        <v>21</v>
      </c>
      <c r="E2813" s="118" t="s">
        <v>22</v>
      </c>
      <c r="F2813" s="118" t="s">
        <v>204</v>
      </c>
      <c r="G2813" s="122">
        <v>61</v>
      </c>
      <c r="H2813" s="122">
        <v>28</v>
      </c>
      <c r="I2813" s="122">
        <v>78</v>
      </c>
      <c r="J2813" s="122">
        <v>96</v>
      </c>
      <c r="K2813" s="122">
        <v>114</v>
      </c>
      <c r="L2813" s="122">
        <v>96</v>
      </c>
      <c r="M2813" s="118">
        <v>200</v>
      </c>
      <c r="N2813" s="121">
        <f>IF('NORMAL OPTION CALLS'!E2813="BUY",('NORMAL OPTION CALLS'!L2813-'NORMAL OPTION CALLS'!G2813)*('NORMAL OPTION CALLS'!M2813),('NORMAL OPTION CALLS'!G2813-'NORMAL OPTION CALLS'!L2813)*('NORMAL OPTION CALLS'!M2813))</f>
        <v>7000</v>
      </c>
      <c r="O2813" s="8">
        <f>'NORMAL OPTION CALLS'!N2813/('NORMAL OPTION CALLS'!M2813)/'NORMAL OPTION CALLS'!G2813%</f>
        <v>57.377049180327873</v>
      </c>
    </row>
    <row r="2814" spans="1:15">
      <c r="A2814" s="118">
        <v>22</v>
      </c>
      <c r="B2814" s="123">
        <v>42998</v>
      </c>
      <c r="C2814" s="118">
        <v>2350</v>
      </c>
      <c r="D2814" s="118" t="s">
        <v>21</v>
      </c>
      <c r="E2814" s="118" t="s">
        <v>22</v>
      </c>
      <c r="F2814" s="118" t="s">
        <v>204</v>
      </c>
      <c r="G2814" s="122">
        <v>48</v>
      </c>
      <c r="H2814" s="122">
        <v>15</v>
      </c>
      <c r="I2814" s="122">
        <v>68</v>
      </c>
      <c r="J2814" s="122">
        <v>88</v>
      </c>
      <c r="K2814" s="122">
        <v>100</v>
      </c>
      <c r="L2814" s="122">
        <v>100</v>
      </c>
      <c r="M2814" s="118">
        <v>200</v>
      </c>
      <c r="N2814" s="121">
        <f>IF('NORMAL OPTION CALLS'!E2814="BUY",('NORMAL OPTION CALLS'!L2814-'NORMAL OPTION CALLS'!G2814)*('NORMAL OPTION CALLS'!M2814),('NORMAL OPTION CALLS'!G2814-'NORMAL OPTION CALLS'!L2814)*('NORMAL OPTION CALLS'!M2814))</f>
        <v>10400</v>
      </c>
      <c r="O2814" s="8">
        <f>'NORMAL OPTION CALLS'!N2814/('NORMAL OPTION CALLS'!M2814)/'NORMAL OPTION CALLS'!G2814%</f>
        <v>108.33333333333334</v>
      </c>
    </row>
    <row r="2815" spans="1:15">
      <c r="A2815" s="118">
        <v>23</v>
      </c>
      <c r="B2815" s="123">
        <v>42998</v>
      </c>
      <c r="C2815" s="118">
        <v>960</v>
      </c>
      <c r="D2815" s="118" t="s">
        <v>21</v>
      </c>
      <c r="E2815" s="118" t="s">
        <v>22</v>
      </c>
      <c r="F2815" s="118" t="s">
        <v>85</v>
      </c>
      <c r="G2815" s="122">
        <v>21</v>
      </c>
      <c r="H2815" s="122">
        <v>14</v>
      </c>
      <c r="I2815" s="122">
        <v>25</v>
      </c>
      <c r="J2815" s="122">
        <v>29</v>
      </c>
      <c r="K2815" s="122">
        <v>33</v>
      </c>
      <c r="L2815" s="122">
        <v>25</v>
      </c>
      <c r="M2815" s="118">
        <v>1000</v>
      </c>
      <c r="N2815" s="121">
        <f>IF('NORMAL OPTION CALLS'!E2815="BUY",('NORMAL OPTION CALLS'!L2815-'NORMAL OPTION CALLS'!G2815)*('NORMAL OPTION CALLS'!M2815),('NORMAL OPTION CALLS'!G2815-'NORMAL OPTION CALLS'!L2815)*('NORMAL OPTION CALLS'!M2815))</f>
        <v>4000</v>
      </c>
      <c r="O2815" s="8">
        <f>'NORMAL OPTION CALLS'!N2815/('NORMAL OPTION CALLS'!M2815)/'NORMAL OPTION CALLS'!G2815%</f>
        <v>19.047619047619047</v>
      </c>
    </row>
    <row r="2816" spans="1:15">
      <c r="A2816" s="118">
        <v>24</v>
      </c>
      <c r="B2816" s="123">
        <v>42998</v>
      </c>
      <c r="C2816" s="118">
        <v>700</v>
      </c>
      <c r="D2816" s="118" t="s">
        <v>21</v>
      </c>
      <c r="E2816" s="118" t="s">
        <v>22</v>
      </c>
      <c r="F2816" s="118" t="s">
        <v>99</v>
      </c>
      <c r="G2816" s="122">
        <v>6.5</v>
      </c>
      <c r="H2816" s="122">
        <v>3</v>
      </c>
      <c r="I2816" s="122">
        <v>8.5</v>
      </c>
      <c r="J2816" s="122">
        <v>10.5</v>
      </c>
      <c r="K2816" s="122">
        <v>12.5</v>
      </c>
      <c r="L2816" s="122">
        <v>8.5</v>
      </c>
      <c r="M2816" s="118">
        <v>2000</v>
      </c>
      <c r="N2816" s="121">
        <f>IF('NORMAL OPTION CALLS'!E2816="BUY",('NORMAL OPTION CALLS'!L2816-'NORMAL OPTION CALLS'!G2816)*('NORMAL OPTION CALLS'!M2816),('NORMAL OPTION CALLS'!G2816-'NORMAL OPTION CALLS'!L2816)*('NORMAL OPTION CALLS'!M2816))</f>
        <v>4000</v>
      </c>
      <c r="O2816" s="8">
        <f>'NORMAL OPTION CALLS'!N2816/('NORMAL OPTION CALLS'!M2816)/'NORMAL OPTION CALLS'!G2816%</f>
        <v>30.769230769230766</v>
      </c>
    </row>
    <row r="2817" spans="1:15">
      <c r="A2817" s="118">
        <v>25</v>
      </c>
      <c r="B2817" s="123">
        <v>42997</v>
      </c>
      <c r="C2817" s="118">
        <v>135</v>
      </c>
      <c r="D2817" s="118" t="s">
        <v>21</v>
      </c>
      <c r="E2817" s="118" t="s">
        <v>22</v>
      </c>
      <c r="F2817" s="118" t="s">
        <v>59</v>
      </c>
      <c r="G2817" s="122">
        <v>2.8</v>
      </c>
      <c r="H2817" s="122">
        <v>1.5</v>
      </c>
      <c r="I2817" s="122">
        <v>3.5</v>
      </c>
      <c r="J2817" s="122">
        <v>4.5</v>
      </c>
      <c r="K2817" s="122">
        <v>5</v>
      </c>
      <c r="L2817" s="122">
        <v>3.5</v>
      </c>
      <c r="M2817" s="118">
        <v>6000</v>
      </c>
      <c r="N2817" s="121">
        <f>IF('NORMAL OPTION CALLS'!E2817="BUY",('NORMAL OPTION CALLS'!L2817-'NORMAL OPTION CALLS'!G2817)*('NORMAL OPTION CALLS'!M2817),('NORMAL OPTION CALLS'!G2817-'NORMAL OPTION CALLS'!L2817)*('NORMAL OPTION CALLS'!M2817))</f>
        <v>4200.0000000000009</v>
      </c>
      <c r="O2817" s="8">
        <f>'NORMAL OPTION CALLS'!N2817/('NORMAL OPTION CALLS'!M2817)/'NORMAL OPTION CALLS'!G2817%</f>
        <v>25.000000000000011</v>
      </c>
    </row>
    <row r="2818" spans="1:15">
      <c r="A2818" s="118">
        <v>26</v>
      </c>
      <c r="B2818" s="123">
        <v>42997</v>
      </c>
      <c r="C2818" s="118">
        <v>420</v>
      </c>
      <c r="D2818" s="118" t="s">
        <v>21</v>
      </c>
      <c r="E2818" s="118" t="s">
        <v>22</v>
      </c>
      <c r="F2818" s="118" t="s">
        <v>75</v>
      </c>
      <c r="G2818" s="122">
        <v>11</v>
      </c>
      <c r="H2818" s="122">
        <v>6</v>
      </c>
      <c r="I2818" s="122">
        <v>14</v>
      </c>
      <c r="J2818" s="122">
        <v>17</v>
      </c>
      <c r="K2818" s="122">
        <v>20</v>
      </c>
      <c r="L2818" s="122">
        <v>6</v>
      </c>
      <c r="M2818" s="118">
        <v>1500</v>
      </c>
      <c r="N2818" s="121">
        <f>IF('NORMAL OPTION CALLS'!E2818="BUY",('NORMAL OPTION CALLS'!L2818-'NORMAL OPTION CALLS'!G2818)*('NORMAL OPTION CALLS'!M2818),('NORMAL OPTION CALLS'!G2818-'NORMAL OPTION CALLS'!L2818)*('NORMAL OPTION CALLS'!M2818))</f>
        <v>-7500</v>
      </c>
      <c r="O2818" s="8">
        <f>'NORMAL OPTION CALLS'!N2818/('NORMAL OPTION CALLS'!M2818)/'NORMAL OPTION CALLS'!G2818%</f>
        <v>-45.454545454545453</v>
      </c>
    </row>
    <row r="2819" spans="1:15">
      <c r="A2819" s="118">
        <v>27</v>
      </c>
      <c r="B2819" s="123">
        <v>42997</v>
      </c>
      <c r="C2819" s="118">
        <v>420</v>
      </c>
      <c r="D2819" s="118" t="s">
        <v>21</v>
      </c>
      <c r="E2819" s="118" t="s">
        <v>22</v>
      </c>
      <c r="F2819" s="118" t="s">
        <v>195</v>
      </c>
      <c r="G2819" s="122">
        <v>4</v>
      </c>
      <c r="H2819" s="122">
        <v>2.5</v>
      </c>
      <c r="I2819" s="122">
        <v>4.8</v>
      </c>
      <c r="J2819" s="122">
        <v>5.6</v>
      </c>
      <c r="K2819" s="122">
        <v>6.4</v>
      </c>
      <c r="L2819" s="122">
        <v>4.8</v>
      </c>
      <c r="M2819" s="118">
        <v>4500</v>
      </c>
      <c r="N2819" s="121">
        <f>IF('NORMAL OPTION CALLS'!E2819="BUY",('NORMAL OPTION CALLS'!L2819-'NORMAL OPTION CALLS'!G2819)*('NORMAL OPTION CALLS'!M2819),('NORMAL OPTION CALLS'!G2819-'NORMAL OPTION CALLS'!L2819)*('NORMAL OPTION CALLS'!M2819))</f>
        <v>3599.9999999999991</v>
      </c>
      <c r="O2819" s="8">
        <f>'NORMAL OPTION CALLS'!N2819/('NORMAL OPTION CALLS'!M2819)/'NORMAL OPTION CALLS'!G2819%</f>
        <v>19.999999999999996</v>
      </c>
    </row>
    <row r="2820" spans="1:15">
      <c r="A2820" s="118">
        <v>28</v>
      </c>
      <c r="B2820" s="123">
        <v>42996</v>
      </c>
      <c r="C2820" s="118">
        <v>360</v>
      </c>
      <c r="D2820" s="118" t="s">
        <v>21</v>
      </c>
      <c r="E2820" s="118" t="s">
        <v>22</v>
      </c>
      <c r="F2820" s="118" t="s">
        <v>143</v>
      </c>
      <c r="G2820" s="122">
        <v>9</v>
      </c>
      <c r="H2820" s="122">
        <v>4</v>
      </c>
      <c r="I2820" s="122">
        <v>12</v>
      </c>
      <c r="J2820" s="122">
        <v>15</v>
      </c>
      <c r="K2820" s="122">
        <v>18</v>
      </c>
      <c r="L2820" s="122">
        <v>18</v>
      </c>
      <c r="M2820" s="118">
        <v>1800</v>
      </c>
      <c r="N2820" s="121">
        <f>IF('NORMAL OPTION CALLS'!E2820="BUY",('NORMAL OPTION CALLS'!L2820-'NORMAL OPTION CALLS'!G2820)*('NORMAL OPTION CALLS'!M2820),('NORMAL OPTION CALLS'!G2820-'NORMAL OPTION CALLS'!L2820)*('NORMAL OPTION CALLS'!M2820))</f>
        <v>16200</v>
      </c>
      <c r="O2820" s="8">
        <f>'NORMAL OPTION CALLS'!N2820/('NORMAL OPTION CALLS'!M2820)/'NORMAL OPTION CALLS'!G2820%</f>
        <v>100</v>
      </c>
    </row>
    <row r="2821" spans="1:15">
      <c r="A2821" s="118">
        <v>29</v>
      </c>
      <c r="B2821" s="123">
        <v>42996</v>
      </c>
      <c r="C2821" s="118" t="s">
        <v>206</v>
      </c>
      <c r="D2821" s="118" t="s">
        <v>21</v>
      </c>
      <c r="E2821" s="118" t="s">
        <v>22</v>
      </c>
      <c r="F2821" s="118" t="s">
        <v>66</v>
      </c>
      <c r="G2821" s="122">
        <v>4</v>
      </c>
      <c r="H2821" s="122">
        <v>1</v>
      </c>
      <c r="I2821" s="122">
        <v>6</v>
      </c>
      <c r="J2821" s="122">
        <v>8</v>
      </c>
      <c r="K2821" s="122">
        <v>10</v>
      </c>
      <c r="L2821" s="122">
        <v>6</v>
      </c>
      <c r="M2821" s="118">
        <v>1750</v>
      </c>
      <c r="N2821" s="121">
        <f>IF('NORMAL OPTION CALLS'!E2821="BUY",('NORMAL OPTION CALLS'!L2821-'NORMAL OPTION CALLS'!G2821)*('NORMAL OPTION CALLS'!M2821),('NORMAL OPTION CALLS'!G2821-'NORMAL OPTION CALLS'!L2821)*('NORMAL OPTION CALLS'!M2821))</f>
        <v>3500</v>
      </c>
      <c r="O2821" s="8">
        <f>'NORMAL OPTION CALLS'!N2821/('NORMAL OPTION CALLS'!M2821)/'NORMAL OPTION CALLS'!G2821%</f>
        <v>50</v>
      </c>
    </row>
    <row r="2822" spans="1:15">
      <c r="A2822" s="118">
        <v>30</v>
      </c>
      <c r="B2822" s="123">
        <v>42996</v>
      </c>
      <c r="C2822" s="118">
        <v>120</v>
      </c>
      <c r="D2822" s="118" t="s">
        <v>21</v>
      </c>
      <c r="E2822" s="118" t="s">
        <v>22</v>
      </c>
      <c r="F2822" s="118" t="s">
        <v>53</v>
      </c>
      <c r="G2822" s="122">
        <v>1</v>
      </c>
      <c r="H2822" s="122">
        <v>0.3</v>
      </c>
      <c r="I2822" s="122">
        <v>1.4</v>
      </c>
      <c r="J2822" s="122">
        <v>1.8</v>
      </c>
      <c r="K2822" s="122">
        <v>2.2000000000000002</v>
      </c>
      <c r="L2822" s="122">
        <v>1.4</v>
      </c>
      <c r="M2822" s="118">
        <v>11000</v>
      </c>
      <c r="N2822" s="121">
        <f>IF('NORMAL OPTION CALLS'!E2822="BUY",('NORMAL OPTION CALLS'!L2822-'NORMAL OPTION CALLS'!G2822)*('NORMAL OPTION CALLS'!M2822),('NORMAL OPTION CALLS'!G2822-'NORMAL OPTION CALLS'!L2822)*('NORMAL OPTION CALLS'!M2822))</f>
        <v>4399.9999999999991</v>
      </c>
      <c r="O2822" s="8">
        <f>'NORMAL OPTION CALLS'!N2822/('NORMAL OPTION CALLS'!M2822)/'NORMAL OPTION CALLS'!G2822%</f>
        <v>39.999999999999993</v>
      </c>
    </row>
    <row r="2823" spans="1:15">
      <c r="A2823" s="118">
        <v>31</v>
      </c>
      <c r="B2823" s="123">
        <v>42996</v>
      </c>
      <c r="C2823" s="118">
        <v>600</v>
      </c>
      <c r="D2823" s="118" t="s">
        <v>21</v>
      </c>
      <c r="E2823" s="118" t="s">
        <v>22</v>
      </c>
      <c r="F2823" s="118" t="s">
        <v>78</v>
      </c>
      <c r="G2823" s="122">
        <v>14</v>
      </c>
      <c r="H2823" s="122">
        <v>10</v>
      </c>
      <c r="I2823" s="122">
        <v>16.5</v>
      </c>
      <c r="J2823" s="122">
        <v>19</v>
      </c>
      <c r="K2823" s="122">
        <v>21.5</v>
      </c>
      <c r="L2823" s="122">
        <v>19</v>
      </c>
      <c r="M2823" s="118">
        <v>1500</v>
      </c>
      <c r="N2823" s="121">
        <f>IF('NORMAL OPTION CALLS'!E2823="BUY",('NORMAL OPTION CALLS'!L2823-'NORMAL OPTION CALLS'!G2823)*('NORMAL OPTION CALLS'!M2823),('NORMAL OPTION CALLS'!G2823-'NORMAL OPTION CALLS'!L2823)*('NORMAL OPTION CALLS'!M2823))</f>
        <v>7500</v>
      </c>
      <c r="O2823" s="8">
        <f>'NORMAL OPTION CALLS'!N2823/('NORMAL OPTION CALLS'!M2823)/'NORMAL OPTION CALLS'!G2823%</f>
        <v>35.714285714285708</v>
      </c>
    </row>
    <row r="2824" spans="1:15">
      <c r="A2824" s="118">
        <v>32</v>
      </c>
      <c r="B2824" s="123">
        <v>42992</v>
      </c>
      <c r="C2824" s="118">
        <v>240</v>
      </c>
      <c r="D2824" s="118" t="s">
        <v>47</v>
      </c>
      <c r="E2824" s="118" t="s">
        <v>22</v>
      </c>
      <c r="F2824" s="118" t="s">
        <v>24</v>
      </c>
      <c r="G2824" s="122">
        <v>4.5</v>
      </c>
      <c r="H2824" s="122">
        <v>2.5</v>
      </c>
      <c r="I2824" s="122">
        <v>5.5</v>
      </c>
      <c r="J2824" s="122">
        <v>6.5</v>
      </c>
      <c r="K2824" s="122">
        <v>7.5</v>
      </c>
      <c r="L2824" s="122">
        <v>2.5</v>
      </c>
      <c r="M2824" s="118">
        <v>1200</v>
      </c>
      <c r="N2824" s="121">
        <f>IF('NORMAL OPTION CALLS'!E2824="BUY",('NORMAL OPTION CALLS'!L2824-'NORMAL OPTION CALLS'!G2824)*('NORMAL OPTION CALLS'!M2824),('NORMAL OPTION CALLS'!G2824-'NORMAL OPTION CALLS'!L2824)*('NORMAL OPTION CALLS'!M2824))</f>
        <v>-2400</v>
      </c>
      <c r="O2824" s="8">
        <f>'NORMAL OPTION CALLS'!N2824/('NORMAL OPTION CALLS'!M2824)/'NORMAL OPTION CALLS'!G2824%</f>
        <v>-44.444444444444443</v>
      </c>
    </row>
    <row r="2825" spans="1:15">
      <c r="A2825" s="118">
        <v>33</v>
      </c>
      <c r="B2825" s="123">
        <v>42992</v>
      </c>
      <c r="C2825" s="118">
        <v>840</v>
      </c>
      <c r="D2825" s="118" t="s">
        <v>21</v>
      </c>
      <c r="E2825" s="118" t="s">
        <v>22</v>
      </c>
      <c r="F2825" s="118" t="s">
        <v>54</v>
      </c>
      <c r="G2825" s="122">
        <v>16</v>
      </c>
      <c r="H2825" s="122">
        <v>11</v>
      </c>
      <c r="I2825" s="122">
        <v>19</v>
      </c>
      <c r="J2825" s="122">
        <v>22</v>
      </c>
      <c r="K2825" s="122">
        <v>25</v>
      </c>
      <c r="L2825" s="122">
        <v>19</v>
      </c>
      <c r="M2825" s="118">
        <v>1200</v>
      </c>
      <c r="N2825" s="121">
        <f>IF('NORMAL OPTION CALLS'!E2825="BUY",('NORMAL OPTION CALLS'!L2825-'NORMAL OPTION CALLS'!G2825)*('NORMAL OPTION CALLS'!M2825),('NORMAL OPTION CALLS'!G2825-'NORMAL OPTION CALLS'!L2825)*('NORMAL OPTION CALLS'!M2825))</f>
        <v>3600</v>
      </c>
      <c r="O2825" s="8">
        <f>'NORMAL OPTION CALLS'!N2825/('NORMAL OPTION CALLS'!M2825)/'NORMAL OPTION CALLS'!G2825%</f>
        <v>18.75</v>
      </c>
    </row>
    <row r="2826" spans="1:15">
      <c r="A2826" s="118">
        <v>34</v>
      </c>
      <c r="B2826" s="123">
        <v>42992</v>
      </c>
      <c r="C2826" s="118">
        <v>520</v>
      </c>
      <c r="D2826" s="118" t="s">
        <v>21</v>
      </c>
      <c r="E2826" s="118" t="s">
        <v>22</v>
      </c>
      <c r="F2826" s="118" t="s">
        <v>203</v>
      </c>
      <c r="G2826" s="122">
        <v>8</v>
      </c>
      <c r="H2826" s="122">
        <v>5</v>
      </c>
      <c r="I2826" s="122">
        <v>11</v>
      </c>
      <c r="J2826" s="122">
        <v>14</v>
      </c>
      <c r="K2826" s="122">
        <v>17</v>
      </c>
      <c r="L2826" s="122">
        <v>11</v>
      </c>
      <c r="M2826" s="118">
        <v>1200</v>
      </c>
      <c r="N2826" s="121">
        <f>IF('NORMAL OPTION CALLS'!E2826="BUY",('NORMAL OPTION CALLS'!L2826-'NORMAL OPTION CALLS'!G2826)*('NORMAL OPTION CALLS'!M2826),('NORMAL OPTION CALLS'!G2826-'NORMAL OPTION CALLS'!L2826)*('NORMAL OPTION CALLS'!M2826))</f>
        <v>3600</v>
      </c>
      <c r="O2826" s="8">
        <f>'NORMAL OPTION CALLS'!N2826/('NORMAL OPTION CALLS'!M2826)/'NORMAL OPTION CALLS'!G2826%</f>
        <v>37.5</v>
      </c>
    </row>
    <row r="2827" spans="1:15">
      <c r="A2827" s="118">
        <v>35</v>
      </c>
      <c r="B2827" s="123">
        <v>42992</v>
      </c>
      <c r="C2827" s="118">
        <v>400</v>
      </c>
      <c r="D2827" s="118" t="s">
        <v>21</v>
      </c>
      <c r="E2827" s="118" t="s">
        <v>22</v>
      </c>
      <c r="F2827" s="118" t="s">
        <v>75</v>
      </c>
      <c r="G2827" s="122">
        <v>8</v>
      </c>
      <c r="H2827" s="122">
        <v>4</v>
      </c>
      <c r="I2827" s="122">
        <v>10.5</v>
      </c>
      <c r="J2827" s="122">
        <v>13</v>
      </c>
      <c r="K2827" s="122">
        <v>15.5</v>
      </c>
      <c r="L2827" s="122">
        <v>10.5</v>
      </c>
      <c r="M2827" s="118">
        <v>1500</v>
      </c>
      <c r="N2827" s="121">
        <f>IF('NORMAL OPTION CALLS'!E2827="BUY",('NORMAL OPTION CALLS'!L2827-'NORMAL OPTION CALLS'!G2827)*('NORMAL OPTION CALLS'!M2827),('NORMAL OPTION CALLS'!G2827-'NORMAL OPTION CALLS'!L2827)*('NORMAL OPTION CALLS'!M2827))</f>
        <v>3750</v>
      </c>
      <c r="O2827" s="8">
        <f>'NORMAL OPTION CALLS'!N2827/('NORMAL OPTION CALLS'!M2827)/'NORMAL OPTION CALLS'!G2827%</f>
        <v>31.25</v>
      </c>
    </row>
    <row r="2828" spans="1:15">
      <c r="A2828" s="118">
        <v>36</v>
      </c>
      <c r="B2828" s="123">
        <v>42992</v>
      </c>
      <c r="C2828" s="118">
        <v>200</v>
      </c>
      <c r="D2828" s="118" t="s">
        <v>21</v>
      </c>
      <c r="E2828" s="118" t="s">
        <v>22</v>
      </c>
      <c r="F2828" s="118" t="s">
        <v>193</v>
      </c>
      <c r="G2828" s="122">
        <v>4</v>
      </c>
      <c r="H2828" s="122">
        <v>2</v>
      </c>
      <c r="I2828" s="122">
        <v>5</v>
      </c>
      <c r="J2828" s="122">
        <v>6</v>
      </c>
      <c r="K2828" s="122">
        <v>7</v>
      </c>
      <c r="L2828" s="122">
        <v>5</v>
      </c>
      <c r="M2828" s="118">
        <v>3500</v>
      </c>
      <c r="N2828" s="121">
        <f>IF('NORMAL OPTION CALLS'!E2828="BUY",('NORMAL OPTION CALLS'!L2828-'NORMAL OPTION CALLS'!G2828)*('NORMAL OPTION CALLS'!M2828),('NORMAL OPTION CALLS'!G2828-'NORMAL OPTION CALLS'!L2828)*('NORMAL OPTION CALLS'!M2828))</f>
        <v>3500</v>
      </c>
      <c r="O2828" s="8">
        <f>'NORMAL OPTION CALLS'!N2828/('NORMAL OPTION CALLS'!M2828)/'NORMAL OPTION CALLS'!G2828%</f>
        <v>25</v>
      </c>
    </row>
    <row r="2829" spans="1:15">
      <c r="A2829" s="118">
        <v>37</v>
      </c>
      <c r="B2829" s="123">
        <v>42991</v>
      </c>
      <c r="C2829" s="118">
        <v>500</v>
      </c>
      <c r="D2829" s="118" t="s">
        <v>21</v>
      </c>
      <c r="E2829" s="118" t="s">
        <v>22</v>
      </c>
      <c r="F2829" s="118" t="s">
        <v>203</v>
      </c>
      <c r="G2829" s="122">
        <v>11</v>
      </c>
      <c r="H2829" s="122">
        <v>4</v>
      </c>
      <c r="I2829" s="122">
        <v>15</v>
      </c>
      <c r="J2829" s="122">
        <v>19</v>
      </c>
      <c r="K2829" s="122">
        <v>23</v>
      </c>
      <c r="L2829" s="122">
        <v>19</v>
      </c>
      <c r="M2829" s="118">
        <v>1200</v>
      </c>
      <c r="N2829" s="121">
        <f>IF('NORMAL OPTION CALLS'!E2829="BUY",('NORMAL OPTION CALLS'!L2829-'NORMAL OPTION CALLS'!G2829)*('NORMAL OPTION CALLS'!M2829),('NORMAL OPTION CALLS'!G2829-'NORMAL OPTION CALLS'!L2829)*('NORMAL OPTION CALLS'!M2829))</f>
        <v>9600</v>
      </c>
      <c r="O2829" s="8">
        <f>'NORMAL OPTION CALLS'!N2829/('NORMAL OPTION CALLS'!M2829)/'NORMAL OPTION CALLS'!G2829%</f>
        <v>72.727272727272734</v>
      </c>
    </row>
    <row r="2830" spans="1:15">
      <c r="A2830" s="118">
        <v>38</v>
      </c>
      <c r="B2830" s="123">
        <v>42991</v>
      </c>
      <c r="C2830" s="118">
        <v>840</v>
      </c>
      <c r="D2830" s="118" t="s">
        <v>21</v>
      </c>
      <c r="E2830" s="118" t="s">
        <v>22</v>
      </c>
      <c r="F2830" s="118" t="s">
        <v>202</v>
      </c>
      <c r="G2830" s="122">
        <v>25</v>
      </c>
      <c r="H2830" s="122">
        <v>17</v>
      </c>
      <c r="I2830" s="122">
        <v>30</v>
      </c>
      <c r="J2830" s="122">
        <v>35</v>
      </c>
      <c r="K2830" s="122">
        <v>40</v>
      </c>
      <c r="L2830" s="122">
        <v>40</v>
      </c>
      <c r="M2830" s="118">
        <v>800</v>
      </c>
      <c r="N2830" s="121">
        <f>IF('NORMAL OPTION CALLS'!E2830="BUY",('NORMAL OPTION CALLS'!L2830-'NORMAL OPTION CALLS'!G2830)*('NORMAL OPTION CALLS'!M2830),('NORMAL OPTION CALLS'!G2830-'NORMAL OPTION CALLS'!L2830)*('NORMAL OPTION CALLS'!M2830))</f>
        <v>12000</v>
      </c>
      <c r="O2830" s="8">
        <f>'NORMAL OPTION CALLS'!N2830/('NORMAL OPTION CALLS'!M2830)/'NORMAL OPTION CALLS'!G2830%</f>
        <v>60</v>
      </c>
    </row>
    <row r="2831" spans="1:15">
      <c r="A2831" s="118">
        <v>39</v>
      </c>
      <c r="B2831" s="123">
        <v>42991</v>
      </c>
      <c r="C2831" s="118">
        <v>130</v>
      </c>
      <c r="D2831" s="118" t="s">
        <v>21</v>
      </c>
      <c r="E2831" s="118" t="s">
        <v>22</v>
      </c>
      <c r="F2831" s="118" t="s">
        <v>59</v>
      </c>
      <c r="G2831" s="122">
        <v>4</v>
      </c>
      <c r="H2831" s="122">
        <v>3</v>
      </c>
      <c r="I2831" s="122">
        <v>4.5</v>
      </c>
      <c r="J2831" s="122">
        <v>5</v>
      </c>
      <c r="K2831" s="122">
        <v>5.5</v>
      </c>
      <c r="L2831" s="122">
        <v>4.5</v>
      </c>
      <c r="M2831" s="118">
        <v>6000</v>
      </c>
      <c r="N2831" s="121">
        <f>IF('NORMAL OPTION CALLS'!E2831="BUY",('NORMAL OPTION CALLS'!L2831-'NORMAL OPTION CALLS'!G2831)*('NORMAL OPTION CALLS'!M2831),('NORMAL OPTION CALLS'!G2831-'NORMAL OPTION CALLS'!L2831)*('NORMAL OPTION CALLS'!M2831))</f>
        <v>3000</v>
      </c>
      <c r="O2831" s="8">
        <f>'NORMAL OPTION CALLS'!N2831/('NORMAL OPTION CALLS'!M2831)/'NORMAL OPTION CALLS'!G2831%</f>
        <v>12.5</v>
      </c>
    </row>
    <row r="2832" spans="1:15">
      <c r="A2832" s="118">
        <v>40</v>
      </c>
      <c r="B2832" s="123">
        <v>42991</v>
      </c>
      <c r="C2832" s="118">
        <v>150</v>
      </c>
      <c r="D2832" s="118" t="s">
        <v>21</v>
      </c>
      <c r="E2832" s="118" t="s">
        <v>22</v>
      </c>
      <c r="F2832" s="118" t="s">
        <v>180</v>
      </c>
      <c r="G2832" s="122">
        <v>4</v>
      </c>
      <c r="H2832" s="122">
        <v>2.6</v>
      </c>
      <c r="I2832" s="122">
        <v>4.7</v>
      </c>
      <c r="J2832" s="122">
        <v>5.5</v>
      </c>
      <c r="K2832" s="122">
        <v>6.2</v>
      </c>
      <c r="L2832" s="122">
        <v>4.7</v>
      </c>
      <c r="M2832" s="118">
        <v>6000</v>
      </c>
      <c r="N2832" s="121">
        <f>IF('NORMAL OPTION CALLS'!E2832="BUY",('NORMAL OPTION CALLS'!L2832-'NORMAL OPTION CALLS'!G2832)*('NORMAL OPTION CALLS'!M2832),('NORMAL OPTION CALLS'!G2832-'NORMAL OPTION CALLS'!L2832)*('NORMAL OPTION CALLS'!M2832))</f>
        <v>4200.0000000000009</v>
      </c>
      <c r="O2832" s="8">
        <f>'NORMAL OPTION CALLS'!N2832/('NORMAL OPTION CALLS'!M2832)/'NORMAL OPTION CALLS'!G2832%</f>
        <v>17.500000000000004</v>
      </c>
    </row>
    <row r="2833" spans="1:15">
      <c r="A2833" s="118">
        <v>41</v>
      </c>
      <c r="B2833" s="123">
        <v>42990</v>
      </c>
      <c r="C2833" s="118">
        <v>1260</v>
      </c>
      <c r="D2833" s="118" t="s">
        <v>21</v>
      </c>
      <c r="E2833" s="118" t="s">
        <v>22</v>
      </c>
      <c r="F2833" s="118" t="s">
        <v>201</v>
      </c>
      <c r="G2833" s="122">
        <v>20</v>
      </c>
      <c r="H2833" s="122">
        <v>9</v>
      </c>
      <c r="I2833" s="122">
        <v>26</v>
      </c>
      <c r="J2833" s="122">
        <v>32</v>
      </c>
      <c r="K2833" s="122">
        <v>38</v>
      </c>
      <c r="L2833" s="122">
        <v>9</v>
      </c>
      <c r="M2833" s="118">
        <v>1100</v>
      </c>
      <c r="N2833" s="121">
        <f>IF('NORMAL OPTION CALLS'!E2833="BUY",('NORMAL OPTION CALLS'!L2833-'NORMAL OPTION CALLS'!G2833)*('NORMAL OPTION CALLS'!M2833),('NORMAL OPTION CALLS'!G2833-'NORMAL OPTION CALLS'!L2833)*('NORMAL OPTION CALLS'!M2833))</f>
        <v>-12100</v>
      </c>
      <c r="O2833" s="8">
        <f>'NORMAL OPTION CALLS'!N2833/('NORMAL OPTION CALLS'!M2833)/'NORMAL OPTION CALLS'!G2833%</f>
        <v>-55</v>
      </c>
    </row>
    <row r="2834" spans="1:15">
      <c r="A2834" s="118">
        <v>42</v>
      </c>
      <c r="B2834" s="123">
        <v>42990</v>
      </c>
      <c r="C2834" s="118">
        <v>140</v>
      </c>
      <c r="D2834" s="118" t="s">
        <v>21</v>
      </c>
      <c r="E2834" s="118" t="s">
        <v>22</v>
      </c>
      <c r="F2834" s="118" t="s">
        <v>116</v>
      </c>
      <c r="G2834" s="122">
        <v>5</v>
      </c>
      <c r="H2834" s="122">
        <v>3</v>
      </c>
      <c r="I2834" s="122">
        <v>6</v>
      </c>
      <c r="J2834" s="122">
        <v>7</v>
      </c>
      <c r="K2834" s="122">
        <v>8</v>
      </c>
      <c r="L2834" s="122">
        <v>6</v>
      </c>
      <c r="M2834" s="118">
        <v>1100</v>
      </c>
      <c r="N2834" s="121">
        <f>IF('NORMAL OPTION CALLS'!E2834="BUY",('NORMAL OPTION CALLS'!L2834-'NORMAL OPTION CALLS'!G2834)*('NORMAL OPTION CALLS'!M2834),('NORMAL OPTION CALLS'!G2834-'NORMAL OPTION CALLS'!L2834)*('NORMAL OPTION CALLS'!M2834))</f>
        <v>1100</v>
      </c>
      <c r="O2834" s="8">
        <f>'NORMAL OPTION CALLS'!N2834/('NORMAL OPTION CALLS'!M2834)/'NORMAL OPTION CALLS'!G2834%</f>
        <v>20</v>
      </c>
    </row>
    <row r="2835" spans="1:15">
      <c r="A2835" s="118">
        <v>43</v>
      </c>
      <c r="B2835" s="123">
        <v>42990</v>
      </c>
      <c r="C2835" s="118">
        <v>760</v>
      </c>
      <c r="D2835" s="118" t="s">
        <v>21</v>
      </c>
      <c r="E2835" s="118" t="s">
        <v>22</v>
      </c>
      <c r="F2835" s="118" t="s">
        <v>182</v>
      </c>
      <c r="G2835" s="122">
        <v>26</v>
      </c>
      <c r="H2835" s="122">
        <v>18</v>
      </c>
      <c r="I2835" s="122">
        <v>31</v>
      </c>
      <c r="J2835" s="122">
        <v>36</v>
      </c>
      <c r="K2835" s="122">
        <v>41</v>
      </c>
      <c r="L2835" s="122">
        <v>31</v>
      </c>
      <c r="M2835" s="118">
        <v>1100</v>
      </c>
      <c r="N2835" s="121">
        <f>IF('NORMAL OPTION CALLS'!E2835="BUY",('NORMAL OPTION CALLS'!L2835-'NORMAL OPTION CALLS'!G2835)*('NORMAL OPTION CALLS'!M2835),('NORMAL OPTION CALLS'!G2835-'NORMAL OPTION CALLS'!L2835)*('NORMAL OPTION CALLS'!M2835))</f>
        <v>5500</v>
      </c>
      <c r="O2835" s="8">
        <f>'NORMAL OPTION CALLS'!N2835/('NORMAL OPTION CALLS'!M2835)/'NORMAL OPTION CALLS'!G2835%</f>
        <v>19.23076923076923</v>
      </c>
    </row>
    <row r="2836" spans="1:15">
      <c r="A2836" s="118">
        <v>44</v>
      </c>
      <c r="B2836" s="123">
        <v>42990</v>
      </c>
      <c r="C2836" s="118">
        <v>760</v>
      </c>
      <c r="D2836" s="118" t="s">
        <v>21</v>
      </c>
      <c r="E2836" s="118" t="s">
        <v>22</v>
      </c>
      <c r="F2836" s="118" t="s">
        <v>155</v>
      </c>
      <c r="G2836" s="122">
        <v>30</v>
      </c>
      <c r="H2836" s="122">
        <v>20</v>
      </c>
      <c r="I2836" s="122">
        <v>35</v>
      </c>
      <c r="J2836" s="122">
        <v>40</v>
      </c>
      <c r="K2836" s="122">
        <v>45</v>
      </c>
      <c r="L2836" s="122">
        <v>45</v>
      </c>
      <c r="M2836" s="118">
        <v>800</v>
      </c>
      <c r="N2836" s="121">
        <f>IF('NORMAL OPTION CALLS'!E2836="BUY",('NORMAL OPTION CALLS'!L2836-'NORMAL OPTION CALLS'!G2836)*('NORMAL OPTION CALLS'!M2836),('NORMAL OPTION CALLS'!G2836-'NORMAL OPTION CALLS'!L2836)*('NORMAL OPTION CALLS'!M2836))</f>
        <v>12000</v>
      </c>
      <c r="O2836" s="8">
        <f>'NORMAL OPTION CALLS'!N2836/('NORMAL OPTION CALLS'!M2836)/'NORMAL OPTION CALLS'!G2836%</f>
        <v>50</v>
      </c>
    </row>
    <row r="2837" spans="1:15">
      <c r="A2837" s="118">
        <v>45</v>
      </c>
      <c r="B2837" s="123">
        <v>42990</v>
      </c>
      <c r="C2837" s="118">
        <v>560</v>
      </c>
      <c r="D2837" s="118" t="s">
        <v>21</v>
      </c>
      <c r="E2837" s="118" t="s">
        <v>22</v>
      </c>
      <c r="F2837" s="118" t="s">
        <v>94</v>
      </c>
      <c r="G2837" s="122">
        <v>9.5</v>
      </c>
      <c r="H2837" s="122">
        <v>5</v>
      </c>
      <c r="I2837" s="122">
        <v>12</v>
      </c>
      <c r="J2837" s="122">
        <v>14.5</v>
      </c>
      <c r="K2837" s="122">
        <v>17</v>
      </c>
      <c r="L2837" s="122">
        <v>17</v>
      </c>
      <c r="M2837" s="118">
        <v>2000</v>
      </c>
      <c r="N2837" s="121">
        <f>IF('NORMAL OPTION CALLS'!E2837="BUY",('NORMAL OPTION CALLS'!L2837-'NORMAL OPTION CALLS'!G2837)*('NORMAL OPTION CALLS'!M2837),('NORMAL OPTION CALLS'!G2837-'NORMAL OPTION CALLS'!L2837)*('NORMAL OPTION CALLS'!M2837))</f>
        <v>15000</v>
      </c>
      <c r="O2837" s="8">
        <f>'NORMAL OPTION CALLS'!N2837/('NORMAL OPTION CALLS'!M2837)/'NORMAL OPTION CALLS'!G2837%</f>
        <v>78.94736842105263</v>
      </c>
    </row>
    <row r="2838" spans="1:15">
      <c r="A2838" s="118">
        <v>46</v>
      </c>
      <c r="B2838" s="123">
        <v>42989</v>
      </c>
      <c r="C2838" s="118">
        <v>720</v>
      </c>
      <c r="D2838" s="118" t="s">
        <v>21</v>
      </c>
      <c r="E2838" s="118" t="s">
        <v>22</v>
      </c>
      <c r="F2838" s="118" t="s">
        <v>198</v>
      </c>
      <c r="G2838" s="122">
        <v>18</v>
      </c>
      <c r="H2838" s="122">
        <v>10</v>
      </c>
      <c r="I2838" s="122">
        <v>12</v>
      </c>
      <c r="J2838" s="122">
        <v>22</v>
      </c>
      <c r="K2838" s="122">
        <v>26</v>
      </c>
      <c r="L2838" s="122">
        <v>30</v>
      </c>
      <c r="M2838" s="118">
        <v>1100</v>
      </c>
      <c r="N2838" s="121">
        <f>IF('NORMAL OPTION CALLS'!E2838="BUY",('NORMAL OPTION CALLS'!L2838-'NORMAL OPTION CALLS'!G2838)*('NORMAL OPTION CALLS'!M2838),('NORMAL OPTION CALLS'!G2838-'NORMAL OPTION CALLS'!L2838)*('NORMAL OPTION CALLS'!M2838))</f>
        <v>13200</v>
      </c>
      <c r="O2838" s="8">
        <f>'NORMAL OPTION CALLS'!N2838/('NORMAL OPTION CALLS'!M2838)/'NORMAL OPTION CALLS'!G2838%</f>
        <v>66.666666666666671</v>
      </c>
    </row>
    <row r="2839" spans="1:15">
      <c r="A2839" s="118">
        <v>47</v>
      </c>
      <c r="B2839" s="123">
        <v>42989</v>
      </c>
      <c r="C2839" s="118">
        <v>960</v>
      </c>
      <c r="D2839" s="118" t="s">
        <v>21</v>
      </c>
      <c r="E2839" s="118" t="s">
        <v>22</v>
      </c>
      <c r="F2839" s="118" t="s">
        <v>197</v>
      </c>
      <c r="G2839" s="122">
        <v>43</v>
      </c>
      <c r="H2839" s="122">
        <v>40</v>
      </c>
      <c r="I2839" s="122">
        <v>47</v>
      </c>
      <c r="J2839" s="122">
        <v>51</v>
      </c>
      <c r="K2839" s="122">
        <v>55</v>
      </c>
      <c r="L2839" s="122">
        <v>47</v>
      </c>
      <c r="M2839" s="118">
        <v>1000</v>
      </c>
      <c r="N2839" s="121">
        <f>IF('NORMAL OPTION CALLS'!E2839="BUY",('NORMAL OPTION CALLS'!L2839-'NORMAL OPTION CALLS'!G2839)*('NORMAL OPTION CALLS'!M2839),('NORMAL OPTION CALLS'!G2839-'NORMAL OPTION CALLS'!L2839)*('NORMAL OPTION CALLS'!M2839))</f>
        <v>4000</v>
      </c>
      <c r="O2839" s="8">
        <f>'NORMAL OPTION CALLS'!N2839/('NORMAL OPTION CALLS'!M2839)/'NORMAL OPTION CALLS'!G2839%</f>
        <v>9.3023255813953494</v>
      </c>
    </row>
    <row r="2840" spans="1:15">
      <c r="A2840" s="118">
        <v>48</v>
      </c>
      <c r="B2840" s="123">
        <v>42989</v>
      </c>
      <c r="C2840" s="118">
        <v>840</v>
      </c>
      <c r="D2840" s="118" t="s">
        <v>21</v>
      </c>
      <c r="E2840" s="118" t="s">
        <v>22</v>
      </c>
      <c r="F2840" s="118" t="s">
        <v>188</v>
      </c>
      <c r="G2840" s="122">
        <v>23</v>
      </c>
      <c r="H2840" s="122">
        <v>18</v>
      </c>
      <c r="I2840" s="122">
        <v>26</v>
      </c>
      <c r="J2840" s="122">
        <v>30</v>
      </c>
      <c r="K2840" s="122">
        <v>33</v>
      </c>
      <c r="L2840" s="122">
        <v>26</v>
      </c>
      <c r="M2840" s="118">
        <v>1000</v>
      </c>
      <c r="N2840" s="121">
        <f>IF('NORMAL OPTION CALLS'!E2840="BUY",('NORMAL OPTION CALLS'!L2840-'NORMAL OPTION CALLS'!G2840)*('NORMAL OPTION CALLS'!M2840),('NORMAL OPTION CALLS'!G2840-'NORMAL OPTION CALLS'!L2840)*('NORMAL OPTION CALLS'!M2840))</f>
        <v>3000</v>
      </c>
      <c r="O2840" s="8">
        <f>'NORMAL OPTION CALLS'!N2840/('NORMAL OPTION CALLS'!M2840)/'NORMAL OPTION CALLS'!G2840%</f>
        <v>13.043478260869565</v>
      </c>
    </row>
    <row r="2841" spans="1:15">
      <c r="A2841" s="118">
        <v>49</v>
      </c>
      <c r="B2841" s="123">
        <v>42989</v>
      </c>
      <c r="C2841" s="118">
        <v>650</v>
      </c>
      <c r="D2841" s="118" t="s">
        <v>21</v>
      </c>
      <c r="E2841" s="118" t="s">
        <v>22</v>
      </c>
      <c r="F2841" s="118" t="s">
        <v>196</v>
      </c>
      <c r="G2841" s="122">
        <v>13</v>
      </c>
      <c r="H2841" s="122">
        <v>10</v>
      </c>
      <c r="I2841" s="122">
        <v>14.5</v>
      </c>
      <c r="J2841" s="122">
        <v>16</v>
      </c>
      <c r="K2841" s="122">
        <v>17.5</v>
      </c>
      <c r="L2841" s="122">
        <v>17.5</v>
      </c>
      <c r="M2841" s="118">
        <v>2000</v>
      </c>
      <c r="N2841" s="121">
        <f>IF('NORMAL OPTION CALLS'!E2841="BUY",('NORMAL OPTION CALLS'!L2841-'NORMAL OPTION CALLS'!G2841)*('NORMAL OPTION CALLS'!M2841),('NORMAL OPTION CALLS'!G2841-'NORMAL OPTION CALLS'!L2841)*('NORMAL OPTION CALLS'!M2841))</f>
        <v>9000</v>
      </c>
      <c r="O2841" s="8">
        <f>'NORMAL OPTION CALLS'!N2841/('NORMAL OPTION CALLS'!M2841)/'NORMAL OPTION CALLS'!G2841%</f>
        <v>34.615384615384613</v>
      </c>
    </row>
    <row r="2842" spans="1:15">
      <c r="A2842" s="118">
        <v>50</v>
      </c>
      <c r="B2842" s="123">
        <v>42986</v>
      </c>
      <c r="C2842" s="118">
        <v>1180</v>
      </c>
      <c r="D2842" s="118" t="s">
        <v>21</v>
      </c>
      <c r="E2842" s="118" t="s">
        <v>22</v>
      </c>
      <c r="F2842" s="118" t="s">
        <v>131</v>
      </c>
      <c r="G2842" s="122">
        <v>25</v>
      </c>
      <c r="H2842" s="122">
        <v>17</v>
      </c>
      <c r="I2842" s="122">
        <v>30</v>
      </c>
      <c r="J2842" s="122">
        <v>35</v>
      </c>
      <c r="K2842" s="122">
        <v>400</v>
      </c>
      <c r="L2842" s="122">
        <v>30</v>
      </c>
      <c r="M2842" s="118">
        <v>750</v>
      </c>
      <c r="N2842" s="121">
        <f>IF('NORMAL OPTION CALLS'!E2842="BUY",('NORMAL OPTION CALLS'!L2842-'NORMAL OPTION CALLS'!G2842)*('NORMAL OPTION CALLS'!M2842),('NORMAL OPTION CALLS'!G2842-'NORMAL OPTION CALLS'!L2842)*('NORMAL OPTION CALLS'!M2842))</f>
        <v>3750</v>
      </c>
      <c r="O2842" s="8">
        <f>'NORMAL OPTION CALLS'!N2842/('NORMAL OPTION CALLS'!M2842)/'NORMAL OPTION CALLS'!G2842%</f>
        <v>20</v>
      </c>
    </row>
    <row r="2843" spans="1:15">
      <c r="A2843" s="118">
        <v>51</v>
      </c>
      <c r="B2843" s="123">
        <v>42986</v>
      </c>
      <c r="C2843" s="118">
        <v>1160</v>
      </c>
      <c r="D2843" s="118" t="s">
        <v>21</v>
      </c>
      <c r="E2843" s="118" t="s">
        <v>22</v>
      </c>
      <c r="F2843" s="118" t="s">
        <v>131</v>
      </c>
      <c r="G2843" s="122">
        <v>24</v>
      </c>
      <c r="H2843" s="122">
        <v>15</v>
      </c>
      <c r="I2843" s="122">
        <v>29</v>
      </c>
      <c r="J2843" s="122">
        <v>35</v>
      </c>
      <c r="K2843" s="122">
        <v>41</v>
      </c>
      <c r="L2843" s="122">
        <v>35</v>
      </c>
      <c r="M2843" s="118">
        <v>750</v>
      </c>
      <c r="N2843" s="121">
        <f>IF('NORMAL OPTION CALLS'!E2843="BUY",('NORMAL OPTION CALLS'!L2843-'NORMAL OPTION CALLS'!G2843)*('NORMAL OPTION CALLS'!M2843),('NORMAL OPTION CALLS'!G2843-'NORMAL OPTION CALLS'!L2843)*('NORMAL OPTION CALLS'!M2843))</f>
        <v>8250</v>
      </c>
      <c r="O2843" s="8">
        <f>'NORMAL OPTION CALLS'!N2843/('NORMAL OPTION CALLS'!M2843)/'NORMAL OPTION CALLS'!G2843%</f>
        <v>45.833333333333336</v>
      </c>
    </row>
    <row r="2844" spans="1:15">
      <c r="A2844" s="118">
        <v>52</v>
      </c>
      <c r="B2844" s="123">
        <v>42986</v>
      </c>
      <c r="C2844" s="118">
        <v>115</v>
      </c>
      <c r="D2844" s="118" t="s">
        <v>21</v>
      </c>
      <c r="E2844" s="118" t="s">
        <v>22</v>
      </c>
      <c r="F2844" s="118" t="s">
        <v>192</v>
      </c>
      <c r="G2844" s="122">
        <v>4</v>
      </c>
      <c r="H2844" s="122">
        <v>3</v>
      </c>
      <c r="I2844" s="122">
        <v>4.5</v>
      </c>
      <c r="J2844" s="122">
        <v>5</v>
      </c>
      <c r="K2844" s="122">
        <v>5.5</v>
      </c>
      <c r="L2844" s="122">
        <v>5</v>
      </c>
      <c r="M2844" s="118">
        <v>7000</v>
      </c>
      <c r="N2844" s="121">
        <f>IF('NORMAL OPTION CALLS'!E2844="BUY",('NORMAL OPTION CALLS'!L2844-'NORMAL OPTION CALLS'!G2844)*('NORMAL OPTION CALLS'!M2844),('NORMAL OPTION CALLS'!G2844-'NORMAL OPTION CALLS'!L2844)*('NORMAL OPTION CALLS'!M2844))</f>
        <v>7000</v>
      </c>
      <c r="O2844" s="8">
        <f>'NORMAL OPTION CALLS'!N2844/('NORMAL OPTION CALLS'!M2844)/'NORMAL OPTION CALLS'!G2844%</f>
        <v>25</v>
      </c>
    </row>
    <row r="2845" spans="1:15">
      <c r="A2845" s="118">
        <v>53</v>
      </c>
      <c r="B2845" s="123">
        <v>42985</v>
      </c>
      <c r="C2845" s="118">
        <v>340</v>
      </c>
      <c r="D2845" s="118" t="s">
        <v>21</v>
      </c>
      <c r="E2845" s="118" t="s">
        <v>22</v>
      </c>
      <c r="F2845" s="118" t="s">
        <v>143</v>
      </c>
      <c r="G2845" s="122">
        <v>16</v>
      </c>
      <c r="H2845" s="122">
        <v>12</v>
      </c>
      <c r="I2845" s="122">
        <v>18</v>
      </c>
      <c r="J2845" s="122">
        <v>20</v>
      </c>
      <c r="K2845" s="122">
        <v>22</v>
      </c>
      <c r="L2845" s="122">
        <v>12</v>
      </c>
      <c r="M2845" s="118">
        <v>1800</v>
      </c>
      <c r="N2845" s="121">
        <f>IF('NORMAL OPTION CALLS'!E2845="BUY",('NORMAL OPTION CALLS'!L2845-'NORMAL OPTION CALLS'!G2845)*('NORMAL OPTION CALLS'!M2845),('NORMAL OPTION CALLS'!G2845-'NORMAL OPTION CALLS'!L2845)*('NORMAL OPTION CALLS'!M2845))</f>
        <v>-7200</v>
      </c>
      <c r="O2845" s="8">
        <f>'NORMAL OPTION CALLS'!N2845/('NORMAL OPTION CALLS'!M2845)/'NORMAL OPTION CALLS'!G2845%</f>
        <v>-25</v>
      </c>
    </row>
    <row r="2846" spans="1:15">
      <c r="A2846" s="118">
        <v>54</v>
      </c>
      <c r="B2846" s="123">
        <v>42985</v>
      </c>
      <c r="C2846" s="118">
        <v>1800</v>
      </c>
      <c r="D2846" s="118" t="s">
        <v>21</v>
      </c>
      <c r="E2846" s="118" t="s">
        <v>22</v>
      </c>
      <c r="F2846" s="118" t="s">
        <v>119</v>
      </c>
      <c r="G2846" s="122">
        <v>40</v>
      </c>
      <c r="H2846" s="122">
        <v>30</v>
      </c>
      <c r="I2846" s="122">
        <v>45</v>
      </c>
      <c r="J2846" s="122">
        <v>50</v>
      </c>
      <c r="K2846" s="122">
        <v>55</v>
      </c>
      <c r="L2846" s="122">
        <v>30</v>
      </c>
      <c r="M2846" s="118">
        <v>700</v>
      </c>
      <c r="N2846" s="121">
        <f>IF('NORMAL OPTION CALLS'!E2846="BUY",('NORMAL OPTION CALLS'!L2846-'NORMAL OPTION CALLS'!G2846)*('NORMAL OPTION CALLS'!M2846),('NORMAL OPTION CALLS'!G2846-'NORMAL OPTION CALLS'!L2846)*('NORMAL OPTION CALLS'!M2846))</f>
        <v>-7000</v>
      </c>
      <c r="O2846" s="8">
        <f>'NORMAL OPTION CALLS'!N2846/('NORMAL OPTION CALLS'!M2846)/'NORMAL OPTION CALLS'!G2846%</f>
        <v>-25</v>
      </c>
    </row>
    <row r="2847" spans="1:15">
      <c r="A2847" s="118">
        <v>55</v>
      </c>
      <c r="B2847" s="123">
        <v>42985</v>
      </c>
      <c r="C2847" s="118">
        <v>320</v>
      </c>
      <c r="D2847" s="118" t="s">
        <v>21</v>
      </c>
      <c r="E2847" s="118" t="s">
        <v>22</v>
      </c>
      <c r="F2847" s="118" t="s">
        <v>74</v>
      </c>
      <c r="G2847" s="122">
        <v>11</v>
      </c>
      <c r="H2847" s="122">
        <v>9</v>
      </c>
      <c r="I2847" s="122">
        <v>12</v>
      </c>
      <c r="J2847" s="122">
        <v>13</v>
      </c>
      <c r="K2847" s="122">
        <v>14</v>
      </c>
      <c r="L2847" s="122">
        <v>14</v>
      </c>
      <c r="M2847" s="118">
        <v>3500</v>
      </c>
      <c r="N2847" s="121">
        <f>IF('NORMAL OPTION CALLS'!E2847="BUY",('NORMAL OPTION CALLS'!L2847-'NORMAL OPTION CALLS'!G2847)*('NORMAL OPTION CALLS'!M2847),('NORMAL OPTION CALLS'!G2847-'NORMAL OPTION CALLS'!L2847)*('NORMAL OPTION CALLS'!M2847))</f>
        <v>10500</v>
      </c>
      <c r="O2847" s="8">
        <f>'NORMAL OPTION CALLS'!N2847/('NORMAL OPTION CALLS'!M2847)/'NORMAL OPTION CALLS'!G2847%</f>
        <v>27.272727272727273</v>
      </c>
    </row>
    <row r="2848" spans="1:15">
      <c r="A2848" s="118">
        <v>56</v>
      </c>
      <c r="B2848" s="123">
        <v>42984</v>
      </c>
      <c r="C2848" s="118">
        <v>860</v>
      </c>
      <c r="D2848" s="118" t="s">
        <v>21</v>
      </c>
      <c r="E2848" s="118" t="s">
        <v>22</v>
      </c>
      <c r="F2848" s="118" t="s">
        <v>188</v>
      </c>
      <c r="G2848" s="122">
        <v>30</v>
      </c>
      <c r="H2848" s="122">
        <v>24</v>
      </c>
      <c r="I2848" s="122">
        <v>34</v>
      </c>
      <c r="J2848" s="122">
        <v>38</v>
      </c>
      <c r="K2848" s="122">
        <v>42</v>
      </c>
      <c r="L2848" s="122">
        <v>24</v>
      </c>
      <c r="M2848" s="118">
        <v>1000</v>
      </c>
      <c r="N2848" s="121">
        <f>IF('NORMAL OPTION CALLS'!E2848="BUY",('NORMAL OPTION CALLS'!L2848-'NORMAL OPTION CALLS'!G2848)*('NORMAL OPTION CALLS'!M2848),('NORMAL OPTION CALLS'!G2848-'NORMAL OPTION CALLS'!L2848)*('NORMAL OPTION CALLS'!M2848))</f>
        <v>-6000</v>
      </c>
      <c r="O2848" s="8">
        <f>'NORMAL OPTION CALLS'!N2848/('NORMAL OPTION CALLS'!M2848)/'NORMAL OPTION CALLS'!G2848%</f>
        <v>-20</v>
      </c>
    </row>
    <row r="2849" spans="1:15">
      <c r="A2849" s="118">
        <v>57</v>
      </c>
      <c r="B2849" s="123">
        <v>42984</v>
      </c>
      <c r="C2849" s="118">
        <v>550</v>
      </c>
      <c r="D2849" s="118" t="s">
        <v>21</v>
      </c>
      <c r="E2849" s="118" t="s">
        <v>22</v>
      </c>
      <c r="F2849" s="118" t="s">
        <v>78</v>
      </c>
      <c r="G2849" s="122">
        <v>25</v>
      </c>
      <c r="H2849" s="122">
        <v>21</v>
      </c>
      <c r="I2849" s="122">
        <v>27.5</v>
      </c>
      <c r="J2849" s="122">
        <v>30</v>
      </c>
      <c r="K2849" s="122">
        <v>32.5</v>
      </c>
      <c r="L2849" s="122">
        <v>27.5</v>
      </c>
      <c r="M2849" s="118">
        <v>1500</v>
      </c>
      <c r="N2849" s="121">
        <f>IF('NORMAL OPTION CALLS'!E2849="BUY",('NORMAL OPTION CALLS'!L2849-'NORMAL OPTION CALLS'!G2849)*('NORMAL OPTION CALLS'!M2849),('NORMAL OPTION CALLS'!G2849-'NORMAL OPTION CALLS'!L2849)*('NORMAL OPTION CALLS'!M2849))</f>
        <v>3750</v>
      </c>
      <c r="O2849" s="8">
        <f>'NORMAL OPTION CALLS'!N2849/('NORMAL OPTION CALLS'!M2849)/'NORMAL OPTION CALLS'!G2849%</f>
        <v>10</v>
      </c>
    </row>
    <row r="2850" spans="1:15">
      <c r="A2850" s="118">
        <v>58</v>
      </c>
      <c r="B2850" s="123">
        <v>42984</v>
      </c>
      <c r="C2850" s="118">
        <v>205</v>
      </c>
      <c r="D2850" s="118" t="s">
        <v>21</v>
      </c>
      <c r="E2850" s="118" t="s">
        <v>22</v>
      </c>
      <c r="F2850" s="118" t="s">
        <v>195</v>
      </c>
      <c r="G2850" s="122">
        <v>8.6999999999999993</v>
      </c>
      <c r="H2850" s="122">
        <v>6.8</v>
      </c>
      <c r="I2850" s="122">
        <v>9.5</v>
      </c>
      <c r="J2850" s="122">
        <v>10.5</v>
      </c>
      <c r="K2850" s="122">
        <v>11.5</v>
      </c>
      <c r="L2850" s="122">
        <v>9.5</v>
      </c>
      <c r="M2850" s="118">
        <v>4500</v>
      </c>
      <c r="N2850" s="121">
        <f>IF('NORMAL OPTION CALLS'!E2850="BUY",('NORMAL OPTION CALLS'!L2850-'NORMAL OPTION CALLS'!G2850)*('NORMAL OPTION CALLS'!M2850),('NORMAL OPTION CALLS'!G2850-'NORMAL OPTION CALLS'!L2850)*('NORMAL OPTION CALLS'!M2850))</f>
        <v>3600.0000000000032</v>
      </c>
      <c r="O2850" s="8">
        <f>'NORMAL OPTION CALLS'!N2850/('NORMAL OPTION CALLS'!M2850)/'NORMAL OPTION CALLS'!G2850%</f>
        <v>9.195402298850583</v>
      </c>
    </row>
    <row r="2851" spans="1:15">
      <c r="A2851" s="118">
        <v>59</v>
      </c>
      <c r="B2851" s="123">
        <v>42984</v>
      </c>
      <c r="C2851" s="118">
        <v>125</v>
      </c>
      <c r="D2851" s="118" t="s">
        <v>21</v>
      </c>
      <c r="E2851" s="118" t="s">
        <v>22</v>
      </c>
      <c r="F2851" s="118" t="s">
        <v>59</v>
      </c>
      <c r="G2851" s="122">
        <v>4.5</v>
      </c>
      <c r="H2851" s="122">
        <v>3.5</v>
      </c>
      <c r="I2851" s="122">
        <v>5</v>
      </c>
      <c r="J2851" s="122">
        <v>5.5</v>
      </c>
      <c r="K2851" s="122">
        <v>6</v>
      </c>
      <c r="L2851" s="122">
        <v>5</v>
      </c>
      <c r="M2851" s="118">
        <v>6000</v>
      </c>
      <c r="N2851" s="121">
        <f>IF('NORMAL OPTION CALLS'!E2851="BUY",('NORMAL OPTION CALLS'!L2851-'NORMAL OPTION CALLS'!G2851)*('NORMAL OPTION CALLS'!M2851),('NORMAL OPTION CALLS'!G2851-'NORMAL OPTION CALLS'!L2851)*('NORMAL OPTION CALLS'!M2851))</f>
        <v>3000</v>
      </c>
      <c r="O2851" s="8">
        <f>'NORMAL OPTION CALLS'!N2851/('NORMAL OPTION CALLS'!M2851)/'NORMAL OPTION CALLS'!G2851%</f>
        <v>11.111111111111111</v>
      </c>
    </row>
    <row r="2852" spans="1:15">
      <c r="A2852" s="118">
        <v>60</v>
      </c>
      <c r="B2852" s="123">
        <v>42983</v>
      </c>
      <c r="C2852" s="118">
        <v>640</v>
      </c>
      <c r="D2852" s="118" t="s">
        <v>21</v>
      </c>
      <c r="E2852" s="118" t="s">
        <v>22</v>
      </c>
      <c r="F2852" s="118" t="s">
        <v>169</v>
      </c>
      <c r="G2852" s="122">
        <v>21</v>
      </c>
      <c r="H2852" s="122">
        <v>17</v>
      </c>
      <c r="I2852" s="122">
        <v>23.5</v>
      </c>
      <c r="J2852" s="122">
        <v>26</v>
      </c>
      <c r="K2852" s="122">
        <v>28.5</v>
      </c>
      <c r="L2852" s="122">
        <v>28.5</v>
      </c>
      <c r="M2852" s="118">
        <v>1500</v>
      </c>
      <c r="N2852" s="121">
        <f>IF('NORMAL OPTION CALLS'!E2852="BUY",('NORMAL OPTION CALLS'!L2852-'NORMAL OPTION CALLS'!G2852)*('NORMAL OPTION CALLS'!M2852),('NORMAL OPTION CALLS'!G2852-'NORMAL OPTION CALLS'!L2852)*('NORMAL OPTION CALLS'!M2852))</f>
        <v>11250</v>
      </c>
      <c r="O2852" s="8">
        <f>'NORMAL OPTION CALLS'!N2852/('NORMAL OPTION CALLS'!M2852)/'NORMAL OPTION CALLS'!G2852%</f>
        <v>35.714285714285715</v>
      </c>
    </row>
    <row r="2853" spans="1:15">
      <c r="A2853" s="118">
        <v>61</v>
      </c>
      <c r="B2853" s="123">
        <v>42983</v>
      </c>
      <c r="C2853" s="118">
        <v>650</v>
      </c>
      <c r="D2853" s="118" t="s">
        <v>21</v>
      </c>
      <c r="E2853" s="118" t="s">
        <v>22</v>
      </c>
      <c r="F2853" s="118" t="s">
        <v>99</v>
      </c>
      <c r="G2853" s="122">
        <v>20</v>
      </c>
      <c r="H2853" s="122">
        <v>17</v>
      </c>
      <c r="I2853" s="122">
        <v>22.5</v>
      </c>
      <c r="J2853" s="122">
        <v>25</v>
      </c>
      <c r="K2853" s="122">
        <v>27.5</v>
      </c>
      <c r="L2853" s="122">
        <v>17</v>
      </c>
      <c r="M2853" s="118">
        <v>2000</v>
      </c>
      <c r="N2853" s="121">
        <f>IF('NORMAL OPTION CALLS'!E2853="BUY",('NORMAL OPTION CALLS'!L2853-'NORMAL OPTION CALLS'!G2853)*('NORMAL OPTION CALLS'!M2853),('NORMAL OPTION CALLS'!G2853-'NORMAL OPTION CALLS'!L2853)*('NORMAL OPTION CALLS'!M2853))</f>
        <v>-6000</v>
      </c>
      <c r="O2853" s="8">
        <f>'NORMAL OPTION CALLS'!N2853/('NORMAL OPTION CALLS'!M2853)/'NORMAL OPTION CALLS'!G2853%</f>
        <v>-15</v>
      </c>
    </row>
    <row r="2854" spans="1:15">
      <c r="A2854" s="118">
        <v>62</v>
      </c>
      <c r="B2854" s="123">
        <v>42982</v>
      </c>
      <c r="C2854" s="118">
        <v>1060</v>
      </c>
      <c r="D2854" s="118" t="s">
        <v>21</v>
      </c>
      <c r="E2854" s="118" t="s">
        <v>22</v>
      </c>
      <c r="F2854" s="118" t="s">
        <v>156</v>
      </c>
      <c r="G2854" s="122">
        <v>45</v>
      </c>
      <c r="H2854" s="122">
        <v>34</v>
      </c>
      <c r="I2854" s="122">
        <v>51</v>
      </c>
      <c r="J2854" s="122">
        <v>57</v>
      </c>
      <c r="K2854" s="122">
        <v>63</v>
      </c>
      <c r="L2854" s="122">
        <v>51</v>
      </c>
      <c r="M2854" s="118">
        <v>600</v>
      </c>
      <c r="N2854" s="121">
        <f>IF('NORMAL OPTION CALLS'!E2854="BUY",('NORMAL OPTION CALLS'!L2854-'NORMAL OPTION CALLS'!G2854)*('NORMAL OPTION CALLS'!M2854),('NORMAL OPTION CALLS'!G2854-'NORMAL OPTION CALLS'!L2854)*('NORMAL OPTION CALLS'!M2854))</f>
        <v>3600</v>
      </c>
      <c r="O2854" s="8">
        <f>'NORMAL OPTION CALLS'!N2854/('NORMAL OPTION CALLS'!M2854)/'NORMAL OPTION CALLS'!G2854%</f>
        <v>13.333333333333332</v>
      </c>
    </row>
    <row r="2855" spans="1:15">
      <c r="A2855" s="118">
        <v>63</v>
      </c>
      <c r="B2855" s="123">
        <v>42982</v>
      </c>
      <c r="C2855" s="118">
        <v>160</v>
      </c>
      <c r="D2855" s="118" t="s">
        <v>47</v>
      </c>
      <c r="E2855" s="118" t="s">
        <v>22</v>
      </c>
      <c r="F2855" s="118" t="s">
        <v>64</v>
      </c>
      <c r="G2855" s="122">
        <v>3.5</v>
      </c>
      <c r="H2855" s="122">
        <v>2.5</v>
      </c>
      <c r="I2855" s="122">
        <v>4</v>
      </c>
      <c r="J2855" s="122">
        <v>4.5</v>
      </c>
      <c r="K2855" s="122">
        <v>5</v>
      </c>
      <c r="L2855" s="122">
        <v>5</v>
      </c>
      <c r="M2855" s="118">
        <v>6000</v>
      </c>
      <c r="N2855" s="121">
        <f>IF('NORMAL OPTION CALLS'!E2855="BUY",('NORMAL OPTION CALLS'!L2855-'NORMAL OPTION CALLS'!G2855)*('NORMAL OPTION CALLS'!M2855),('NORMAL OPTION CALLS'!G2855-'NORMAL OPTION CALLS'!L2855)*('NORMAL OPTION CALLS'!M2855))</f>
        <v>9000</v>
      </c>
      <c r="O2855" s="8">
        <f>'NORMAL OPTION CALLS'!N2855/('NORMAL OPTION CALLS'!M2855)/'NORMAL OPTION CALLS'!G2855%</f>
        <v>42.857142857142854</v>
      </c>
    </row>
    <row r="2856" spans="1:15">
      <c r="A2856" s="118">
        <v>64</v>
      </c>
      <c r="B2856" s="123">
        <v>42979</v>
      </c>
      <c r="C2856" s="118">
        <v>510</v>
      </c>
      <c r="D2856" s="118" t="s">
        <v>21</v>
      </c>
      <c r="E2856" s="118" t="s">
        <v>22</v>
      </c>
      <c r="F2856" s="118" t="s">
        <v>78</v>
      </c>
      <c r="G2856" s="122">
        <v>20</v>
      </c>
      <c r="H2856" s="122">
        <v>15</v>
      </c>
      <c r="I2856" s="122">
        <v>23</v>
      </c>
      <c r="J2856" s="122">
        <v>26</v>
      </c>
      <c r="K2856" s="122">
        <v>29</v>
      </c>
      <c r="L2856" s="122">
        <v>23</v>
      </c>
      <c r="M2856" s="118">
        <v>1500</v>
      </c>
      <c r="N2856" s="121">
        <f>IF('NORMAL OPTION CALLS'!E2856="BUY",('NORMAL OPTION CALLS'!L2856-'NORMAL OPTION CALLS'!G2856)*('NORMAL OPTION CALLS'!M2856),('NORMAL OPTION CALLS'!G2856-'NORMAL OPTION CALLS'!L2856)*('NORMAL OPTION CALLS'!M2856))</f>
        <v>4500</v>
      </c>
      <c r="O2856" s="8">
        <f>'NORMAL OPTION CALLS'!N2856/('NORMAL OPTION CALLS'!M2856)/'NORMAL OPTION CALLS'!G2856%</f>
        <v>15</v>
      </c>
    </row>
    <row r="2857" spans="1:15">
      <c r="A2857" s="118">
        <v>65</v>
      </c>
      <c r="B2857" s="123">
        <v>42979</v>
      </c>
      <c r="C2857" s="118">
        <v>110</v>
      </c>
      <c r="D2857" s="118" t="s">
        <v>21</v>
      </c>
      <c r="E2857" s="118" t="s">
        <v>22</v>
      </c>
      <c r="F2857" s="118" t="s">
        <v>192</v>
      </c>
      <c r="G2857" s="122">
        <v>3.5</v>
      </c>
      <c r="H2857" s="122">
        <v>2.5</v>
      </c>
      <c r="I2857" s="122">
        <v>4</v>
      </c>
      <c r="J2857" s="122">
        <v>4.5</v>
      </c>
      <c r="K2857" s="122">
        <v>5</v>
      </c>
      <c r="L2857" s="122">
        <v>5</v>
      </c>
      <c r="M2857" s="118">
        <v>7000</v>
      </c>
      <c r="N2857" s="121">
        <f>IF('NORMAL OPTION CALLS'!E2857="BUY",('NORMAL OPTION CALLS'!L2857-'NORMAL OPTION CALLS'!G2857)*('NORMAL OPTION CALLS'!M2857),('NORMAL OPTION CALLS'!G2857-'NORMAL OPTION CALLS'!L2857)*('NORMAL OPTION CALLS'!M2857))</f>
        <v>10500</v>
      </c>
      <c r="O2857" s="8">
        <f>'NORMAL OPTION CALLS'!N2857/('NORMAL OPTION CALLS'!M2857)/'NORMAL OPTION CALLS'!G2857%</f>
        <v>42.857142857142854</v>
      </c>
    </row>
    <row r="2858" spans="1:15">
      <c r="A2858" s="118">
        <v>66</v>
      </c>
      <c r="B2858" s="123">
        <v>42979</v>
      </c>
      <c r="C2858" s="118">
        <v>650</v>
      </c>
      <c r="D2858" s="118" t="s">
        <v>21</v>
      </c>
      <c r="E2858" s="118" t="s">
        <v>22</v>
      </c>
      <c r="F2858" s="118" t="s">
        <v>99</v>
      </c>
      <c r="G2858" s="122">
        <v>16.5</v>
      </c>
      <c r="H2858" s="122">
        <v>13.5</v>
      </c>
      <c r="I2858" s="122">
        <v>18</v>
      </c>
      <c r="J2858" s="122">
        <v>19.5</v>
      </c>
      <c r="K2858" s="122">
        <v>21</v>
      </c>
      <c r="L2858" s="122">
        <v>21</v>
      </c>
      <c r="M2858" s="118">
        <v>2000</v>
      </c>
      <c r="N2858" s="121">
        <f>IF('NORMAL OPTION CALLS'!E2858="BUY",('NORMAL OPTION CALLS'!L2858-'NORMAL OPTION CALLS'!G2858)*('NORMAL OPTION CALLS'!M2858),('NORMAL OPTION CALLS'!G2858-'NORMAL OPTION CALLS'!L2858)*('NORMAL OPTION CALLS'!M2858))</f>
        <v>9000</v>
      </c>
      <c r="O2858" s="8">
        <f>'NORMAL OPTION CALLS'!N2858/('NORMAL OPTION CALLS'!M2858)/'NORMAL OPTION CALLS'!G2858%</f>
        <v>27.27272727272727</v>
      </c>
    </row>
    <row r="2859" spans="1:15" ht="17.25" thickBot="1">
      <c r="A2859" s="91"/>
      <c r="B2859" s="92"/>
      <c r="C2859" s="92"/>
      <c r="D2859" s="93"/>
      <c r="E2859" s="93"/>
      <c r="F2859" s="93"/>
      <c r="G2859" s="94"/>
      <c r="H2859" s="95"/>
      <c r="I2859" s="96" t="s">
        <v>27</v>
      </c>
      <c r="J2859" s="96"/>
      <c r="K2859" s="97"/>
      <c r="L2859" s="97"/>
    </row>
    <row r="2860" spans="1:15" ht="16.5">
      <c r="A2860" s="98"/>
      <c r="B2860" s="92"/>
      <c r="C2860" s="92"/>
      <c r="D2860" s="158" t="s">
        <v>28</v>
      </c>
      <c r="E2860" s="158"/>
      <c r="F2860" s="99">
        <v>66</v>
      </c>
      <c r="G2860" s="100">
        <f>'NORMAL OPTION CALLS'!G2861+'NORMAL OPTION CALLS'!G2862+'NORMAL OPTION CALLS'!G2863+'NORMAL OPTION CALLS'!G2864+'NORMAL OPTION CALLS'!G2865+'NORMAL OPTION CALLS'!G2866</f>
        <v>100</v>
      </c>
      <c r="H2860" s="93">
        <v>66</v>
      </c>
      <c r="I2860" s="101">
        <f>'NORMAL OPTION CALLS'!H2861/'NORMAL OPTION CALLS'!H2860%</f>
        <v>84.848484848484844</v>
      </c>
      <c r="J2860" s="101"/>
      <c r="K2860" s="101"/>
      <c r="L2860" s="102"/>
    </row>
    <row r="2861" spans="1:15" ht="16.5">
      <c r="A2861" s="98"/>
      <c r="B2861" s="92"/>
      <c r="C2861" s="92"/>
      <c r="D2861" s="159" t="s">
        <v>29</v>
      </c>
      <c r="E2861" s="159"/>
      <c r="F2861" s="103">
        <v>56</v>
      </c>
      <c r="G2861" s="104">
        <f>('NORMAL OPTION CALLS'!F2861/'NORMAL OPTION CALLS'!F2860)*100</f>
        <v>84.848484848484844</v>
      </c>
      <c r="H2861" s="93">
        <v>56</v>
      </c>
      <c r="I2861" s="97"/>
      <c r="J2861" s="97"/>
      <c r="K2861" s="93"/>
      <c r="L2861" s="97"/>
      <c r="N2861" s="93" t="s">
        <v>30</v>
      </c>
      <c r="O2861" s="93"/>
    </row>
    <row r="2862" spans="1:15" ht="16.5">
      <c r="A2862" s="105"/>
      <c r="B2862" s="92"/>
      <c r="C2862" s="92"/>
      <c r="D2862" s="159" t="s">
        <v>31</v>
      </c>
      <c r="E2862" s="159"/>
      <c r="F2862" s="103">
        <v>0</v>
      </c>
      <c r="G2862" s="104">
        <f>('NORMAL OPTION CALLS'!F2862/'NORMAL OPTION CALLS'!F2860)*100</f>
        <v>0</v>
      </c>
      <c r="H2862" s="106"/>
      <c r="I2862" s="93"/>
      <c r="J2862" s="93"/>
      <c r="K2862" s="93"/>
      <c r="L2862" s="97"/>
      <c r="N2862" s="98"/>
      <c r="O2862" s="98"/>
    </row>
    <row r="2863" spans="1:15" ht="16.5">
      <c r="A2863" s="105"/>
      <c r="B2863" s="92"/>
      <c r="C2863" s="92"/>
      <c r="D2863" s="159" t="s">
        <v>32</v>
      </c>
      <c r="E2863" s="159"/>
      <c r="F2863" s="103">
        <v>0</v>
      </c>
      <c r="G2863" s="104">
        <f>('NORMAL OPTION CALLS'!F2863/'NORMAL OPTION CALLS'!F2860)*100</f>
        <v>0</v>
      </c>
      <c r="H2863" s="106"/>
      <c r="I2863" s="93"/>
      <c r="J2863" s="93"/>
      <c r="K2863" s="93"/>
      <c r="L2863" s="97"/>
    </row>
    <row r="2864" spans="1:15" ht="16.5">
      <c r="A2864" s="105"/>
      <c r="B2864" s="92"/>
      <c r="C2864" s="92"/>
      <c r="D2864" s="159" t="s">
        <v>33</v>
      </c>
      <c r="E2864" s="159"/>
      <c r="F2864" s="103">
        <v>10</v>
      </c>
      <c r="G2864" s="104">
        <f>('NORMAL OPTION CALLS'!F2864/'NORMAL OPTION CALLS'!F2860)*100</f>
        <v>15.151515151515152</v>
      </c>
      <c r="H2864" s="106"/>
      <c r="I2864" s="93" t="s">
        <v>34</v>
      </c>
      <c r="J2864" s="93"/>
      <c r="K2864" s="97"/>
      <c r="L2864" s="97"/>
    </row>
    <row r="2865" spans="1:15" ht="16.5">
      <c r="A2865" s="105"/>
      <c r="B2865" s="92"/>
      <c r="C2865" s="92"/>
      <c r="D2865" s="159" t="s">
        <v>35</v>
      </c>
      <c r="E2865" s="159"/>
      <c r="F2865" s="103">
        <v>0</v>
      </c>
      <c r="G2865" s="104">
        <f>('NORMAL OPTION CALLS'!F2865/'NORMAL OPTION CALLS'!F2860)*100</f>
        <v>0</v>
      </c>
      <c r="H2865" s="106"/>
      <c r="I2865" s="93"/>
      <c r="J2865" s="93"/>
      <c r="K2865" s="97"/>
      <c r="L2865" s="97"/>
    </row>
    <row r="2866" spans="1:15" ht="17.25" thickBot="1">
      <c r="A2866" s="105"/>
      <c r="B2866" s="92"/>
      <c r="C2866" s="92"/>
      <c r="D2866" s="160" t="s">
        <v>36</v>
      </c>
      <c r="E2866" s="160"/>
      <c r="F2866" s="107"/>
      <c r="G2866" s="108">
        <f>('NORMAL OPTION CALLS'!F2866/'NORMAL OPTION CALLS'!F2860)*100</f>
        <v>0</v>
      </c>
      <c r="H2866" s="106"/>
      <c r="I2866" s="93"/>
      <c r="J2866" s="93"/>
      <c r="K2866" s="102"/>
      <c r="L2866" s="102"/>
    </row>
    <row r="2867" spans="1:15" ht="16.5">
      <c r="A2867" s="109" t="s">
        <v>37</v>
      </c>
      <c r="B2867" s="92"/>
      <c r="C2867" s="92"/>
      <c r="D2867" s="98"/>
      <c r="E2867" s="98"/>
      <c r="F2867" s="93"/>
      <c r="G2867" s="93"/>
      <c r="H2867" s="110"/>
      <c r="I2867" s="111"/>
      <c r="J2867" s="111"/>
      <c r="K2867" s="111"/>
      <c r="L2867" s="93"/>
      <c r="N2867" s="115"/>
      <c r="O2867" s="115"/>
    </row>
    <row r="2868" spans="1:15" ht="16.5">
      <c r="A2868" s="112" t="s">
        <v>38</v>
      </c>
      <c r="B2868" s="92"/>
      <c r="C2868" s="92"/>
      <c r="D2868" s="113"/>
      <c r="E2868" s="114"/>
      <c r="F2868" s="98"/>
      <c r="G2868" s="111"/>
      <c r="H2868" s="110"/>
      <c r="I2868" s="111"/>
      <c r="J2868" s="111"/>
      <c r="K2868" s="111"/>
      <c r="L2868" s="93"/>
      <c r="N2868" s="98"/>
      <c r="O2868" s="98"/>
    </row>
    <row r="2869" spans="1:15" ht="16.5">
      <c r="A2869" s="112" t="s">
        <v>39</v>
      </c>
      <c r="B2869" s="92"/>
      <c r="C2869" s="92"/>
      <c r="D2869" s="98"/>
      <c r="E2869" s="114"/>
      <c r="F2869" s="98"/>
      <c r="G2869" s="111"/>
      <c r="H2869" s="110"/>
      <c r="I2869" s="97"/>
      <c r="J2869" s="97"/>
      <c r="K2869" s="97"/>
      <c r="L2869" s="93"/>
    </row>
    <row r="2870" spans="1:15" ht="16.5">
      <c r="A2870" s="112" t="s">
        <v>40</v>
      </c>
      <c r="B2870" s="113"/>
      <c r="C2870" s="92"/>
      <c r="D2870" s="98"/>
      <c r="E2870" s="114"/>
      <c r="F2870" s="98"/>
      <c r="G2870" s="111"/>
      <c r="H2870" s="95"/>
      <c r="I2870" s="97"/>
      <c r="J2870" s="97"/>
      <c r="K2870" s="97"/>
      <c r="L2870" s="93"/>
    </row>
    <row r="2871" spans="1:15" ht="16.5">
      <c r="A2871" s="112" t="s">
        <v>41</v>
      </c>
      <c r="B2871" s="105"/>
      <c r="C2871" s="113"/>
      <c r="D2871" s="98"/>
      <c r="E2871" s="116"/>
      <c r="F2871" s="111"/>
      <c r="G2871" s="111"/>
      <c r="H2871" s="95"/>
      <c r="I2871" s="97"/>
      <c r="J2871" s="97"/>
      <c r="K2871" s="97"/>
      <c r="L2871" s="111"/>
    </row>
    <row r="2872" spans="1:15" s="91" customFormat="1" ht="15" customHeight="1"/>
    <row r="2873" spans="1:15" ht="15" customHeight="1">
      <c r="A2873" s="161" t="s">
        <v>0</v>
      </c>
      <c r="B2873" s="161"/>
      <c r="C2873" s="161"/>
      <c r="D2873" s="161"/>
      <c r="E2873" s="161"/>
      <c r="F2873" s="161"/>
      <c r="G2873" s="161"/>
      <c r="H2873" s="161"/>
      <c r="I2873" s="161"/>
      <c r="J2873" s="161"/>
      <c r="K2873" s="161"/>
      <c r="L2873" s="161"/>
      <c r="M2873" s="161"/>
      <c r="N2873" s="161"/>
      <c r="O2873" s="161"/>
    </row>
    <row r="2874" spans="1:15">
      <c r="A2874" s="161"/>
      <c r="B2874" s="161"/>
      <c r="C2874" s="161"/>
      <c r="D2874" s="161"/>
      <c r="E2874" s="161"/>
      <c r="F2874" s="161"/>
      <c r="G2874" s="161"/>
      <c r="H2874" s="161"/>
      <c r="I2874" s="161"/>
      <c r="J2874" s="161"/>
      <c r="K2874" s="161"/>
      <c r="L2874" s="161"/>
      <c r="M2874" s="161"/>
      <c r="N2874" s="161"/>
      <c r="O2874" s="161"/>
    </row>
    <row r="2875" spans="1:15">
      <c r="A2875" s="161"/>
      <c r="B2875" s="161"/>
      <c r="C2875" s="161"/>
      <c r="D2875" s="161"/>
      <c r="E2875" s="161"/>
      <c r="F2875" s="161"/>
      <c r="G2875" s="161"/>
      <c r="H2875" s="161"/>
      <c r="I2875" s="161"/>
      <c r="J2875" s="161"/>
      <c r="K2875" s="161"/>
      <c r="L2875" s="161"/>
      <c r="M2875" s="161"/>
      <c r="N2875" s="161"/>
      <c r="O2875" s="161"/>
    </row>
    <row r="2876" spans="1:15">
      <c r="A2876" s="172" t="s">
        <v>1</v>
      </c>
      <c r="B2876" s="172"/>
      <c r="C2876" s="172"/>
      <c r="D2876" s="172"/>
      <c r="E2876" s="172"/>
      <c r="F2876" s="172"/>
      <c r="G2876" s="172"/>
      <c r="H2876" s="172"/>
      <c r="I2876" s="172"/>
      <c r="J2876" s="172"/>
      <c r="K2876" s="172"/>
      <c r="L2876" s="172"/>
      <c r="M2876" s="172"/>
      <c r="N2876" s="172"/>
      <c r="O2876" s="172"/>
    </row>
    <row r="2877" spans="1:15" s="124" customFormat="1">
      <c r="A2877" s="172" t="s">
        <v>2</v>
      </c>
      <c r="B2877" s="172"/>
      <c r="C2877" s="172"/>
      <c r="D2877" s="172"/>
      <c r="E2877" s="172"/>
      <c r="F2877" s="172"/>
      <c r="G2877" s="172"/>
      <c r="H2877" s="172"/>
      <c r="I2877" s="172"/>
      <c r="J2877" s="172"/>
      <c r="K2877" s="172"/>
      <c r="L2877" s="172"/>
      <c r="M2877" s="172"/>
      <c r="N2877" s="172"/>
      <c r="O2877" s="172"/>
    </row>
    <row r="2878" spans="1:15" s="125" customFormat="1">
      <c r="A2878" s="165" t="s">
        <v>3</v>
      </c>
      <c r="B2878" s="165"/>
      <c r="C2878" s="165"/>
      <c r="D2878" s="165"/>
      <c r="E2878" s="165"/>
      <c r="F2878" s="165"/>
      <c r="G2878" s="165"/>
      <c r="H2878" s="165"/>
      <c r="I2878" s="165"/>
      <c r="J2878" s="165"/>
      <c r="K2878" s="165"/>
      <c r="L2878" s="165"/>
      <c r="M2878" s="165"/>
      <c r="N2878" s="165"/>
      <c r="O2878" s="165"/>
    </row>
    <row r="2879" spans="1:15" ht="16.5">
      <c r="A2879" s="171" t="s">
        <v>4</v>
      </c>
      <c r="B2879" s="171"/>
      <c r="C2879" s="171"/>
      <c r="D2879" s="171"/>
      <c r="E2879" s="171"/>
      <c r="F2879" s="171"/>
      <c r="G2879" s="171"/>
      <c r="H2879" s="171"/>
      <c r="I2879" s="171"/>
      <c r="J2879" s="171"/>
      <c r="K2879" s="171"/>
      <c r="L2879" s="171"/>
      <c r="M2879" s="171"/>
      <c r="N2879" s="171"/>
      <c r="O2879" s="171"/>
    </row>
    <row r="2880" spans="1:15" ht="16.5">
      <c r="A2880" s="166" t="s">
        <v>5</v>
      </c>
      <c r="B2880" s="166"/>
      <c r="C2880" s="166"/>
      <c r="D2880" s="166"/>
      <c r="E2880" s="166"/>
      <c r="F2880" s="166"/>
      <c r="G2880" s="166"/>
      <c r="H2880" s="166"/>
      <c r="I2880" s="166"/>
      <c r="J2880" s="166"/>
      <c r="K2880" s="166"/>
      <c r="L2880" s="166"/>
      <c r="M2880" s="166"/>
      <c r="N2880" s="166"/>
      <c r="O2880" s="166"/>
    </row>
    <row r="2881" spans="1:15" ht="16.5" customHeight="1">
      <c r="A2881" s="167" t="s">
        <v>6</v>
      </c>
      <c r="B2881" s="168" t="s">
        <v>7</v>
      </c>
      <c r="C2881" s="169" t="s">
        <v>8</v>
      </c>
      <c r="D2881" s="168" t="s">
        <v>9</v>
      </c>
      <c r="E2881" s="167" t="s">
        <v>10</v>
      </c>
      <c r="F2881" s="167" t="s">
        <v>11</v>
      </c>
      <c r="G2881" s="169" t="s">
        <v>12</v>
      </c>
      <c r="H2881" s="169" t="s">
        <v>13</v>
      </c>
      <c r="I2881" s="169" t="s">
        <v>14</v>
      </c>
      <c r="J2881" s="169" t="s">
        <v>15</v>
      </c>
      <c r="K2881" s="169" t="s">
        <v>16</v>
      </c>
      <c r="L2881" s="170" t="s">
        <v>17</v>
      </c>
      <c r="M2881" s="168" t="s">
        <v>18</v>
      </c>
      <c r="N2881" s="168" t="s">
        <v>19</v>
      </c>
      <c r="O2881" s="168" t="s">
        <v>20</v>
      </c>
    </row>
    <row r="2882" spans="1:15" ht="16.5" customHeight="1">
      <c r="A2882" s="167"/>
      <c r="B2882" s="168"/>
      <c r="C2882" s="169"/>
      <c r="D2882" s="168"/>
      <c r="E2882" s="167"/>
      <c r="F2882" s="167"/>
      <c r="G2882" s="169"/>
      <c r="H2882" s="169"/>
      <c r="I2882" s="169"/>
      <c r="J2882" s="169"/>
      <c r="K2882" s="169"/>
      <c r="L2882" s="170"/>
      <c r="M2882" s="168"/>
      <c r="N2882" s="168"/>
      <c r="O2882" s="168"/>
    </row>
    <row r="2883" spans="1:15" ht="16.5" customHeight="1">
      <c r="A2883" s="118"/>
      <c r="B2883" s="123">
        <v>42978</v>
      </c>
      <c r="C2883" s="118">
        <v>530</v>
      </c>
      <c r="D2883" s="118" t="s">
        <v>21</v>
      </c>
      <c r="E2883" s="118" t="s">
        <v>22</v>
      </c>
      <c r="F2883" s="118" t="s">
        <v>76</v>
      </c>
      <c r="G2883" s="122">
        <v>6</v>
      </c>
      <c r="H2883" s="122">
        <v>2.5</v>
      </c>
      <c r="I2883" s="122">
        <v>8</v>
      </c>
      <c r="J2883" s="122">
        <v>10</v>
      </c>
      <c r="K2883" s="122">
        <v>12</v>
      </c>
      <c r="L2883" s="122">
        <v>2.5</v>
      </c>
      <c r="M2883" s="118">
        <v>1800</v>
      </c>
      <c r="N2883" s="121">
        <f>IF('NORMAL OPTION CALLS'!E2883="BUY",('NORMAL OPTION CALLS'!L2883-'NORMAL OPTION CALLS'!G2883)*('NORMAL OPTION CALLS'!M2883),('NORMAL OPTION CALLS'!G2883-'NORMAL OPTION CALLS'!L2883)*('NORMAL OPTION CALLS'!M2883))</f>
        <v>-6300</v>
      </c>
      <c r="O2883" s="8">
        <f>'NORMAL OPTION CALLS'!N2883/('NORMAL OPTION CALLS'!M2883)/'NORMAL OPTION CALLS'!G2883%</f>
        <v>-58.333333333333336</v>
      </c>
    </row>
    <row r="2884" spans="1:15" ht="16.5" customHeight="1">
      <c r="A2884" s="118"/>
      <c r="B2884" s="123">
        <v>42978</v>
      </c>
      <c r="C2884" s="118">
        <v>200</v>
      </c>
      <c r="D2884" s="118" t="s">
        <v>21</v>
      </c>
      <c r="E2884" s="118" t="s">
        <v>22</v>
      </c>
      <c r="F2884" s="118" t="s">
        <v>184</v>
      </c>
      <c r="G2884" s="122">
        <v>2</v>
      </c>
      <c r="H2884" s="122">
        <v>0.2</v>
      </c>
      <c r="I2884" s="122">
        <v>3</v>
      </c>
      <c r="J2884" s="122">
        <v>4</v>
      </c>
      <c r="K2884" s="122">
        <v>5</v>
      </c>
      <c r="L2884" s="122">
        <v>2.8</v>
      </c>
      <c r="M2884" s="118">
        <v>4500</v>
      </c>
      <c r="N2884" s="121">
        <f>IF('NORMAL OPTION CALLS'!E2884="BUY",('NORMAL OPTION CALLS'!L2884-'NORMAL OPTION CALLS'!G2884)*('NORMAL OPTION CALLS'!M2884),('NORMAL OPTION CALLS'!G2884-'NORMAL OPTION CALLS'!L2884)*('NORMAL OPTION CALLS'!M2884))</f>
        <v>3599.9999999999991</v>
      </c>
      <c r="O2884" s="8">
        <f>'NORMAL OPTION CALLS'!N2884/('NORMAL OPTION CALLS'!M2884)/'NORMAL OPTION CALLS'!G2884%</f>
        <v>39.999999999999993</v>
      </c>
    </row>
    <row r="2885" spans="1:15" ht="16.5" customHeight="1">
      <c r="A2885" s="118"/>
      <c r="B2885" s="123">
        <v>42977</v>
      </c>
      <c r="C2885" s="118">
        <v>480</v>
      </c>
      <c r="D2885" s="118" t="s">
        <v>21</v>
      </c>
      <c r="E2885" s="118" t="s">
        <v>22</v>
      </c>
      <c r="F2885" s="118" t="s">
        <v>185</v>
      </c>
      <c r="G2885" s="122">
        <v>4</v>
      </c>
      <c r="H2885" s="122">
        <v>0.2</v>
      </c>
      <c r="I2885" s="122">
        <v>6</v>
      </c>
      <c r="J2885" s="122">
        <v>8</v>
      </c>
      <c r="K2885" s="122">
        <v>10</v>
      </c>
      <c r="L2885" s="122">
        <v>10</v>
      </c>
      <c r="M2885" s="118">
        <v>1575</v>
      </c>
      <c r="N2885" s="121">
        <f>IF('NORMAL OPTION CALLS'!E2885="BUY",('NORMAL OPTION CALLS'!L2885-'NORMAL OPTION CALLS'!G2885)*('NORMAL OPTION CALLS'!M2885),('NORMAL OPTION CALLS'!G2885-'NORMAL OPTION CALLS'!L2885)*('NORMAL OPTION CALLS'!M2885))</f>
        <v>9450</v>
      </c>
      <c r="O2885" s="8">
        <f>'NORMAL OPTION CALLS'!N2885/('NORMAL OPTION CALLS'!M2885)/'NORMAL OPTION CALLS'!G2885%</f>
        <v>150</v>
      </c>
    </row>
    <row r="2886" spans="1:15" ht="16.5" customHeight="1">
      <c r="A2886" s="118"/>
      <c r="B2886" s="123">
        <v>42977</v>
      </c>
      <c r="C2886" s="118">
        <v>305</v>
      </c>
      <c r="D2886" s="118" t="s">
        <v>21</v>
      </c>
      <c r="E2886" s="118" t="s">
        <v>22</v>
      </c>
      <c r="F2886" s="118" t="s">
        <v>74</v>
      </c>
      <c r="G2886" s="122">
        <v>3</v>
      </c>
      <c r="H2886" s="122">
        <v>1</v>
      </c>
      <c r="I2886" s="122">
        <v>4</v>
      </c>
      <c r="J2886" s="122">
        <v>5</v>
      </c>
      <c r="K2886" s="122">
        <v>6</v>
      </c>
      <c r="L2886" s="122">
        <v>1</v>
      </c>
      <c r="M2886" s="118">
        <v>3500</v>
      </c>
      <c r="N2886" s="121">
        <f>IF('NORMAL OPTION CALLS'!E2886="BUY",('NORMAL OPTION CALLS'!L2886-'NORMAL OPTION CALLS'!G2886)*('NORMAL OPTION CALLS'!M2886),('NORMAL OPTION CALLS'!G2886-'NORMAL OPTION CALLS'!L2886)*('NORMAL OPTION CALLS'!M2886))</f>
        <v>-7000</v>
      </c>
      <c r="O2886" s="8">
        <f>'NORMAL OPTION CALLS'!N2886/('NORMAL OPTION CALLS'!M2886)/'NORMAL OPTION CALLS'!G2886%</f>
        <v>-66.666666666666671</v>
      </c>
    </row>
    <row r="2887" spans="1:15" ht="16.5" customHeight="1">
      <c r="A2887" s="118"/>
      <c r="B2887" s="123">
        <v>42977</v>
      </c>
      <c r="C2887" s="118">
        <v>700</v>
      </c>
      <c r="D2887" s="118" t="s">
        <v>21</v>
      </c>
      <c r="E2887" s="118" t="s">
        <v>22</v>
      </c>
      <c r="F2887" s="118" t="s">
        <v>155</v>
      </c>
      <c r="G2887" s="122">
        <v>10</v>
      </c>
      <c r="H2887" s="122">
        <v>2</v>
      </c>
      <c r="I2887" s="122">
        <v>14</v>
      </c>
      <c r="J2887" s="122">
        <v>18</v>
      </c>
      <c r="K2887" s="122">
        <v>22</v>
      </c>
      <c r="L2887" s="122">
        <v>2</v>
      </c>
      <c r="M2887" s="118">
        <v>800</v>
      </c>
      <c r="N2887" s="121">
        <f>IF('NORMAL OPTION CALLS'!E2887="BUY",('NORMAL OPTION CALLS'!L2887-'NORMAL OPTION CALLS'!G2887)*('NORMAL OPTION CALLS'!M2887),('NORMAL OPTION CALLS'!G2887-'NORMAL OPTION CALLS'!L2887)*('NORMAL OPTION CALLS'!M2887))</f>
        <v>-6400</v>
      </c>
      <c r="O2887" s="8">
        <f>'NORMAL OPTION CALLS'!N2887/('NORMAL OPTION CALLS'!M2887)/'NORMAL OPTION CALLS'!G2887%</f>
        <v>-80</v>
      </c>
    </row>
    <row r="2888" spans="1:15" ht="16.5" customHeight="1">
      <c r="A2888" s="118">
        <v>2</v>
      </c>
      <c r="B2888" s="123">
        <v>42976</v>
      </c>
      <c r="C2888" s="118">
        <v>680</v>
      </c>
      <c r="D2888" s="118" t="s">
        <v>21</v>
      </c>
      <c r="E2888" s="118" t="s">
        <v>22</v>
      </c>
      <c r="F2888" s="118" t="s">
        <v>77</v>
      </c>
      <c r="G2888" s="122">
        <v>3.6</v>
      </c>
      <c r="H2888" s="122">
        <v>0.2</v>
      </c>
      <c r="I2888" s="122">
        <v>6.5</v>
      </c>
      <c r="J2888" s="122">
        <v>9.5</v>
      </c>
      <c r="K2888" s="122">
        <v>12.5</v>
      </c>
      <c r="L2888" s="122">
        <v>0.2</v>
      </c>
      <c r="M2888" s="118">
        <v>1100</v>
      </c>
      <c r="N2888" s="121">
        <f>IF('NORMAL OPTION CALLS'!E2888="BUY",('NORMAL OPTION CALLS'!L2888-'NORMAL OPTION CALLS'!G2888)*('NORMAL OPTION CALLS'!M2888),('NORMAL OPTION CALLS'!G2888-'NORMAL OPTION CALLS'!L2888)*('NORMAL OPTION CALLS'!M2888))</f>
        <v>-3740</v>
      </c>
      <c r="O2888" s="8">
        <f>'NORMAL OPTION CALLS'!N2888/('NORMAL OPTION CALLS'!M2888)/'NORMAL OPTION CALLS'!G2888%</f>
        <v>-94.444444444444429</v>
      </c>
    </row>
    <row r="2889" spans="1:15" ht="16.5" customHeight="1">
      <c r="A2889" s="118">
        <v>3</v>
      </c>
      <c r="B2889" s="123">
        <v>42976</v>
      </c>
      <c r="C2889" s="118">
        <v>1540</v>
      </c>
      <c r="D2889" s="118" t="s">
        <v>47</v>
      </c>
      <c r="E2889" s="118" t="s">
        <v>22</v>
      </c>
      <c r="F2889" s="118" t="s">
        <v>132</v>
      </c>
      <c r="G2889" s="122">
        <v>10</v>
      </c>
      <c r="H2889" s="122">
        <v>1</v>
      </c>
      <c r="I2889" s="122">
        <v>17</v>
      </c>
      <c r="J2889" s="122">
        <v>24</v>
      </c>
      <c r="K2889" s="122">
        <v>30</v>
      </c>
      <c r="L2889" s="122">
        <v>16.5</v>
      </c>
      <c r="M2889" s="118">
        <v>500</v>
      </c>
      <c r="N2889" s="121">
        <f>IF('NORMAL OPTION CALLS'!E2889="BUY",('NORMAL OPTION CALLS'!L2889-'NORMAL OPTION CALLS'!G2889)*('NORMAL OPTION CALLS'!M2889),('NORMAL OPTION CALLS'!G2889-'NORMAL OPTION CALLS'!L2889)*('NORMAL OPTION CALLS'!M2889))</f>
        <v>3250</v>
      </c>
      <c r="O2889" s="8">
        <f>'NORMAL OPTION CALLS'!N2889/('NORMAL OPTION CALLS'!M2889)/'NORMAL OPTION CALLS'!G2889%</f>
        <v>65</v>
      </c>
    </row>
    <row r="2890" spans="1:15" ht="16.5" customHeight="1">
      <c r="A2890" s="118">
        <v>4</v>
      </c>
      <c r="B2890" s="123">
        <v>42975</v>
      </c>
      <c r="C2890" s="118">
        <v>125</v>
      </c>
      <c r="D2890" s="118" t="s">
        <v>21</v>
      </c>
      <c r="E2890" s="118" t="s">
        <v>22</v>
      </c>
      <c r="F2890" s="118" t="s">
        <v>59</v>
      </c>
      <c r="G2890" s="122">
        <v>1</v>
      </c>
      <c r="H2890" s="122">
        <v>0.2</v>
      </c>
      <c r="I2890" s="122">
        <v>1.5</v>
      </c>
      <c r="J2890" s="122">
        <v>2</v>
      </c>
      <c r="K2890" s="122">
        <v>2.5</v>
      </c>
      <c r="L2890" s="122">
        <v>1.5</v>
      </c>
      <c r="M2890" s="118">
        <v>6000</v>
      </c>
      <c r="N2890" s="121">
        <f>IF('NORMAL OPTION CALLS'!E2890="BUY",('NORMAL OPTION CALLS'!L2890-'NORMAL OPTION CALLS'!G2890)*('NORMAL OPTION CALLS'!M2890),('NORMAL OPTION CALLS'!G2890-'NORMAL OPTION CALLS'!L2890)*('NORMAL OPTION CALLS'!M2890))</f>
        <v>3000</v>
      </c>
      <c r="O2890" s="8">
        <f>'NORMAL OPTION CALLS'!N2890/('NORMAL OPTION CALLS'!M2890)/'NORMAL OPTION CALLS'!G2890%</f>
        <v>50</v>
      </c>
    </row>
    <row r="2891" spans="1:15" ht="16.5" customHeight="1">
      <c r="A2891" s="118">
        <v>5</v>
      </c>
      <c r="B2891" s="123">
        <v>42975</v>
      </c>
      <c r="C2891" s="118">
        <v>600</v>
      </c>
      <c r="D2891" s="118" t="s">
        <v>21</v>
      </c>
      <c r="E2891" s="118" t="s">
        <v>22</v>
      </c>
      <c r="F2891" s="118" t="s">
        <v>26</v>
      </c>
      <c r="G2891" s="122">
        <v>8</v>
      </c>
      <c r="H2891" s="122">
        <v>5</v>
      </c>
      <c r="I2891" s="122">
        <v>9.5</v>
      </c>
      <c r="J2891" s="122">
        <v>11</v>
      </c>
      <c r="K2891" s="122">
        <v>12.5</v>
      </c>
      <c r="L2891" s="122">
        <v>11</v>
      </c>
      <c r="M2891" s="118">
        <v>2000</v>
      </c>
      <c r="N2891" s="121">
        <f>IF('NORMAL OPTION CALLS'!E2891="BUY",('NORMAL OPTION CALLS'!L2891-'NORMAL OPTION CALLS'!G2891)*('NORMAL OPTION CALLS'!M2891),('NORMAL OPTION CALLS'!G2891-'NORMAL OPTION CALLS'!L2891)*('NORMAL OPTION CALLS'!M2891))</f>
        <v>6000</v>
      </c>
      <c r="O2891" s="8">
        <f>'NORMAL OPTION CALLS'!N2891/('NORMAL OPTION CALLS'!M2891)/'NORMAL OPTION CALLS'!G2891%</f>
        <v>37.5</v>
      </c>
    </row>
    <row r="2892" spans="1:15" ht="16.5" customHeight="1">
      <c r="A2892" s="118">
        <v>6</v>
      </c>
      <c r="B2892" s="123">
        <v>42975</v>
      </c>
      <c r="C2892" s="118">
        <v>180</v>
      </c>
      <c r="D2892" s="118" t="s">
        <v>21</v>
      </c>
      <c r="E2892" s="118" t="s">
        <v>22</v>
      </c>
      <c r="F2892" s="118" t="s">
        <v>184</v>
      </c>
      <c r="G2892" s="122">
        <v>4</v>
      </c>
      <c r="H2892" s="122">
        <v>2.5</v>
      </c>
      <c r="I2892" s="122">
        <v>4.8</v>
      </c>
      <c r="J2892" s="122">
        <v>5.6</v>
      </c>
      <c r="K2892" s="122">
        <v>6.4</v>
      </c>
      <c r="L2892" s="122">
        <v>6.4</v>
      </c>
      <c r="M2892" s="118">
        <v>4500</v>
      </c>
      <c r="N2892" s="121">
        <f>IF('NORMAL OPTION CALLS'!E2892="BUY",('NORMAL OPTION CALLS'!L2892-'NORMAL OPTION CALLS'!G2892)*('NORMAL OPTION CALLS'!M2892),('NORMAL OPTION CALLS'!G2892-'NORMAL OPTION CALLS'!L2892)*('NORMAL OPTION CALLS'!M2892))</f>
        <v>10800.000000000002</v>
      </c>
      <c r="O2892" s="8">
        <f>'NORMAL OPTION CALLS'!N2892/('NORMAL OPTION CALLS'!M2892)/'NORMAL OPTION CALLS'!G2892%</f>
        <v>60.000000000000007</v>
      </c>
    </row>
    <row r="2893" spans="1:15" ht="16.5" customHeight="1">
      <c r="A2893" s="118">
        <v>7</v>
      </c>
      <c r="B2893" s="123">
        <v>42975</v>
      </c>
      <c r="C2893" s="118">
        <v>980</v>
      </c>
      <c r="D2893" s="118" t="s">
        <v>21</v>
      </c>
      <c r="E2893" s="118" t="s">
        <v>22</v>
      </c>
      <c r="F2893" s="118" t="s">
        <v>105</v>
      </c>
      <c r="G2893" s="122">
        <v>23</v>
      </c>
      <c r="H2893" s="122">
        <v>18</v>
      </c>
      <c r="I2893" s="122">
        <v>26</v>
      </c>
      <c r="J2893" s="122">
        <v>30</v>
      </c>
      <c r="K2893" s="122">
        <v>33</v>
      </c>
      <c r="L2893" s="122">
        <v>33</v>
      </c>
      <c r="M2893" s="118">
        <v>1100</v>
      </c>
      <c r="N2893" s="121">
        <f>IF('NORMAL OPTION CALLS'!E2893="BUY",('NORMAL OPTION CALLS'!L2893-'NORMAL OPTION CALLS'!G2893)*('NORMAL OPTION CALLS'!M2893),('NORMAL OPTION CALLS'!G2893-'NORMAL OPTION CALLS'!L2893)*('NORMAL OPTION CALLS'!M2893))</f>
        <v>11000</v>
      </c>
      <c r="O2893" s="8">
        <f>'NORMAL OPTION CALLS'!N2893/('NORMAL OPTION CALLS'!M2893)/'NORMAL OPTION CALLS'!G2893%</f>
        <v>43.478260869565219</v>
      </c>
    </row>
    <row r="2894" spans="1:15" ht="16.5" customHeight="1">
      <c r="A2894" s="118">
        <v>8</v>
      </c>
      <c r="B2894" s="123">
        <v>42971</v>
      </c>
      <c r="C2894" s="118">
        <v>240</v>
      </c>
      <c r="D2894" s="118" t="s">
        <v>21</v>
      </c>
      <c r="E2894" s="118" t="s">
        <v>22</v>
      </c>
      <c r="F2894" s="118" t="s">
        <v>43</v>
      </c>
      <c r="G2894" s="122">
        <v>9</v>
      </c>
      <c r="H2894" s="122">
        <v>7</v>
      </c>
      <c r="I2894" s="122">
        <v>10</v>
      </c>
      <c r="J2894" s="122">
        <v>11</v>
      </c>
      <c r="K2894" s="122">
        <v>12</v>
      </c>
      <c r="L2894" s="122">
        <v>7</v>
      </c>
      <c r="M2894" s="118">
        <v>350</v>
      </c>
      <c r="N2894" s="121">
        <f>IF('NORMAL OPTION CALLS'!E2894="BUY",('NORMAL OPTION CALLS'!L2894-'NORMAL OPTION CALLS'!G2894)*('NORMAL OPTION CALLS'!M2894),('NORMAL OPTION CALLS'!G2894-'NORMAL OPTION CALLS'!L2894)*('NORMAL OPTION CALLS'!M2894))</f>
        <v>-700</v>
      </c>
      <c r="O2894" s="8">
        <f>'NORMAL OPTION CALLS'!N2894/('NORMAL OPTION CALLS'!M2894)/'NORMAL OPTION CALLS'!G2894%</f>
        <v>-22.222222222222221</v>
      </c>
    </row>
    <row r="2895" spans="1:15" ht="16.5" customHeight="1">
      <c r="A2895" s="118">
        <v>9</v>
      </c>
      <c r="B2895" s="123">
        <v>42971</v>
      </c>
      <c r="C2895" s="118">
        <v>145</v>
      </c>
      <c r="D2895" s="118" t="s">
        <v>21</v>
      </c>
      <c r="E2895" s="118" t="s">
        <v>22</v>
      </c>
      <c r="F2895" s="118" t="s">
        <v>116</v>
      </c>
      <c r="G2895" s="122">
        <v>2.4</v>
      </c>
      <c r="H2895" s="122">
        <v>1</v>
      </c>
      <c r="I2895" s="122">
        <v>3.4</v>
      </c>
      <c r="J2895" s="122">
        <v>4.5</v>
      </c>
      <c r="K2895" s="122">
        <v>5.4</v>
      </c>
      <c r="L2895" s="122">
        <v>3.4</v>
      </c>
      <c r="M2895" s="118">
        <v>3500</v>
      </c>
      <c r="N2895" s="121">
        <f>IF('NORMAL OPTION CALLS'!E2895="BUY",('NORMAL OPTION CALLS'!L2895-'NORMAL OPTION CALLS'!G2895)*('NORMAL OPTION CALLS'!M2895),('NORMAL OPTION CALLS'!G2895-'NORMAL OPTION CALLS'!L2895)*('NORMAL OPTION CALLS'!M2895))</f>
        <v>3500</v>
      </c>
      <c r="O2895" s="8">
        <f>'NORMAL OPTION CALLS'!N2895/('NORMAL OPTION CALLS'!M2895)/'NORMAL OPTION CALLS'!G2895%</f>
        <v>41.666666666666664</v>
      </c>
    </row>
    <row r="2896" spans="1:15" ht="16.5" customHeight="1">
      <c r="A2896" s="118">
        <v>10</v>
      </c>
      <c r="B2896" s="123">
        <v>42971</v>
      </c>
      <c r="C2896" s="118">
        <v>160</v>
      </c>
      <c r="D2896" s="118" t="s">
        <v>21</v>
      </c>
      <c r="E2896" s="118" t="s">
        <v>22</v>
      </c>
      <c r="F2896" s="118" t="s">
        <v>64</v>
      </c>
      <c r="G2896" s="122">
        <v>2.5</v>
      </c>
      <c r="H2896" s="122">
        <v>1.5</v>
      </c>
      <c r="I2896" s="122">
        <v>3</v>
      </c>
      <c r="J2896" s="122">
        <v>3.5</v>
      </c>
      <c r="K2896" s="122">
        <v>4</v>
      </c>
      <c r="L2896" s="122">
        <v>3.5</v>
      </c>
      <c r="M2896" s="118">
        <v>6000</v>
      </c>
      <c r="N2896" s="121">
        <f>IF('NORMAL OPTION CALLS'!E2896="BUY",('NORMAL OPTION CALLS'!L2896-'NORMAL OPTION CALLS'!G2896)*('NORMAL OPTION CALLS'!M2896),('NORMAL OPTION CALLS'!G2896-'NORMAL OPTION CALLS'!L2896)*('NORMAL OPTION CALLS'!M2896))</f>
        <v>6000</v>
      </c>
      <c r="O2896" s="8">
        <f>'NORMAL OPTION CALLS'!N2896/('NORMAL OPTION CALLS'!M2896)/'NORMAL OPTION CALLS'!G2896%</f>
        <v>40</v>
      </c>
    </row>
    <row r="2897" spans="1:15" ht="16.5" customHeight="1">
      <c r="A2897" s="118">
        <v>12</v>
      </c>
      <c r="B2897" s="123">
        <v>42969</v>
      </c>
      <c r="C2897" s="118">
        <v>1700</v>
      </c>
      <c r="D2897" s="118" t="s">
        <v>47</v>
      </c>
      <c r="E2897" s="118" t="s">
        <v>22</v>
      </c>
      <c r="F2897" s="118" t="s">
        <v>55</v>
      </c>
      <c r="G2897" s="122">
        <v>28</v>
      </c>
      <c r="H2897" s="122">
        <v>14</v>
      </c>
      <c r="I2897" s="122">
        <v>38</v>
      </c>
      <c r="J2897" s="122">
        <v>48</v>
      </c>
      <c r="K2897" s="122">
        <v>58</v>
      </c>
      <c r="L2897" s="122">
        <v>14</v>
      </c>
      <c r="M2897" s="118">
        <v>350</v>
      </c>
      <c r="N2897" s="121">
        <f>IF('NORMAL OPTION CALLS'!E2897="BUY",('NORMAL OPTION CALLS'!L2897-'NORMAL OPTION CALLS'!G2897)*('NORMAL OPTION CALLS'!M2897),('NORMAL OPTION CALLS'!G2897-'NORMAL OPTION CALLS'!L2897)*('NORMAL OPTION CALLS'!M2897))</f>
        <v>-4900</v>
      </c>
      <c r="O2897" s="8">
        <f>'NORMAL OPTION CALLS'!N2897/('NORMAL OPTION CALLS'!M2897)/'NORMAL OPTION CALLS'!G2897%</f>
        <v>-49.999999999999993</v>
      </c>
    </row>
    <row r="2898" spans="1:15" ht="16.5" customHeight="1">
      <c r="A2898" s="118">
        <v>13</v>
      </c>
      <c r="B2898" s="123">
        <v>42969</v>
      </c>
      <c r="C2898" s="118">
        <v>620</v>
      </c>
      <c r="D2898" s="118" t="s">
        <v>47</v>
      </c>
      <c r="E2898" s="118" t="s">
        <v>22</v>
      </c>
      <c r="F2898" s="118" t="s">
        <v>99</v>
      </c>
      <c r="G2898" s="122">
        <v>12</v>
      </c>
      <c r="H2898" s="122">
        <v>9</v>
      </c>
      <c r="I2898" s="122">
        <v>13.5</v>
      </c>
      <c r="J2898" s="122">
        <v>15</v>
      </c>
      <c r="K2898" s="122">
        <v>16.5</v>
      </c>
      <c r="L2898" s="122">
        <v>9</v>
      </c>
      <c r="M2898" s="118">
        <v>2000</v>
      </c>
      <c r="N2898" s="121">
        <f>IF('NORMAL OPTION CALLS'!E2898="BUY",('NORMAL OPTION CALLS'!L2898-'NORMAL OPTION CALLS'!G2898)*('NORMAL OPTION CALLS'!M2898),('NORMAL OPTION CALLS'!G2898-'NORMAL OPTION CALLS'!L2898)*('NORMAL OPTION CALLS'!M2898))</f>
        <v>-6000</v>
      </c>
      <c r="O2898" s="8">
        <f>'NORMAL OPTION CALLS'!N2898/('NORMAL OPTION CALLS'!M2898)/'NORMAL OPTION CALLS'!G2898%</f>
        <v>-25</v>
      </c>
    </row>
    <row r="2899" spans="1:15" ht="16.5" customHeight="1">
      <c r="A2899" s="118">
        <v>14</v>
      </c>
      <c r="B2899" s="123">
        <v>42968</v>
      </c>
      <c r="C2899" s="118">
        <v>160</v>
      </c>
      <c r="D2899" s="118" t="s">
        <v>47</v>
      </c>
      <c r="E2899" s="118" t="s">
        <v>22</v>
      </c>
      <c r="F2899" s="118" t="s">
        <v>64</v>
      </c>
      <c r="G2899" s="122">
        <v>2.5</v>
      </c>
      <c r="H2899" s="122">
        <v>1</v>
      </c>
      <c r="I2899" s="122">
        <v>3.3</v>
      </c>
      <c r="J2899" s="122">
        <v>4</v>
      </c>
      <c r="K2899" s="122">
        <v>4.8</v>
      </c>
      <c r="L2899" s="122">
        <v>3.3</v>
      </c>
      <c r="M2899" s="118">
        <v>6000</v>
      </c>
      <c r="N2899" s="121">
        <f>IF('NORMAL OPTION CALLS'!E2899="BUY",('NORMAL OPTION CALLS'!L2899-'NORMAL OPTION CALLS'!G2899)*('NORMAL OPTION CALLS'!M2899),('NORMAL OPTION CALLS'!G2899-'NORMAL OPTION CALLS'!L2899)*('NORMAL OPTION CALLS'!M2899))</f>
        <v>4799.9999999999991</v>
      </c>
      <c r="O2899" s="8">
        <f>'NORMAL OPTION CALLS'!N2899/('NORMAL OPTION CALLS'!M2899)/'NORMAL OPTION CALLS'!G2899%</f>
        <v>31.999999999999993</v>
      </c>
    </row>
    <row r="2900" spans="1:15" ht="16.5" customHeight="1">
      <c r="A2900" s="118">
        <v>15</v>
      </c>
      <c r="B2900" s="123">
        <v>42968</v>
      </c>
      <c r="C2900" s="118">
        <v>105</v>
      </c>
      <c r="D2900" s="118" t="s">
        <v>47</v>
      </c>
      <c r="E2900" s="118" t="s">
        <v>22</v>
      </c>
      <c r="F2900" s="118" t="s">
        <v>53</v>
      </c>
      <c r="G2900" s="122">
        <v>1.6</v>
      </c>
      <c r="H2900" s="122">
        <v>1</v>
      </c>
      <c r="I2900" s="122">
        <v>2</v>
      </c>
      <c r="J2900" s="122">
        <v>2.2999999999999998</v>
      </c>
      <c r="K2900" s="122">
        <v>2.6</v>
      </c>
      <c r="L2900" s="122">
        <v>2</v>
      </c>
      <c r="M2900" s="118">
        <v>11000</v>
      </c>
      <c r="N2900" s="121">
        <f>IF('NORMAL OPTION CALLS'!E2900="BUY",('NORMAL OPTION CALLS'!L2900-'NORMAL OPTION CALLS'!G2900)*('NORMAL OPTION CALLS'!M2900),('NORMAL OPTION CALLS'!G2900-'NORMAL OPTION CALLS'!L2900)*('NORMAL OPTION CALLS'!M2900))</f>
        <v>4399.9999999999991</v>
      </c>
      <c r="O2900" s="8">
        <f>'NORMAL OPTION CALLS'!N2900/('NORMAL OPTION CALLS'!M2900)/'NORMAL OPTION CALLS'!G2900%</f>
        <v>24.999999999999993</v>
      </c>
    </row>
    <row r="2901" spans="1:15" ht="16.5" customHeight="1">
      <c r="A2901" s="118">
        <v>16</v>
      </c>
      <c r="B2901" s="123">
        <v>42968</v>
      </c>
      <c r="C2901" s="118">
        <v>370</v>
      </c>
      <c r="D2901" s="118" t="s">
        <v>47</v>
      </c>
      <c r="E2901" s="118" t="s">
        <v>22</v>
      </c>
      <c r="F2901" s="118" t="s">
        <v>67</v>
      </c>
      <c r="G2901" s="122">
        <v>5</v>
      </c>
      <c r="H2901" s="122">
        <v>2</v>
      </c>
      <c r="I2901" s="122">
        <v>7</v>
      </c>
      <c r="J2901" s="122">
        <v>9</v>
      </c>
      <c r="K2901" s="122">
        <v>11</v>
      </c>
      <c r="L2901" s="122">
        <v>6</v>
      </c>
      <c r="M2901" s="118">
        <v>1500</v>
      </c>
      <c r="N2901" s="121">
        <f>IF('NORMAL OPTION CALLS'!E2901="BUY",('NORMAL OPTION CALLS'!L2901-'NORMAL OPTION CALLS'!G2901)*('NORMAL OPTION CALLS'!M2901),('NORMAL OPTION CALLS'!G2901-'NORMAL OPTION CALLS'!L2901)*('NORMAL OPTION CALLS'!M2901))</f>
        <v>1500</v>
      </c>
      <c r="O2901" s="8">
        <f>'NORMAL OPTION CALLS'!N2901/('NORMAL OPTION CALLS'!M2901)/'NORMAL OPTION CALLS'!G2901%</f>
        <v>20</v>
      </c>
    </row>
    <row r="2902" spans="1:15" ht="16.5" customHeight="1">
      <c r="A2902" s="118">
        <v>17</v>
      </c>
      <c r="B2902" s="123">
        <v>42968</v>
      </c>
      <c r="C2902" s="118">
        <v>120</v>
      </c>
      <c r="D2902" s="118" t="s">
        <v>47</v>
      </c>
      <c r="E2902" s="118" t="s">
        <v>22</v>
      </c>
      <c r="F2902" s="118" t="s">
        <v>59</v>
      </c>
      <c r="G2902" s="122">
        <v>2.2999999999999998</v>
      </c>
      <c r="H2902" s="122">
        <v>1.2</v>
      </c>
      <c r="I2902" s="122">
        <v>2.8</v>
      </c>
      <c r="J2902" s="122">
        <v>3.2</v>
      </c>
      <c r="K2902" s="122">
        <v>3.8</v>
      </c>
      <c r="L2902" s="122">
        <v>3.8</v>
      </c>
      <c r="M2902" s="118">
        <v>6000</v>
      </c>
      <c r="N2902" s="121">
        <f>IF('NORMAL OPTION CALLS'!E2902="BUY",('NORMAL OPTION CALLS'!L2902-'NORMAL OPTION CALLS'!G2902)*('NORMAL OPTION CALLS'!M2902),('NORMAL OPTION CALLS'!G2902-'NORMAL OPTION CALLS'!L2902)*('NORMAL OPTION CALLS'!M2902))</f>
        <v>9000</v>
      </c>
      <c r="O2902" s="8">
        <f>'NORMAL OPTION CALLS'!N2902/('NORMAL OPTION CALLS'!M2902)/'NORMAL OPTION CALLS'!G2902%</f>
        <v>65.217391304347828</v>
      </c>
    </row>
    <row r="2903" spans="1:15" ht="16.5" customHeight="1">
      <c r="A2903" s="118">
        <v>18</v>
      </c>
      <c r="B2903" s="123">
        <v>42965</v>
      </c>
      <c r="C2903" s="118">
        <v>440</v>
      </c>
      <c r="D2903" s="118" t="s">
        <v>21</v>
      </c>
      <c r="E2903" s="118" t="s">
        <v>22</v>
      </c>
      <c r="F2903" s="118" t="s">
        <v>56</v>
      </c>
      <c r="G2903" s="122">
        <v>8</v>
      </c>
      <c r="H2903" s="122">
        <v>5</v>
      </c>
      <c r="I2903" s="122">
        <v>10.5</v>
      </c>
      <c r="J2903" s="122">
        <v>13</v>
      </c>
      <c r="K2903" s="122">
        <v>15</v>
      </c>
      <c r="L2903" s="122">
        <v>5</v>
      </c>
      <c r="M2903" s="118">
        <v>1500</v>
      </c>
      <c r="N2903" s="121">
        <f>IF('NORMAL OPTION CALLS'!E2903="BUY",('NORMAL OPTION CALLS'!L2903-'NORMAL OPTION CALLS'!G2903)*('NORMAL OPTION CALLS'!M2903),('NORMAL OPTION CALLS'!G2903-'NORMAL OPTION CALLS'!L2903)*('NORMAL OPTION CALLS'!M2903))</f>
        <v>-4500</v>
      </c>
      <c r="O2903" s="8">
        <f>'NORMAL OPTION CALLS'!N2903/('NORMAL OPTION CALLS'!M2903)/'NORMAL OPTION CALLS'!G2903%</f>
        <v>-37.5</v>
      </c>
    </row>
    <row r="2904" spans="1:15" ht="16.5" customHeight="1">
      <c r="A2904" s="118">
        <v>19</v>
      </c>
      <c r="B2904" s="123">
        <v>42964</v>
      </c>
      <c r="C2904" s="118">
        <v>140</v>
      </c>
      <c r="D2904" s="118" t="s">
        <v>21</v>
      </c>
      <c r="E2904" s="118" t="s">
        <v>22</v>
      </c>
      <c r="F2904" s="118" t="s">
        <v>190</v>
      </c>
      <c r="G2904" s="122">
        <v>6</v>
      </c>
      <c r="H2904" s="122">
        <v>4.5</v>
      </c>
      <c r="I2904" s="122">
        <v>7</v>
      </c>
      <c r="J2904" s="122">
        <v>8</v>
      </c>
      <c r="K2904" s="122">
        <v>9</v>
      </c>
      <c r="L2904" s="122">
        <v>7</v>
      </c>
      <c r="M2904" s="118">
        <v>4500</v>
      </c>
      <c r="N2904" s="121">
        <f>IF('NORMAL OPTION CALLS'!E2904="BUY",('NORMAL OPTION CALLS'!L2904-'NORMAL OPTION CALLS'!G2904)*('NORMAL OPTION CALLS'!M2904),('NORMAL OPTION CALLS'!G2904-'NORMAL OPTION CALLS'!L2904)*('NORMAL OPTION CALLS'!M2904))</f>
        <v>4500</v>
      </c>
      <c r="O2904" s="8">
        <f>'NORMAL OPTION CALLS'!N2904/('NORMAL OPTION CALLS'!M2904)/'NORMAL OPTION CALLS'!G2904%</f>
        <v>16.666666666666668</v>
      </c>
    </row>
    <row r="2905" spans="1:15" ht="16.5" customHeight="1">
      <c r="A2905" s="118">
        <v>20</v>
      </c>
      <c r="B2905" s="123">
        <v>42964</v>
      </c>
      <c r="C2905" s="118">
        <v>230</v>
      </c>
      <c r="D2905" s="118" t="s">
        <v>47</v>
      </c>
      <c r="E2905" s="118" t="s">
        <v>22</v>
      </c>
      <c r="F2905" s="118" t="s">
        <v>24</v>
      </c>
      <c r="G2905" s="122">
        <v>4</v>
      </c>
      <c r="H2905" s="122">
        <v>2.5</v>
      </c>
      <c r="I2905" s="122">
        <v>5</v>
      </c>
      <c r="J2905" s="122">
        <v>6</v>
      </c>
      <c r="K2905" s="122">
        <v>7</v>
      </c>
      <c r="L2905" s="122">
        <v>6</v>
      </c>
      <c r="M2905" s="118">
        <v>3500</v>
      </c>
      <c r="N2905" s="121">
        <f>IF('NORMAL OPTION CALLS'!E2905="BUY",('NORMAL OPTION CALLS'!L2905-'NORMAL OPTION CALLS'!G2905)*('NORMAL OPTION CALLS'!M2905),('NORMAL OPTION CALLS'!G2905-'NORMAL OPTION CALLS'!L2905)*('NORMAL OPTION CALLS'!M2905))</f>
        <v>7000</v>
      </c>
      <c r="O2905" s="8">
        <f>'NORMAL OPTION CALLS'!N2905/('NORMAL OPTION CALLS'!M2905)/'NORMAL OPTION CALLS'!G2905%</f>
        <v>50</v>
      </c>
    </row>
    <row r="2906" spans="1:15" ht="16.5" customHeight="1">
      <c r="A2906" s="118">
        <v>21</v>
      </c>
      <c r="B2906" s="123">
        <v>42964</v>
      </c>
      <c r="C2906" s="118">
        <v>170</v>
      </c>
      <c r="D2906" s="118" t="s">
        <v>21</v>
      </c>
      <c r="E2906" s="118" t="s">
        <v>22</v>
      </c>
      <c r="F2906" s="118" t="s">
        <v>64</v>
      </c>
      <c r="G2906" s="122">
        <v>5.0999999999999996</v>
      </c>
      <c r="H2906" s="122">
        <v>4.0999999999999996</v>
      </c>
      <c r="I2906" s="122">
        <v>5.6</v>
      </c>
      <c r="J2906" s="122">
        <v>6.1</v>
      </c>
      <c r="K2906" s="122">
        <v>6.6</v>
      </c>
      <c r="L2906" s="122">
        <v>6.1</v>
      </c>
      <c r="M2906" s="118">
        <v>6000</v>
      </c>
      <c r="N2906" s="121">
        <f>IF('NORMAL OPTION CALLS'!E2906="BUY",('NORMAL OPTION CALLS'!L2906-'NORMAL OPTION CALLS'!G2906)*('NORMAL OPTION CALLS'!M2906),('NORMAL OPTION CALLS'!G2906-'NORMAL OPTION CALLS'!L2906)*('NORMAL OPTION CALLS'!M2906))</f>
        <v>6000</v>
      </c>
      <c r="O2906" s="8">
        <f>'NORMAL OPTION CALLS'!N2906/('NORMAL OPTION CALLS'!M2906)/'NORMAL OPTION CALLS'!G2906%</f>
        <v>19.607843137254903</v>
      </c>
    </row>
    <row r="2907" spans="1:15" ht="16.5" customHeight="1">
      <c r="A2907" s="118">
        <v>22</v>
      </c>
      <c r="B2907" s="123">
        <v>42964</v>
      </c>
      <c r="C2907" s="118">
        <v>170</v>
      </c>
      <c r="D2907" s="118" t="s">
        <v>21</v>
      </c>
      <c r="E2907" s="118" t="s">
        <v>22</v>
      </c>
      <c r="F2907" s="118" t="s">
        <v>64</v>
      </c>
      <c r="G2907" s="122">
        <v>3.6</v>
      </c>
      <c r="H2907" s="122">
        <v>2.6</v>
      </c>
      <c r="I2907" s="122">
        <v>4.0999999999999996</v>
      </c>
      <c r="J2907" s="122">
        <v>4.5999999999999996</v>
      </c>
      <c r="K2907" s="122">
        <v>5.0999999999999996</v>
      </c>
      <c r="L2907" s="122">
        <v>5.0999999999999996</v>
      </c>
      <c r="M2907" s="118">
        <v>6000</v>
      </c>
      <c r="N2907" s="121">
        <f>IF('NORMAL OPTION CALLS'!E2907="BUY",('NORMAL OPTION CALLS'!L2907-'NORMAL OPTION CALLS'!G2907)*('NORMAL OPTION CALLS'!M2907),('NORMAL OPTION CALLS'!G2907-'NORMAL OPTION CALLS'!L2907)*('NORMAL OPTION CALLS'!M2907))</f>
        <v>8999.9999999999982</v>
      </c>
      <c r="O2907" s="8">
        <f>'NORMAL OPTION CALLS'!N2907/('NORMAL OPTION CALLS'!M2907)/'NORMAL OPTION CALLS'!G2907%</f>
        <v>41.666666666666657</v>
      </c>
    </row>
    <row r="2908" spans="1:15" ht="16.5" customHeight="1">
      <c r="A2908" s="118">
        <v>23</v>
      </c>
      <c r="B2908" s="123">
        <v>42963</v>
      </c>
      <c r="C2908" s="118">
        <v>160</v>
      </c>
      <c r="D2908" s="118" t="s">
        <v>47</v>
      </c>
      <c r="E2908" s="118" t="s">
        <v>22</v>
      </c>
      <c r="F2908" s="118" t="s">
        <v>64</v>
      </c>
      <c r="G2908" s="122">
        <v>3.5</v>
      </c>
      <c r="H2908" s="122">
        <v>2.5</v>
      </c>
      <c r="I2908" s="122">
        <v>4</v>
      </c>
      <c r="J2908" s="122">
        <v>4.5</v>
      </c>
      <c r="K2908" s="122">
        <v>5</v>
      </c>
      <c r="L2908" s="122">
        <v>2.5</v>
      </c>
      <c r="M2908" s="118">
        <v>6000</v>
      </c>
      <c r="N2908" s="121">
        <f>IF('NORMAL OPTION CALLS'!E2908="BUY",('NORMAL OPTION CALLS'!L2908-'NORMAL OPTION CALLS'!G2908)*('NORMAL OPTION CALLS'!M2908),('NORMAL OPTION CALLS'!G2908-'NORMAL OPTION CALLS'!L2908)*('NORMAL OPTION CALLS'!M2908))</f>
        <v>-6000</v>
      </c>
      <c r="O2908" s="8">
        <f>'NORMAL OPTION CALLS'!N2908/('NORMAL OPTION CALLS'!M2908)/'NORMAL OPTION CALLS'!G2908%</f>
        <v>-28.571428571428569</v>
      </c>
    </row>
    <row r="2909" spans="1:15" ht="16.5" customHeight="1">
      <c r="A2909" s="118">
        <v>24</v>
      </c>
      <c r="B2909" s="123">
        <v>42963</v>
      </c>
      <c r="C2909" s="118">
        <v>140</v>
      </c>
      <c r="D2909" s="118" t="s">
        <v>47</v>
      </c>
      <c r="E2909" s="118" t="s">
        <v>22</v>
      </c>
      <c r="F2909" s="118" t="s">
        <v>189</v>
      </c>
      <c r="G2909" s="122">
        <v>5.55</v>
      </c>
      <c r="H2909" s="122">
        <v>3.7</v>
      </c>
      <c r="I2909" s="122">
        <v>6.5</v>
      </c>
      <c r="J2909" s="122">
        <v>7.5</v>
      </c>
      <c r="K2909" s="122">
        <v>8.5</v>
      </c>
      <c r="L2909" s="122">
        <v>3.7</v>
      </c>
      <c r="M2909" s="118">
        <v>3500</v>
      </c>
      <c r="N2909" s="121">
        <f>IF('NORMAL OPTION CALLS'!E2909="BUY",('NORMAL OPTION CALLS'!L2909-'NORMAL OPTION CALLS'!G2909)*('NORMAL OPTION CALLS'!M2909),('NORMAL OPTION CALLS'!G2909-'NORMAL OPTION CALLS'!L2909)*('NORMAL OPTION CALLS'!M2909))</f>
        <v>-6474.9999999999991</v>
      </c>
      <c r="O2909" s="8">
        <f>'NORMAL OPTION CALLS'!N2909/('NORMAL OPTION CALLS'!M2909)/'NORMAL OPTION CALLS'!G2909%</f>
        <v>-33.333333333333329</v>
      </c>
    </row>
    <row r="2910" spans="1:15" ht="16.5" customHeight="1">
      <c r="A2910" s="118">
        <v>25</v>
      </c>
      <c r="B2910" s="123">
        <v>42963</v>
      </c>
      <c r="C2910" s="118">
        <v>230</v>
      </c>
      <c r="D2910" s="118" t="s">
        <v>21</v>
      </c>
      <c r="E2910" s="118" t="s">
        <v>22</v>
      </c>
      <c r="F2910" s="118" t="s">
        <v>24</v>
      </c>
      <c r="G2910" s="122">
        <v>9</v>
      </c>
      <c r="H2910" s="122">
        <v>7</v>
      </c>
      <c r="I2910" s="122">
        <v>10</v>
      </c>
      <c r="J2910" s="122">
        <v>11</v>
      </c>
      <c r="K2910" s="122">
        <v>12</v>
      </c>
      <c r="L2910" s="122">
        <v>12</v>
      </c>
      <c r="M2910" s="118">
        <v>3500</v>
      </c>
      <c r="N2910" s="121">
        <f>IF('NORMAL OPTION CALLS'!E2910="BUY",('NORMAL OPTION CALLS'!L2910-'NORMAL OPTION CALLS'!G2910)*('NORMAL OPTION CALLS'!M2910),('NORMAL OPTION CALLS'!G2910-'NORMAL OPTION CALLS'!L2910)*('NORMAL OPTION CALLS'!M2910))</f>
        <v>10500</v>
      </c>
      <c r="O2910" s="8">
        <f>'NORMAL OPTION CALLS'!N2910/('NORMAL OPTION CALLS'!M2910)/'NORMAL OPTION CALLS'!G2910%</f>
        <v>33.333333333333336</v>
      </c>
    </row>
    <row r="2911" spans="1:15" ht="16.5" customHeight="1">
      <c r="A2911" s="118">
        <v>26</v>
      </c>
      <c r="B2911" s="123">
        <v>42961</v>
      </c>
      <c r="C2911" s="118">
        <v>740</v>
      </c>
      <c r="D2911" s="118" t="s">
        <v>21</v>
      </c>
      <c r="E2911" s="118" t="s">
        <v>22</v>
      </c>
      <c r="F2911" s="118" t="s">
        <v>188</v>
      </c>
      <c r="G2911" s="122">
        <v>26</v>
      </c>
      <c r="H2911" s="122">
        <v>18</v>
      </c>
      <c r="I2911" s="122">
        <v>30</v>
      </c>
      <c r="J2911" s="122">
        <v>34</v>
      </c>
      <c r="K2911" s="122">
        <v>38</v>
      </c>
      <c r="L2911" s="122">
        <v>34</v>
      </c>
      <c r="M2911" s="118">
        <v>1000</v>
      </c>
      <c r="N2911" s="121">
        <f>IF('NORMAL OPTION CALLS'!E2911="BUY",('NORMAL OPTION CALLS'!L2911-'NORMAL OPTION CALLS'!G2911)*('NORMAL OPTION CALLS'!M2911),('NORMAL OPTION CALLS'!G2911-'NORMAL OPTION CALLS'!L2911)*('NORMAL OPTION CALLS'!M2911))</f>
        <v>8000</v>
      </c>
      <c r="O2911" s="8">
        <f>'NORMAL OPTION CALLS'!N2911/('NORMAL OPTION CALLS'!M2911)/'NORMAL OPTION CALLS'!G2911%</f>
        <v>30.769230769230766</v>
      </c>
    </row>
    <row r="2912" spans="1:15" ht="16.5" customHeight="1">
      <c r="A2912" s="118">
        <v>27</v>
      </c>
      <c r="B2912" s="123">
        <v>42961</v>
      </c>
      <c r="C2912" s="118">
        <v>630</v>
      </c>
      <c r="D2912" s="118" t="s">
        <v>21</v>
      </c>
      <c r="E2912" s="118" t="s">
        <v>22</v>
      </c>
      <c r="F2912" s="118" t="s">
        <v>169</v>
      </c>
      <c r="G2912" s="122">
        <v>16</v>
      </c>
      <c r="H2912" s="122">
        <v>10</v>
      </c>
      <c r="I2912" s="122">
        <v>19</v>
      </c>
      <c r="J2912" s="122">
        <v>23</v>
      </c>
      <c r="K2912" s="122">
        <v>26</v>
      </c>
      <c r="L2912" s="122">
        <v>19</v>
      </c>
      <c r="M2912" s="118">
        <v>1500</v>
      </c>
      <c r="N2912" s="121">
        <f>IF('NORMAL OPTION CALLS'!E2912="BUY",('NORMAL OPTION CALLS'!L2912-'NORMAL OPTION CALLS'!G2912)*('NORMAL OPTION CALLS'!M2912),('NORMAL OPTION CALLS'!G2912-'NORMAL OPTION CALLS'!L2912)*('NORMAL OPTION CALLS'!M2912))</f>
        <v>4500</v>
      </c>
      <c r="O2912" s="8">
        <f>'NORMAL OPTION CALLS'!N2912/('NORMAL OPTION CALLS'!M2912)/'NORMAL OPTION CALLS'!G2912%</f>
        <v>18.75</v>
      </c>
    </row>
    <row r="2913" spans="1:15" ht="16.5" customHeight="1">
      <c r="A2913" s="118">
        <v>28</v>
      </c>
      <c r="B2913" s="123">
        <v>42961</v>
      </c>
      <c r="C2913" s="118">
        <v>620</v>
      </c>
      <c r="D2913" s="118" t="s">
        <v>21</v>
      </c>
      <c r="E2913" s="118" t="s">
        <v>22</v>
      </c>
      <c r="F2913" s="118" t="s">
        <v>99</v>
      </c>
      <c r="G2913" s="122">
        <v>14</v>
      </c>
      <c r="H2913" s="122">
        <v>11</v>
      </c>
      <c r="I2913" s="122">
        <v>15.5</v>
      </c>
      <c r="J2913" s="122">
        <v>17</v>
      </c>
      <c r="K2913" s="122">
        <v>18.5</v>
      </c>
      <c r="L2913" s="122">
        <v>18.5</v>
      </c>
      <c r="M2913" s="118">
        <v>2000</v>
      </c>
      <c r="N2913" s="121">
        <f>IF('NORMAL OPTION CALLS'!E2913="BUY",('NORMAL OPTION CALLS'!L2913-'NORMAL OPTION CALLS'!G2913)*('NORMAL OPTION CALLS'!M2913),('NORMAL OPTION CALLS'!G2913-'NORMAL OPTION CALLS'!L2913)*('NORMAL OPTION CALLS'!M2913))</f>
        <v>9000</v>
      </c>
      <c r="O2913" s="8">
        <f>'NORMAL OPTION CALLS'!N2913/('NORMAL OPTION CALLS'!M2913)/'NORMAL OPTION CALLS'!G2913%</f>
        <v>32.142857142857139</v>
      </c>
    </row>
    <row r="2914" spans="1:15" ht="16.5" customHeight="1">
      <c r="A2914" s="118">
        <v>29</v>
      </c>
      <c r="B2914" s="123">
        <v>42958</v>
      </c>
      <c r="C2914" s="118">
        <v>280</v>
      </c>
      <c r="D2914" s="118" t="s">
        <v>47</v>
      </c>
      <c r="E2914" s="118" t="s">
        <v>22</v>
      </c>
      <c r="F2914" s="118" t="s">
        <v>49</v>
      </c>
      <c r="G2914" s="122">
        <v>9.5</v>
      </c>
      <c r="H2914" s="122">
        <v>7.5</v>
      </c>
      <c r="I2914" s="122">
        <v>10.5</v>
      </c>
      <c r="J2914" s="122">
        <v>11.5</v>
      </c>
      <c r="K2914" s="122">
        <v>12.5</v>
      </c>
      <c r="L2914" s="122">
        <v>10.5</v>
      </c>
      <c r="M2914" s="118">
        <v>3000</v>
      </c>
      <c r="N2914" s="121">
        <f>IF('NORMAL OPTION CALLS'!E2914="BUY",('NORMAL OPTION CALLS'!L2914-'NORMAL OPTION CALLS'!G2914)*('NORMAL OPTION CALLS'!M2914),('NORMAL OPTION CALLS'!G2914-'NORMAL OPTION CALLS'!L2914)*('NORMAL OPTION CALLS'!M2914))</f>
        <v>3000</v>
      </c>
      <c r="O2914" s="8">
        <f>'NORMAL OPTION CALLS'!N2914/('NORMAL OPTION CALLS'!M2914)/'NORMAL OPTION CALLS'!G2914%</f>
        <v>10.526315789473685</v>
      </c>
    </row>
    <row r="2915" spans="1:15" ht="16.5" customHeight="1">
      <c r="A2915" s="118">
        <v>30</v>
      </c>
      <c r="B2915" s="123">
        <v>42958</v>
      </c>
      <c r="C2915" s="118">
        <v>160</v>
      </c>
      <c r="D2915" s="118" t="s">
        <v>47</v>
      </c>
      <c r="E2915" s="118" t="s">
        <v>22</v>
      </c>
      <c r="F2915" s="118" t="s">
        <v>69</v>
      </c>
      <c r="G2915" s="122">
        <v>9.6</v>
      </c>
      <c r="H2915" s="122">
        <v>8</v>
      </c>
      <c r="I2915" s="122">
        <v>10.3</v>
      </c>
      <c r="J2915" s="122">
        <v>11</v>
      </c>
      <c r="K2915" s="122">
        <v>11.7</v>
      </c>
      <c r="L2915" s="122">
        <v>11.7</v>
      </c>
      <c r="M2915" s="118">
        <v>5000</v>
      </c>
      <c r="N2915" s="121">
        <f>IF('NORMAL OPTION CALLS'!E2915="BUY",('NORMAL OPTION CALLS'!L2915-'NORMAL OPTION CALLS'!G2915)*('NORMAL OPTION CALLS'!M2915),('NORMAL OPTION CALLS'!G2915-'NORMAL OPTION CALLS'!L2915)*('NORMAL OPTION CALLS'!M2915))</f>
        <v>10499.999999999998</v>
      </c>
      <c r="O2915" s="8">
        <f>'NORMAL OPTION CALLS'!N2915/('NORMAL OPTION CALLS'!M2915)/'NORMAL OPTION CALLS'!G2915%</f>
        <v>21.874999999999996</v>
      </c>
    </row>
    <row r="2916" spans="1:15" ht="16.5" customHeight="1">
      <c r="A2916" s="118">
        <v>31</v>
      </c>
      <c r="B2916" s="123">
        <v>42958</v>
      </c>
      <c r="C2916" s="118">
        <v>230</v>
      </c>
      <c r="D2916" s="118" t="s">
        <v>47</v>
      </c>
      <c r="E2916" s="118" t="s">
        <v>22</v>
      </c>
      <c r="F2916" s="118" t="s">
        <v>24</v>
      </c>
      <c r="G2916" s="122">
        <v>8</v>
      </c>
      <c r="H2916" s="122">
        <v>6</v>
      </c>
      <c r="I2916" s="122">
        <v>9</v>
      </c>
      <c r="J2916" s="122">
        <v>10</v>
      </c>
      <c r="K2916" s="122">
        <v>11</v>
      </c>
      <c r="L2916" s="122">
        <v>11</v>
      </c>
      <c r="M2916" s="118">
        <v>3500</v>
      </c>
      <c r="N2916" s="121">
        <f>IF('NORMAL OPTION CALLS'!E2916="BUY",('NORMAL OPTION CALLS'!L2916-'NORMAL OPTION CALLS'!G2916)*('NORMAL OPTION CALLS'!M2916),('NORMAL OPTION CALLS'!G2916-'NORMAL OPTION CALLS'!L2916)*('NORMAL OPTION CALLS'!M2916))</f>
        <v>10500</v>
      </c>
      <c r="O2916" s="8">
        <f>'NORMAL OPTION CALLS'!N2916/('NORMAL OPTION CALLS'!M2916)/'NORMAL OPTION CALLS'!G2916%</f>
        <v>37.5</v>
      </c>
    </row>
    <row r="2917" spans="1:15" ht="16.5" customHeight="1">
      <c r="A2917" s="118">
        <v>32</v>
      </c>
      <c r="B2917" s="123">
        <v>42957</v>
      </c>
      <c r="C2917" s="118">
        <v>1740</v>
      </c>
      <c r="D2917" s="118" t="s">
        <v>21</v>
      </c>
      <c r="E2917" s="118" t="s">
        <v>22</v>
      </c>
      <c r="F2917" s="118" t="s">
        <v>186</v>
      </c>
      <c r="G2917" s="122">
        <v>34</v>
      </c>
      <c r="H2917" s="122">
        <v>20</v>
      </c>
      <c r="I2917" s="122">
        <v>41</v>
      </c>
      <c r="J2917" s="122">
        <v>48</v>
      </c>
      <c r="K2917" s="122">
        <v>55</v>
      </c>
      <c r="L2917" s="122">
        <v>20</v>
      </c>
      <c r="M2917" s="118">
        <v>500</v>
      </c>
      <c r="N2917" s="121">
        <f>IF('NORMAL OPTION CALLS'!E2917="BUY",('NORMAL OPTION CALLS'!L2917-'NORMAL OPTION CALLS'!G2917)*('NORMAL OPTION CALLS'!M2917),('NORMAL OPTION CALLS'!G2917-'NORMAL OPTION CALLS'!L2917)*('NORMAL OPTION CALLS'!M2917))</f>
        <v>-7000</v>
      </c>
      <c r="O2917" s="8">
        <f>'NORMAL OPTION CALLS'!N2917/('NORMAL OPTION CALLS'!M2917)/'NORMAL OPTION CALLS'!G2917%</f>
        <v>-41.17647058823529</v>
      </c>
    </row>
    <row r="2918" spans="1:15" ht="16.5" customHeight="1">
      <c r="A2918" s="118">
        <v>33</v>
      </c>
      <c r="B2918" s="123">
        <v>42957</v>
      </c>
      <c r="C2918" s="118">
        <v>300</v>
      </c>
      <c r="D2918" s="118" t="s">
        <v>21</v>
      </c>
      <c r="E2918" s="118" t="s">
        <v>22</v>
      </c>
      <c r="F2918" s="118" t="s">
        <v>74</v>
      </c>
      <c r="G2918" s="122">
        <v>11</v>
      </c>
      <c r="H2918" s="122">
        <v>9</v>
      </c>
      <c r="I2918" s="122">
        <v>12</v>
      </c>
      <c r="J2918" s="122">
        <v>13</v>
      </c>
      <c r="K2918" s="122">
        <v>14</v>
      </c>
      <c r="L2918" s="122">
        <v>9</v>
      </c>
      <c r="M2918" s="118">
        <v>3500</v>
      </c>
      <c r="N2918" s="121">
        <f>IF('NORMAL OPTION CALLS'!E2918="BUY",('NORMAL OPTION CALLS'!L2918-'NORMAL OPTION CALLS'!G2918)*('NORMAL OPTION CALLS'!M2918),('NORMAL OPTION CALLS'!G2918-'NORMAL OPTION CALLS'!L2918)*('NORMAL OPTION CALLS'!M2918))</f>
        <v>-7000</v>
      </c>
      <c r="O2918" s="8">
        <f>'NORMAL OPTION CALLS'!N2918/('NORMAL OPTION CALLS'!M2918)/'NORMAL OPTION CALLS'!G2918%</f>
        <v>-18.181818181818183</v>
      </c>
    </row>
    <row r="2919" spans="1:15" ht="16.5" customHeight="1">
      <c r="A2919" s="118">
        <v>34</v>
      </c>
      <c r="B2919" s="123">
        <v>42957</v>
      </c>
      <c r="C2919" s="118">
        <v>160</v>
      </c>
      <c r="D2919" s="118" t="s">
        <v>47</v>
      </c>
      <c r="E2919" s="118" t="s">
        <v>22</v>
      </c>
      <c r="F2919" s="118" t="s">
        <v>64</v>
      </c>
      <c r="G2919" s="122">
        <v>5</v>
      </c>
      <c r="H2919" s="122">
        <v>4</v>
      </c>
      <c r="I2919" s="122">
        <v>6</v>
      </c>
      <c r="J2919" s="122">
        <v>7</v>
      </c>
      <c r="K2919" s="122">
        <v>8</v>
      </c>
      <c r="L2919" s="122">
        <v>6</v>
      </c>
      <c r="M2919" s="118">
        <v>6000</v>
      </c>
      <c r="N2919" s="121">
        <f>IF('NORMAL OPTION CALLS'!E2919="BUY",('NORMAL OPTION CALLS'!L2919-'NORMAL OPTION CALLS'!G2919)*('NORMAL OPTION CALLS'!M2919),('NORMAL OPTION CALLS'!G2919-'NORMAL OPTION CALLS'!L2919)*('NORMAL OPTION CALLS'!M2919))</f>
        <v>6000</v>
      </c>
      <c r="O2919" s="8">
        <f>'NORMAL OPTION CALLS'!N2919/('NORMAL OPTION CALLS'!M2919)/'NORMAL OPTION CALLS'!G2919%</f>
        <v>20</v>
      </c>
    </row>
    <row r="2920" spans="1:15" ht="16.5" customHeight="1">
      <c r="A2920" s="118">
        <v>35</v>
      </c>
      <c r="B2920" s="123">
        <v>42957</v>
      </c>
      <c r="C2920" s="118">
        <v>610</v>
      </c>
      <c r="D2920" s="118" t="s">
        <v>21</v>
      </c>
      <c r="E2920" s="118" t="s">
        <v>22</v>
      </c>
      <c r="F2920" s="118" t="s">
        <v>99</v>
      </c>
      <c r="G2920" s="122">
        <v>18</v>
      </c>
      <c r="H2920" s="122">
        <v>15</v>
      </c>
      <c r="I2920" s="122">
        <v>19.5</v>
      </c>
      <c r="J2920" s="122">
        <v>21</v>
      </c>
      <c r="K2920" s="122">
        <v>22.5</v>
      </c>
      <c r="L2920" s="122">
        <v>19.5</v>
      </c>
      <c r="M2920" s="118">
        <v>2000</v>
      </c>
      <c r="N2920" s="121">
        <f>IF('NORMAL OPTION CALLS'!E2920="BUY",('NORMAL OPTION CALLS'!L2920-'NORMAL OPTION CALLS'!G2920)*('NORMAL OPTION CALLS'!M2920),('NORMAL OPTION CALLS'!G2920-'NORMAL OPTION CALLS'!L2920)*('NORMAL OPTION CALLS'!M2920))</f>
        <v>3000</v>
      </c>
      <c r="O2920" s="8">
        <f>'NORMAL OPTION CALLS'!N2920/('NORMAL OPTION CALLS'!M2920)/'NORMAL OPTION CALLS'!G2920%</f>
        <v>8.3333333333333339</v>
      </c>
    </row>
    <row r="2921" spans="1:15" ht="16.5" customHeight="1">
      <c r="A2921" s="118">
        <v>36</v>
      </c>
      <c r="B2921" s="123">
        <v>42957</v>
      </c>
      <c r="C2921" s="118">
        <v>130</v>
      </c>
      <c r="D2921" s="118" t="s">
        <v>47</v>
      </c>
      <c r="E2921" s="118" t="s">
        <v>22</v>
      </c>
      <c r="F2921" s="118" t="s">
        <v>59</v>
      </c>
      <c r="G2921" s="122">
        <v>4.7</v>
      </c>
      <c r="H2921" s="122">
        <v>3.7</v>
      </c>
      <c r="I2921" s="122">
        <v>5.2</v>
      </c>
      <c r="J2921" s="122">
        <v>5.7</v>
      </c>
      <c r="K2921" s="122">
        <v>6.2</v>
      </c>
      <c r="L2921" s="122">
        <v>6.2</v>
      </c>
      <c r="M2921" s="118">
        <v>6000</v>
      </c>
      <c r="N2921" s="121">
        <f>IF('NORMAL OPTION CALLS'!E2921="BUY",('NORMAL OPTION CALLS'!L2921-'NORMAL OPTION CALLS'!G2921)*('NORMAL OPTION CALLS'!M2921),('NORMAL OPTION CALLS'!G2921-'NORMAL OPTION CALLS'!L2921)*('NORMAL OPTION CALLS'!M2921))</f>
        <v>9000</v>
      </c>
      <c r="O2921" s="8">
        <f>'NORMAL OPTION CALLS'!N2921/('NORMAL OPTION CALLS'!M2921)/'NORMAL OPTION CALLS'!G2921%</f>
        <v>31.914893617021278</v>
      </c>
    </row>
    <row r="2922" spans="1:15" ht="16.5" customHeight="1">
      <c r="A2922" s="118">
        <v>37</v>
      </c>
      <c r="B2922" s="123">
        <v>42956</v>
      </c>
      <c r="C2922" s="118">
        <v>140</v>
      </c>
      <c r="D2922" s="118" t="s">
        <v>21</v>
      </c>
      <c r="E2922" s="118" t="s">
        <v>22</v>
      </c>
      <c r="F2922" s="118" t="s">
        <v>59</v>
      </c>
      <c r="G2922" s="122">
        <v>5</v>
      </c>
      <c r="H2922" s="122">
        <v>4</v>
      </c>
      <c r="I2922" s="122">
        <v>5.5</v>
      </c>
      <c r="J2922" s="122">
        <v>6</v>
      </c>
      <c r="K2922" s="122">
        <v>6.5</v>
      </c>
      <c r="L2922" s="122">
        <v>4</v>
      </c>
      <c r="M2922" s="118">
        <v>6000</v>
      </c>
      <c r="N2922" s="121">
        <f>IF('NORMAL OPTION CALLS'!E2922="BUY",('NORMAL OPTION CALLS'!L2922-'NORMAL OPTION CALLS'!G2922)*('NORMAL OPTION CALLS'!M2922),('NORMAL OPTION CALLS'!G2922-'NORMAL OPTION CALLS'!L2922)*('NORMAL OPTION CALLS'!M2922))</f>
        <v>-6000</v>
      </c>
      <c r="O2922" s="8">
        <f>'NORMAL OPTION CALLS'!N2922/('NORMAL OPTION CALLS'!M2922)/'NORMAL OPTION CALLS'!G2922%</f>
        <v>-20</v>
      </c>
    </row>
    <row r="2923" spans="1:15" ht="16.5" customHeight="1">
      <c r="A2923" s="118">
        <v>38</v>
      </c>
      <c r="B2923" s="123">
        <v>42956</v>
      </c>
      <c r="C2923" s="118">
        <v>180</v>
      </c>
      <c r="D2923" s="118" t="s">
        <v>47</v>
      </c>
      <c r="E2923" s="118" t="s">
        <v>22</v>
      </c>
      <c r="F2923" s="118" t="s">
        <v>64</v>
      </c>
      <c r="G2923" s="122">
        <v>7.7</v>
      </c>
      <c r="H2923" s="122">
        <v>6.7</v>
      </c>
      <c r="I2923" s="122">
        <v>8.1999999999999993</v>
      </c>
      <c r="J2923" s="122">
        <v>9.6999999999999993</v>
      </c>
      <c r="K2923" s="122">
        <v>10.199999999999999</v>
      </c>
      <c r="L2923" s="122">
        <v>8.1999999999999993</v>
      </c>
      <c r="M2923" s="118">
        <v>6000</v>
      </c>
      <c r="N2923" s="121">
        <f>IF('NORMAL OPTION CALLS'!E2923="BUY",('NORMAL OPTION CALLS'!L2923-'NORMAL OPTION CALLS'!G2923)*('NORMAL OPTION CALLS'!M2923),('NORMAL OPTION CALLS'!G2923-'NORMAL OPTION CALLS'!L2923)*('NORMAL OPTION CALLS'!M2923))</f>
        <v>2999.9999999999945</v>
      </c>
      <c r="O2923" s="8">
        <f>'NORMAL OPTION CALLS'!N2923/('NORMAL OPTION CALLS'!M2923)/'NORMAL OPTION CALLS'!G2923%</f>
        <v>6.4935064935064819</v>
      </c>
    </row>
    <row r="2924" spans="1:15" ht="16.5" customHeight="1">
      <c r="A2924" s="118">
        <v>39</v>
      </c>
      <c r="B2924" s="123">
        <v>42956</v>
      </c>
      <c r="C2924" s="118">
        <v>620</v>
      </c>
      <c r="D2924" s="118" t="s">
        <v>21</v>
      </c>
      <c r="E2924" s="118" t="s">
        <v>22</v>
      </c>
      <c r="F2924" s="118" t="s">
        <v>169</v>
      </c>
      <c r="G2924" s="122">
        <v>16</v>
      </c>
      <c r="H2924" s="122">
        <v>11</v>
      </c>
      <c r="I2924" s="122">
        <v>18.5</v>
      </c>
      <c r="J2924" s="122">
        <v>20</v>
      </c>
      <c r="K2924" s="122">
        <v>22.5</v>
      </c>
      <c r="L2924" s="122">
        <v>22.5</v>
      </c>
      <c r="M2924" s="118">
        <v>1500</v>
      </c>
      <c r="N2924" s="121">
        <f>IF('NORMAL OPTION CALLS'!E2924="BUY",('NORMAL OPTION CALLS'!L2924-'NORMAL OPTION CALLS'!G2924)*('NORMAL OPTION CALLS'!M2924),('NORMAL OPTION CALLS'!G2924-'NORMAL OPTION CALLS'!L2924)*('NORMAL OPTION CALLS'!M2924))</f>
        <v>9750</v>
      </c>
      <c r="O2924" s="8">
        <f>'NORMAL OPTION CALLS'!N2924/('NORMAL OPTION CALLS'!M2924)/'NORMAL OPTION CALLS'!G2924%</f>
        <v>40.625</v>
      </c>
    </row>
    <row r="2925" spans="1:15" ht="16.5" customHeight="1">
      <c r="A2925" s="118">
        <v>40</v>
      </c>
      <c r="B2925" s="123">
        <v>42955</v>
      </c>
      <c r="C2925" s="118">
        <v>180</v>
      </c>
      <c r="D2925" s="118" t="s">
        <v>21</v>
      </c>
      <c r="E2925" s="118" t="s">
        <v>22</v>
      </c>
      <c r="F2925" s="118" t="s">
        <v>184</v>
      </c>
      <c r="G2925" s="122">
        <v>5</v>
      </c>
      <c r="H2925" s="122">
        <v>3</v>
      </c>
      <c r="I2925" s="122">
        <v>6</v>
      </c>
      <c r="J2925" s="122">
        <v>7</v>
      </c>
      <c r="K2925" s="122">
        <v>8</v>
      </c>
      <c r="L2925" s="122">
        <v>3</v>
      </c>
      <c r="M2925" s="118">
        <v>4500</v>
      </c>
      <c r="N2925" s="121">
        <f>IF('NORMAL OPTION CALLS'!E2925="BUY",('NORMAL OPTION CALLS'!L2925-'NORMAL OPTION CALLS'!G2925)*('NORMAL OPTION CALLS'!M2925),('NORMAL OPTION CALLS'!G2925-'NORMAL OPTION CALLS'!L2925)*('NORMAL OPTION CALLS'!M2925))</f>
        <v>-9000</v>
      </c>
      <c r="O2925" s="8">
        <f>'NORMAL OPTION CALLS'!N2925/('NORMAL OPTION CALLS'!M2925)/'NORMAL OPTION CALLS'!G2925%</f>
        <v>-40</v>
      </c>
    </row>
    <row r="2926" spans="1:15" ht="16.5" customHeight="1">
      <c r="A2926" s="118">
        <v>41</v>
      </c>
      <c r="B2926" s="123">
        <v>42955</v>
      </c>
      <c r="C2926" s="118">
        <v>620</v>
      </c>
      <c r="D2926" s="118" t="s">
        <v>21</v>
      </c>
      <c r="E2926" s="118" t="s">
        <v>22</v>
      </c>
      <c r="F2926" s="118" t="s">
        <v>99</v>
      </c>
      <c r="G2926" s="122">
        <v>18.5</v>
      </c>
      <c r="H2926" s="122">
        <v>15.5</v>
      </c>
      <c r="I2926" s="122">
        <v>20</v>
      </c>
      <c r="J2926" s="122">
        <v>21.5</v>
      </c>
      <c r="K2926" s="122">
        <v>23</v>
      </c>
      <c r="L2926" s="122">
        <v>20</v>
      </c>
      <c r="M2926" s="118">
        <v>2000</v>
      </c>
      <c r="N2926" s="121">
        <f>IF('NORMAL OPTION CALLS'!E2926="BUY",('NORMAL OPTION CALLS'!L2926-'NORMAL OPTION CALLS'!G2926)*('NORMAL OPTION CALLS'!M2926),('NORMAL OPTION CALLS'!G2926-'NORMAL OPTION CALLS'!L2926)*('NORMAL OPTION CALLS'!M2926))</f>
        <v>3000</v>
      </c>
      <c r="O2926" s="8">
        <f>'NORMAL OPTION CALLS'!N2926/('NORMAL OPTION CALLS'!M2926)/'NORMAL OPTION CALLS'!G2926%</f>
        <v>8.1081081081081088</v>
      </c>
    </row>
    <row r="2927" spans="1:15" ht="16.5" customHeight="1">
      <c r="A2927" s="118">
        <v>42</v>
      </c>
      <c r="B2927" s="123">
        <v>42955</v>
      </c>
      <c r="C2927" s="118">
        <v>640</v>
      </c>
      <c r="D2927" s="118" t="s">
        <v>21</v>
      </c>
      <c r="E2927" s="118" t="s">
        <v>22</v>
      </c>
      <c r="F2927" s="118" t="s">
        <v>183</v>
      </c>
      <c r="G2927" s="122">
        <v>21</v>
      </c>
      <c r="H2927" s="122">
        <v>15</v>
      </c>
      <c r="I2927" s="122">
        <v>24</v>
      </c>
      <c r="J2927" s="122">
        <v>27</v>
      </c>
      <c r="K2927" s="122">
        <v>30</v>
      </c>
      <c r="L2927" s="122">
        <v>24</v>
      </c>
      <c r="M2927" s="118">
        <v>1200</v>
      </c>
      <c r="N2927" s="121">
        <f>IF('NORMAL OPTION CALLS'!E2927="BUY",('NORMAL OPTION CALLS'!L2927-'NORMAL OPTION CALLS'!G2927)*('NORMAL OPTION CALLS'!M2927),('NORMAL OPTION CALLS'!G2927-'NORMAL OPTION CALLS'!L2927)*('NORMAL OPTION CALLS'!M2927))</f>
        <v>3600</v>
      </c>
      <c r="O2927" s="8">
        <f>'NORMAL OPTION CALLS'!N2927/('NORMAL OPTION CALLS'!M2927)/'NORMAL OPTION CALLS'!G2927%</f>
        <v>14.285714285714286</v>
      </c>
    </row>
    <row r="2928" spans="1:15" ht="16.5" customHeight="1">
      <c r="A2928" s="118">
        <v>43</v>
      </c>
      <c r="B2928" s="123">
        <v>42954</v>
      </c>
      <c r="C2928" s="118">
        <v>180</v>
      </c>
      <c r="D2928" s="118" t="s">
        <v>21</v>
      </c>
      <c r="E2928" s="118" t="s">
        <v>22</v>
      </c>
      <c r="F2928" s="118" t="s">
        <v>64</v>
      </c>
      <c r="G2928" s="122">
        <v>5</v>
      </c>
      <c r="H2928" s="122">
        <v>4</v>
      </c>
      <c r="I2928" s="122">
        <v>5.5</v>
      </c>
      <c r="J2928" s="122">
        <v>6</v>
      </c>
      <c r="K2928" s="122">
        <v>6.5</v>
      </c>
      <c r="L2928" s="122">
        <v>6.5</v>
      </c>
      <c r="M2928" s="118">
        <v>6000</v>
      </c>
      <c r="N2928" s="121">
        <f>IF('NORMAL OPTION CALLS'!E2928="BUY",('NORMAL OPTION CALLS'!L2928-'NORMAL OPTION CALLS'!G2928)*('NORMAL OPTION CALLS'!M2928),('NORMAL OPTION CALLS'!G2928-'NORMAL OPTION CALLS'!L2928)*('NORMAL OPTION CALLS'!M2928))</f>
        <v>9000</v>
      </c>
      <c r="O2928" s="8">
        <f>'NORMAL OPTION CALLS'!N2928/('NORMAL OPTION CALLS'!M2928)/'NORMAL OPTION CALLS'!G2928%</f>
        <v>30</v>
      </c>
    </row>
    <row r="2929" spans="1:15" ht="16.5" customHeight="1">
      <c r="A2929" s="118">
        <v>44</v>
      </c>
      <c r="B2929" s="123">
        <v>42954</v>
      </c>
      <c r="C2929" s="118">
        <v>600</v>
      </c>
      <c r="D2929" s="118" t="s">
        <v>21</v>
      </c>
      <c r="E2929" s="118" t="s">
        <v>22</v>
      </c>
      <c r="F2929" s="118" t="s">
        <v>99</v>
      </c>
      <c r="G2929" s="122">
        <v>17</v>
      </c>
      <c r="H2929" s="122">
        <v>13</v>
      </c>
      <c r="I2929" s="122">
        <v>19</v>
      </c>
      <c r="J2929" s="122">
        <v>21</v>
      </c>
      <c r="K2929" s="122">
        <v>23</v>
      </c>
      <c r="L2929" s="122">
        <v>23</v>
      </c>
      <c r="M2929" s="118">
        <v>2000</v>
      </c>
      <c r="N2929" s="121">
        <f>IF('NORMAL OPTION CALLS'!E2929="BUY",('NORMAL OPTION CALLS'!L2929-'NORMAL OPTION CALLS'!G2929)*('NORMAL OPTION CALLS'!M2929),('NORMAL OPTION CALLS'!G2929-'NORMAL OPTION CALLS'!L2929)*('NORMAL OPTION CALLS'!M2929))</f>
        <v>12000</v>
      </c>
      <c r="O2929" s="8">
        <f>'NORMAL OPTION CALLS'!N2929/('NORMAL OPTION CALLS'!M2929)/'NORMAL OPTION CALLS'!G2929%</f>
        <v>35.294117647058819</v>
      </c>
    </row>
    <row r="2930" spans="1:15" ht="16.5" customHeight="1">
      <c r="A2930" s="118">
        <v>45</v>
      </c>
      <c r="B2930" s="123">
        <v>42954</v>
      </c>
      <c r="C2930" s="118">
        <v>440</v>
      </c>
      <c r="D2930" s="118" t="s">
        <v>21</v>
      </c>
      <c r="E2930" s="118" t="s">
        <v>22</v>
      </c>
      <c r="F2930" s="118" t="s">
        <v>185</v>
      </c>
      <c r="G2930" s="122">
        <v>23.5</v>
      </c>
      <c r="H2930" s="122">
        <v>19.5</v>
      </c>
      <c r="I2930" s="122">
        <v>25.5</v>
      </c>
      <c r="J2930" s="122">
        <v>27.5</v>
      </c>
      <c r="K2930" s="122">
        <v>29.5</v>
      </c>
      <c r="L2930" s="122">
        <v>25.5</v>
      </c>
      <c r="M2930" s="118">
        <v>1575</v>
      </c>
      <c r="N2930" s="121">
        <f>IF('NORMAL OPTION CALLS'!E2930="BUY",('NORMAL OPTION CALLS'!L2930-'NORMAL OPTION CALLS'!G2930)*('NORMAL OPTION CALLS'!M2930),('NORMAL OPTION CALLS'!G2930-'NORMAL OPTION CALLS'!L2930)*('NORMAL OPTION CALLS'!M2930))</f>
        <v>3150</v>
      </c>
      <c r="O2930" s="8">
        <f>'NORMAL OPTION CALLS'!N2930/('NORMAL OPTION CALLS'!M2930)/'NORMAL OPTION CALLS'!G2930%</f>
        <v>8.5106382978723403</v>
      </c>
    </row>
    <row r="2931" spans="1:15" ht="16.5" customHeight="1">
      <c r="A2931" s="118">
        <v>46</v>
      </c>
      <c r="B2931" s="123">
        <v>42951</v>
      </c>
      <c r="C2931" s="118">
        <v>230</v>
      </c>
      <c r="D2931" s="118" t="s">
        <v>21</v>
      </c>
      <c r="E2931" s="118" t="s">
        <v>22</v>
      </c>
      <c r="F2931" s="118" t="s">
        <v>43</v>
      </c>
      <c r="G2931" s="122">
        <v>6.5</v>
      </c>
      <c r="H2931" s="122">
        <v>4.5</v>
      </c>
      <c r="I2931" s="122">
        <v>7.5</v>
      </c>
      <c r="J2931" s="122">
        <v>8.5</v>
      </c>
      <c r="K2931" s="122">
        <v>9.5</v>
      </c>
      <c r="L2931" s="122">
        <v>7</v>
      </c>
      <c r="M2931" s="118">
        <v>3000</v>
      </c>
      <c r="N2931" s="121">
        <f>IF('NORMAL OPTION CALLS'!E2931="BUY",('NORMAL OPTION CALLS'!L2931-'NORMAL OPTION CALLS'!G2931)*('NORMAL OPTION CALLS'!M2931),('NORMAL OPTION CALLS'!G2931-'NORMAL OPTION CALLS'!L2931)*('NORMAL OPTION CALLS'!M2931))</f>
        <v>1500</v>
      </c>
      <c r="O2931" s="8">
        <f>'NORMAL OPTION CALLS'!N2931/('NORMAL OPTION CALLS'!M2931)/'NORMAL OPTION CALLS'!G2931%</f>
        <v>7.6923076923076916</v>
      </c>
    </row>
    <row r="2932" spans="1:15" ht="16.5" customHeight="1">
      <c r="A2932" s="118">
        <v>47</v>
      </c>
      <c r="B2932" s="123">
        <v>42951</v>
      </c>
      <c r="C2932" s="118">
        <v>400</v>
      </c>
      <c r="D2932" s="118" t="s">
        <v>21</v>
      </c>
      <c r="E2932" s="118" t="s">
        <v>22</v>
      </c>
      <c r="F2932" s="118" t="s">
        <v>56</v>
      </c>
      <c r="G2932" s="122">
        <v>11</v>
      </c>
      <c r="H2932" s="122">
        <v>7</v>
      </c>
      <c r="I2932" s="122">
        <v>13</v>
      </c>
      <c r="J2932" s="122">
        <v>15</v>
      </c>
      <c r="K2932" s="122">
        <v>17</v>
      </c>
      <c r="L2932" s="122">
        <v>17</v>
      </c>
      <c r="M2932" s="118">
        <v>1500</v>
      </c>
      <c r="N2932" s="121">
        <f>IF('NORMAL OPTION CALLS'!E2932="BUY",('NORMAL OPTION CALLS'!L2932-'NORMAL OPTION CALLS'!G2932)*('NORMAL OPTION CALLS'!M2932),('NORMAL OPTION CALLS'!G2932-'NORMAL OPTION CALLS'!L2932)*('NORMAL OPTION CALLS'!M2932))</f>
        <v>9000</v>
      </c>
      <c r="O2932" s="8">
        <f>'NORMAL OPTION CALLS'!N2932/('NORMAL OPTION CALLS'!M2932)/'NORMAL OPTION CALLS'!G2932%</f>
        <v>54.545454545454547</v>
      </c>
    </row>
    <row r="2933" spans="1:15" ht="16.5" customHeight="1">
      <c r="A2933" s="118">
        <v>48</v>
      </c>
      <c r="B2933" s="123">
        <v>42950</v>
      </c>
      <c r="C2933" s="118">
        <v>560</v>
      </c>
      <c r="D2933" s="118" t="s">
        <v>21</v>
      </c>
      <c r="E2933" s="118" t="s">
        <v>22</v>
      </c>
      <c r="F2933" s="118" t="s">
        <v>169</v>
      </c>
      <c r="G2933" s="122">
        <v>20</v>
      </c>
      <c r="H2933" s="122">
        <v>15</v>
      </c>
      <c r="I2933" s="122">
        <v>23</v>
      </c>
      <c r="J2933" s="122">
        <v>26</v>
      </c>
      <c r="K2933" s="122">
        <v>29</v>
      </c>
      <c r="L2933" s="122">
        <v>15</v>
      </c>
      <c r="M2933" s="118">
        <v>1500</v>
      </c>
      <c r="N2933" s="121">
        <f>IF('NORMAL OPTION CALLS'!E2933="BUY",('NORMAL OPTION CALLS'!L2933-'NORMAL OPTION CALLS'!G2933)*('NORMAL OPTION CALLS'!M2933),('NORMAL OPTION CALLS'!G2933-'NORMAL OPTION CALLS'!L2933)*('NORMAL OPTION CALLS'!M2933))</f>
        <v>-7500</v>
      </c>
      <c r="O2933" s="8">
        <f>'NORMAL OPTION CALLS'!N2933/('NORMAL OPTION CALLS'!M2933)/'NORMAL OPTION CALLS'!G2933%</f>
        <v>-25</v>
      </c>
    </row>
    <row r="2934" spans="1:15" ht="16.5" customHeight="1">
      <c r="A2934" s="118">
        <v>49</v>
      </c>
      <c r="B2934" s="123">
        <v>42950</v>
      </c>
      <c r="C2934" s="118">
        <v>170</v>
      </c>
      <c r="D2934" s="118" t="s">
        <v>47</v>
      </c>
      <c r="E2934" s="118" t="s">
        <v>22</v>
      </c>
      <c r="F2934" s="118" t="s">
        <v>64</v>
      </c>
      <c r="G2934" s="122">
        <v>5.7</v>
      </c>
      <c r="H2934" s="122">
        <v>4.7</v>
      </c>
      <c r="I2934" s="122">
        <v>6.2</v>
      </c>
      <c r="J2934" s="122">
        <v>6.7</v>
      </c>
      <c r="K2934" s="122">
        <v>7.2</v>
      </c>
      <c r="L2934" s="122">
        <v>4.7</v>
      </c>
      <c r="M2934" s="118">
        <v>6000</v>
      </c>
      <c r="N2934" s="121">
        <f>IF('NORMAL OPTION CALLS'!E2934="BUY",('NORMAL OPTION CALLS'!L2934-'NORMAL OPTION CALLS'!G2934)*('NORMAL OPTION CALLS'!M2934),('NORMAL OPTION CALLS'!G2934-'NORMAL OPTION CALLS'!L2934)*('NORMAL OPTION CALLS'!M2934))</f>
        <v>-6000</v>
      </c>
      <c r="O2934" s="8">
        <f>'NORMAL OPTION CALLS'!N2934/('NORMAL OPTION CALLS'!M2934)/'NORMAL OPTION CALLS'!G2934%</f>
        <v>-17.543859649122805</v>
      </c>
    </row>
    <row r="2935" spans="1:15" ht="16.5" customHeight="1">
      <c r="A2935" s="118">
        <v>50</v>
      </c>
      <c r="B2935" s="123">
        <v>42950</v>
      </c>
      <c r="C2935" s="118">
        <v>760</v>
      </c>
      <c r="D2935" s="118" t="s">
        <v>21</v>
      </c>
      <c r="E2935" s="118" t="s">
        <v>22</v>
      </c>
      <c r="F2935" s="118" t="s">
        <v>182</v>
      </c>
      <c r="G2935" s="122">
        <v>25</v>
      </c>
      <c r="H2935" s="122">
        <v>18</v>
      </c>
      <c r="I2935" s="122">
        <v>29</v>
      </c>
      <c r="J2935" s="122">
        <v>33</v>
      </c>
      <c r="K2935" s="122">
        <v>37</v>
      </c>
      <c r="L2935" s="122">
        <v>18</v>
      </c>
      <c r="M2935" s="118">
        <v>800</v>
      </c>
      <c r="N2935" s="121">
        <f>IF('NORMAL OPTION CALLS'!E2935="BUY",('NORMAL OPTION CALLS'!L2935-'NORMAL OPTION CALLS'!G2935)*('NORMAL OPTION CALLS'!M2935),('NORMAL OPTION CALLS'!G2935-'NORMAL OPTION CALLS'!L2935)*('NORMAL OPTION CALLS'!M2935))</f>
        <v>-5600</v>
      </c>
      <c r="O2935" s="8">
        <f>'NORMAL OPTION CALLS'!N2935/('NORMAL OPTION CALLS'!M2935)/'NORMAL OPTION CALLS'!G2935%</f>
        <v>-28</v>
      </c>
    </row>
    <row r="2936" spans="1:15" ht="16.5" customHeight="1">
      <c r="A2936" s="118">
        <v>51</v>
      </c>
      <c r="B2936" s="123">
        <v>42949</v>
      </c>
      <c r="C2936" s="118">
        <v>1620</v>
      </c>
      <c r="D2936" s="118" t="s">
        <v>21</v>
      </c>
      <c r="E2936" s="118" t="s">
        <v>22</v>
      </c>
      <c r="F2936" s="118" t="s">
        <v>132</v>
      </c>
      <c r="G2936" s="122">
        <v>46</v>
      </c>
      <c r="H2936" s="122">
        <v>34</v>
      </c>
      <c r="I2936" s="122">
        <v>52</v>
      </c>
      <c r="J2936" s="122">
        <v>58</v>
      </c>
      <c r="K2936" s="122">
        <v>64</v>
      </c>
      <c r="L2936" s="122">
        <v>64</v>
      </c>
      <c r="M2936" s="118">
        <v>500</v>
      </c>
      <c r="N2936" s="121">
        <f>IF('NORMAL OPTION CALLS'!E2936="BUY",('NORMAL OPTION CALLS'!L2936-'NORMAL OPTION CALLS'!G2936)*('NORMAL OPTION CALLS'!M2936),('NORMAL OPTION CALLS'!G2936-'NORMAL OPTION CALLS'!L2936)*('NORMAL OPTION CALLS'!M2936))</f>
        <v>9000</v>
      </c>
      <c r="O2936" s="8">
        <f>'NORMAL OPTION CALLS'!N2936/('NORMAL OPTION CALLS'!M2936)/'NORMAL OPTION CALLS'!G2936%</f>
        <v>39.130434782608695</v>
      </c>
    </row>
    <row r="2937" spans="1:15" ht="16.5" customHeight="1">
      <c r="A2937" s="118">
        <v>52</v>
      </c>
      <c r="B2937" s="123">
        <v>42949</v>
      </c>
      <c r="C2937" s="118">
        <v>170</v>
      </c>
      <c r="D2937" s="118" t="s">
        <v>47</v>
      </c>
      <c r="E2937" s="118" t="s">
        <v>22</v>
      </c>
      <c r="F2937" s="118" t="s">
        <v>64</v>
      </c>
      <c r="G2937" s="122">
        <v>4.3</v>
      </c>
      <c r="H2937" s="122">
        <v>3.5</v>
      </c>
      <c r="I2937" s="122">
        <v>5</v>
      </c>
      <c r="J2937" s="122">
        <v>5.5</v>
      </c>
      <c r="K2937" s="122">
        <v>6</v>
      </c>
      <c r="L2937" s="122">
        <v>5</v>
      </c>
      <c r="M2937" s="118">
        <v>6000</v>
      </c>
      <c r="N2937" s="121">
        <f>IF('NORMAL OPTION CALLS'!E2937="BUY",('NORMAL OPTION CALLS'!L2937-'NORMAL OPTION CALLS'!G2937)*('NORMAL OPTION CALLS'!M2937),('NORMAL OPTION CALLS'!G2937-'NORMAL OPTION CALLS'!L2937)*('NORMAL OPTION CALLS'!M2937))</f>
        <v>4200.0000000000009</v>
      </c>
      <c r="O2937" s="8">
        <f>'NORMAL OPTION CALLS'!N2937/('NORMAL OPTION CALLS'!M2937)/'NORMAL OPTION CALLS'!G2937%</f>
        <v>16.279069767441865</v>
      </c>
    </row>
    <row r="2938" spans="1:15" ht="16.5" customHeight="1">
      <c r="A2938" s="118">
        <v>53</v>
      </c>
      <c r="B2938" s="123">
        <v>42948</v>
      </c>
      <c r="C2938" s="118">
        <v>400</v>
      </c>
      <c r="D2938" s="118" t="s">
        <v>21</v>
      </c>
      <c r="E2938" s="118" t="s">
        <v>22</v>
      </c>
      <c r="F2938" s="118" t="s">
        <v>23</v>
      </c>
      <c r="G2938" s="122">
        <v>13.5</v>
      </c>
      <c r="H2938" s="122">
        <v>9.5</v>
      </c>
      <c r="I2938" s="122">
        <v>15.5</v>
      </c>
      <c r="J2938" s="122">
        <v>17.5</v>
      </c>
      <c r="K2938" s="122">
        <v>19.5</v>
      </c>
      <c r="L2938" s="122">
        <v>9.5</v>
      </c>
      <c r="M2938" s="118">
        <v>1575</v>
      </c>
      <c r="N2938" s="121">
        <f>IF('NORMAL OPTION CALLS'!E2938="BUY",('NORMAL OPTION CALLS'!L2938-'NORMAL OPTION CALLS'!G2938)*('NORMAL OPTION CALLS'!M2938),('NORMAL OPTION CALLS'!G2938-'NORMAL OPTION CALLS'!L2938)*('NORMAL OPTION CALLS'!M2938))</f>
        <v>-6300</v>
      </c>
      <c r="O2938" s="8">
        <f>'NORMAL OPTION CALLS'!N2938/('NORMAL OPTION CALLS'!M2938)/'NORMAL OPTION CALLS'!G2938%</f>
        <v>-29.629629629629626</v>
      </c>
    </row>
    <row r="2939" spans="1:15" ht="16.5" customHeight="1">
      <c r="A2939" s="118">
        <v>54</v>
      </c>
      <c r="B2939" s="123">
        <v>42948</v>
      </c>
      <c r="C2939" s="118">
        <v>230</v>
      </c>
      <c r="D2939" s="118" t="s">
        <v>21</v>
      </c>
      <c r="E2939" s="118" t="s">
        <v>22</v>
      </c>
      <c r="F2939" s="118" t="s">
        <v>24</v>
      </c>
      <c r="G2939" s="122">
        <v>7</v>
      </c>
      <c r="H2939" s="122">
        <v>5</v>
      </c>
      <c r="I2939" s="122">
        <v>8</v>
      </c>
      <c r="J2939" s="122">
        <v>9</v>
      </c>
      <c r="K2939" s="122">
        <v>10</v>
      </c>
      <c r="L2939" s="122">
        <v>8</v>
      </c>
      <c r="M2939" s="118">
        <v>3500</v>
      </c>
      <c r="N2939" s="121">
        <f>IF('NORMAL OPTION CALLS'!E2939="BUY",('NORMAL OPTION CALLS'!L2939-'NORMAL OPTION CALLS'!G2939)*('NORMAL OPTION CALLS'!M2939),('NORMAL OPTION CALLS'!G2939-'NORMAL OPTION CALLS'!L2939)*('NORMAL OPTION CALLS'!M2939))</f>
        <v>3500</v>
      </c>
      <c r="O2939" s="8">
        <f>'NORMAL OPTION CALLS'!N2939/('NORMAL OPTION CALLS'!M2939)/'NORMAL OPTION CALLS'!G2939%</f>
        <v>14.285714285714285</v>
      </c>
    </row>
    <row r="2940" spans="1:15" ht="16.5" customHeight="1">
      <c r="A2940" s="118">
        <v>55</v>
      </c>
      <c r="B2940" s="123">
        <v>42948</v>
      </c>
      <c r="C2940" s="118">
        <v>115</v>
      </c>
      <c r="D2940" s="118" t="s">
        <v>21</v>
      </c>
      <c r="E2940" s="118" t="s">
        <v>22</v>
      </c>
      <c r="F2940" s="118" t="s">
        <v>25</v>
      </c>
      <c r="G2940" s="122">
        <v>2.5</v>
      </c>
      <c r="H2940" s="122">
        <v>1.5</v>
      </c>
      <c r="I2940" s="122">
        <v>3</v>
      </c>
      <c r="J2940" s="122">
        <v>3.5</v>
      </c>
      <c r="K2940" s="122">
        <v>4</v>
      </c>
      <c r="L2940" s="122">
        <v>3</v>
      </c>
      <c r="M2940" s="118">
        <v>7000</v>
      </c>
      <c r="N2940" s="121">
        <f>IF('NORMAL OPTION CALLS'!E2940="BUY",('NORMAL OPTION CALLS'!L2940-'NORMAL OPTION CALLS'!G2940)*('NORMAL OPTION CALLS'!M2940),('NORMAL OPTION CALLS'!G2940-'NORMAL OPTION CALLS'!L2940)*('NORMAL OPTION CALLS'!M2940))</f>
        <v>3500</v>
      </c>
      <c r="O2940" s="8">
        <f>'NORMAL OPTION CALLS'!N2940/('NORMAL OPTION CALLS'!M2940)/'NORMAL OPTION CALLS'!G2940%</f>
        <v>20</v>
      </c>
    </row>
    <row r="2941" spans="1:15" ht="16.5" customHeight="1">
      <c r="A2941" s="118">
        <v>56</v>
      </c>
      <c r="B2941" s="123">
        <v>42948</v>
      </c>
      <c r="C2941" s="118">
        <v>600</v>
      </c>
      <c r="D2941" s="118" t="s">
        <v>21</v>
      </c>
      <c r="E2941" s="118" t="s">
        <v>22</v>
      </c>
      <c r="F2941" s="118" t="s">
        <v>26</v>
      </c>
      <c r="G2941" s="122">
        <v>19</v>
      </c>
      <c r="H2941" s="122">
        <v>15</v>
      </c>
      <c r="I2941" s="122">
        <v>21</v>
      </c>
      <c r="J2941" s="122">
        <v>23</v>
      </c>
      <c r="K2941" s="122">
        <v>25</v>
      </c>
      <c r="L2941" s="122">
        <v>21</v>
      </c>
      <c r="M2941" s="118">
        <v>2000</v>
      </c>
      <c r="N2941" s="121">
        <f>IF('NORMAL OPTION CALLS'!E2941="BUY",('NORMAL OPTION CALLS'!L2941-'NORMAL OPTION CALLS'!G2941)*('NORMAL OPTION CALLS'!M2941),('NORMAL OPTION CALLS'!G2941-'NORMAL OPTION CALLS'!L2941)*('NORMAL OPTION CALLS'!M2941))</f>
        <v>4000</v>
      </c>
      <c r="O2941" s="8">
        <f>'NORMAL OPTION CALLS'!N2941/('NORMAL OPTION CALLS'!M2941)/'NORMAL OPTION CALLS'!G2941%</f>
        <v>10.526315789473685</v>
      </c>
    </row>
    <row r="2942" spans="1:15" s="91" customFormat="1" ht="16.5">
      <c r="A2942" s="126"/>
      <c r="B2942" s="123"/>
      <c r="C2942" s="118"/>
      <c r="D2942" s="118"/>
      <c r="E2942" s="118"/>
      <c r="F2942" s="118"/>
      <c r="G2942" s="122"/>
      <c r="H2942" s="122"/>
      <c r="I2942" s="122"/>
      <c r="J2942" s="122"/>
      <c r="K2942" s="122"/>
      <c r="L2942" s="122"/>
      <c r="M2942" s="118"/>
      <c r="N2942" s="121"/>
      <c r="O2942" s="8"/>
    </row>
    <row r="2943" spans="1:15" ht="17.25" thickBot="1">
      <c r="A2943" s="91"/>
      <c r="B2943" s="92"/>
      <c r="C2943" s="92"/>
      <c r="D2943" s="93"/>
      <c r="E2943" s="93"/>
      <c r="F2943" s="93"/>
      <c r="G2943" s="94"/>
      <c r="H2943" s="95"/>
      <c r="I2943" s="96" t="s">
        <v>27</v>
      </c>
      <c r="J2943" s="96"/>
      <c r="K2943" s="97"/>
      <c r="L2943" s="97"/>
    </row>
    <row r="2944" spans="1:15" ht="16.5">
      <c r="A2944" s="98"/>
      <c r="B2944" s="92"/>
      <c r="C2944" s="92"/>
      <c r="D2944" s="158" t="s">
        <v>28</v>
      </c>
      <c r="E2944" s="158"/>
      <c r="F2944" s="99">
        <v>55</v>
      </c>
      <c r="G2944" s="100">
        <f>'NORMAL OPTION CALLS'!G2945+'NORMAL OPTION CALLS'!G2946+'NORMAL OPTION CALLS'!G2947+'NORMAL OPTION CALLS'!G2948+'NORMAL OPTION CALLS'!G2949+'NORMAL OPTION CALLS'!G2950</f>
        <v>99.999999999999986</v>
      </c>
      <c r="H2944" s="93">
        <v>55</v>
      </c>
      <c r="I2944" s="101">
        <f>'NORMAL OPTION CALLS'!H2945/'NORMAL OPTION CALLS'!H2944%</f>
        <v>67.272727272727266</v>
      </c>
      <c r="J2944" s="101"/>
      <c r="K2944" s="101"/>
      <c r="L2944" s="102"/>
    </row>
    <row r="2945" spans="1:15" ht="16.5">
      <c r="A2945" s="98"/>
      <c r="B2945" s="92"/>
      <c r="C2945" s="92"/>
      <c r="D2945" s="159" t="s">
        <v>29</v>
      </c>
      <c r="E2945" s="159"/>
      <c r="F2945" s="103">
        <v>37</v>
      </c>
      <c r="G2945" s="104">
        <f>('NORMAL OPTION CALLS'!F2945/'NORMAL OPTION CALLS'!F2944)*100</f>
        <v>67.272727272727266</v>
      </c>
      <c r="H2945" s="93">
        <v>37</v>
      </c>
      <c r="I2945" s="97"/>
      <c r="J2945" s="97"/>
      <c r="K2945" s="93"/>
      <c r="L2945" s="97"/>
      <c r="N2945" s="93" t="s">
        <v>30</v>
      </c>
      <c r="O2945" s="93"/>
    </row>
    <row r="2946" spans="1:15" ht="16.5">
      <c r="A2946" s="105"/>
      <c r="B2946" s="92"/>
      <c r="C2946" s="92"/>
      <c r="D2946" s="159" t="s">
        <v>31</v>
      </c>
      <c r="E2946" s="159"/>
      <c r="F2946" s="103">
        <v>2</v>
      </c>
      <c r="G2946" s="104">
        <f>('NORMAL OPTION CALLS'!F2946/'NORMAL OPTION CALLS'!F2944)*100</f>
        <v>3.6363636363636362</v>
      </c>
      <c r="H2946" s="106"/>
      <c r="I2946" s="93"/>
      <c r="J2946" s="93"/>
      <c r="K2946" s="93"/>
      <c r="L2946" s="97"/>
      <c r="N2946" s="98"/>
      <c r="O2946" s="98"/>
    </row>
    <row r="2947" spans="1:15" ht="16.5">
      <c r="A2947" s="105"/>
      <c r="B2947" s="92"/>
      <c r="C2947" s="92"/>
      <c r="D2947" s="159" t="s">
        <v>32</v>
      </c>
      <c r="E2947" s="159"/>
      <c r="F2947" s="103">
        <v>0</v>
      </c>
      <c r="G2947" s="104">
        <f>('NORMAL OPTION CALLS'!F2947/'NORMAL OPTION CALLS'!F2944)*100</f>
        <v>0</v>
      </c>
      <c r="H2947" s="106"/>
      <c r="I2947" s="93"/>
      <c r="J2947" s="93"/>
      <c r="K2947" s="93"/>
      <c r="L2947" s="97"/>
    </row>
    <row r="2948" spans="1:15" ht="16.5">
      <c r="A2948" s="105"/>
      <c r="B2948" s="92"/>
      <c r="C2948" s="92"/>
      <c r="D2948" s="159" t="s">
        <v>33</v>
      </c>
      <c r="E2948" s="159"/>
      <c r="F2948" s="103">
        <v>15</v>
      </c>
      <c r="G2948" s="104">
        <f>('NORMAL OPTION CALLS'!F2948/'NORMAL OPTION CALLS'!F2944)*100</f>
        <v>27.27272727272727</v>
      </c>
      <c r="H2948" s="106"/>
      <c r="I2948" s="93" t="s">
        <v>34</v>
      </c>
      <c r="J2948" s="93"/>
      <c r="K2948" s="97"/>
      <c r="L2948" s="97"/>
    </row>
    <row r="2949" spans="1:15" ht="16.5">
      <c r="A2949" s="105"/>
      <c r="B2949" s="92"/>
      <c r="C2949" s="92"/>
      <c r="D2949" s="159" t="s">
        <v>35</v>
      </c>
      <c r="E2949" s="159"/>
      <c r="F2949" s="103">
        <v>1</v>
      </c>
      <c r="G2949" s="104">
        <f>('NORMAL OPTION CALLS'!F2949/'NORMAL OPTION CALLS'!F2944)*100</f>
        <v>1.8181818181818181</v>
      </c>
      <c r="H2949" s="106"/>
      <c r="I2949" s="93"/>
      <c r="J2949" s="93"/>
      <c r="K2949" s="97"/>
      <c r="L2949" s="97"/>
    </row>
    <row r="2950" spans="1:15" ht="17.25" thickBot="1">
      <c r="A2950" s="105"/>
      <c r="B2950" s="92"/>
      <c r="C2950" s="92"/>
      <c r="D2950" s="160" t="s">
        <v>36</v>
      </c>
      <c r="E2950" s="160"/>
      <c r="F2950" s="107"/>
      <c r="G2950" s="108">
        <f>('NORMAL OPTION CALLS'!F2950/'NORMAL OPTION CALLS'!F2944)*100</f>
        <v>0</v>
      </c>
      <c r="H2950" s="106"/>
      <c r="I2950" s="93"/>
      <c r="J2950" s="93"/>
      <c r="K2950" s="102"/>
      <c r="L2950" s="102"/>
    </row>
    <row r="2951" spans="1:15" ht="16.5">
      <c r="A2951" s="105"/>
      <c r="B2951" s="92"/>
      <c r="C2951" s="92"/>
      <c r="G2951" s="97"/>
      <c r="H2951" s="106"/>
      <c r="I2951" s="101"/>
      <c r="J2951" s="101"/>
      <c r="K2951" s="97"/>
      <c r="L2951" s="101"/>
    </row>
    <row r="2952" spans="1:15" ht="16.5">
      <c r="A2952" s="105"/>
      <c r="B2952" s="92"/>
      <c r="C2952" s="92"/>
      <c r="D2952" s="98"/>
      <c r="E2952" s="115"/>
      <c r="F2952" s="93"/>
      <c r="G2952" s="93"/>
      <c r="H2952" s="110"/>
      <c r="I2952" s="97"/>
      <c r="J2952" s="97"/>
      <c r="K2952" s="97"/>
      <c r="L2952" s="94"/>
    </row>
    <row r="2953" spans="1:15" ht="16.5">
      <c r="A2953" s="109" t="s">
        <v>37</v>
      </c>
      <c r="B2953" s="92"/>
      <c r="C2953" s="92"/>
      <c r="D2953" s="98"/>
      <c r="E2953" s="98"/>
      <c r="F2953" s="93"/>
      <c r="G2953" s="93"/>
      <c r="H2953" s="110"/>
      <c r="I2953" s="111"/>
      <c r="J2953" s="111"/>
      <c r="K2953" s="111"/>
      <c r="L2953" s="93"/>
      <c r="N2953" s="115"/>
      <c r="O2953" s="115"/>
    </row>
    <row r="2954" spans="1:15" ht="16.5">
      <c r="A2954" s="112" t="s">
        <v>38</v>
      </c>
      <c r="B2954" s="92"/>
      <c r="C2954" s="92"/>
      <c r="D2954" s="113"/>
      <c r="E2954" s="114"/>
      <c r="F2954" s="98"/>
      <c r="G2954" s="111"/>
      <c r="H2954" s="110"/>
      <c r="I2954" s="111"/>
      <c r="J2954" s="111"/>
      <c r="K2954" s="111"/>
      <c r="L2954" s="93"/>
      <c r="N2954" s="98"/>
      <c r="O2954" s="98"/>
    </row>
    <row r="2955" spans="1:15" ht="16.5">
      <c r="A2955" s="112" t="s">
        <v>39</v>
      </c>
      <c r="B2955" s="92"/>
      <c r="C2955" s="92"/>
      <c r="D2955" s="98"/>
      <c r="E2955" s="114"/>
      <c r="F2955" s="98"/>
      <c r="G2955" s="111"/>
      <c r="H2955" s="110"/>
      <c r="I2955" s="97"/>
      <c r="J2955" s="97"/>
      <c r="K2955" s="97"/>
      <c r="L2955" s="93"/>
    </row>
    <row r="2956" spans="1:15" ht="16.5">
      <c r="A2956" s="112" t="s">
        <v>40</v>
      </c>
      <c r="B2956" s="113"/>
      <c r="C2956" s="92"/>
      <c r="D2956" s="98"/>
      <c r="E2956" s="114"/>
      <c r="F2956" s="98"/>
      <c r="G2956" s="111"/>
      <c r="H2956" s="95"/>
      <c r="I2956" s="97"/>
      <c r="J2956" s="97"/>
      <c r="K2956" s="97"/>
      <c r="L2956" s="93"/>
    </row>
    <row r="2957" spans="1:15" ht="16.5">
      <c r="A2957" s="112" t="s">
        <v>41</v>
      </c>
      <c r="B2957" s="105"/>
      <c r="C2957" s="113"/>
      <c r="D2957" s="98"/>
      <c r="E2957" s="116"/>
      <c r="F2957" s="111"/>
      <c r="G2957" s="111"/>
      <c r="H2957" s="95"/>
      <c r="I2957" s="97"/>
      <c r="J2957" s="97"/>
      <c r="K2957" s="97"/>
      <c r="L2957" s="111"/>
    </row>
    <row r="2960" spans="1:15" ht="16.5" customHeight="1"/>
    <row r="2961" spans="1:15" ht="16.5" customHeight="1">
      <c r="A2961" s="161" t="s">
        <v>0</v>
      </c>
      <c r="B2961" s="161"/>
      <c r="C2961" s="161"/>
      <c r="D2961" s="161"/>
      <c r="E2961" s="161"/>
      <c r="F2961" s="161"/>
      <c r="G2961" s="161"/>
      <c r="H2961" s="161"/>
      <c r="I2961" s="161"/>
      <c r="J2961" s="161"/>
      <c r="K2961" s="161"/>
      <c r="L2961" s="161"/>
      <c r="M2961" s="161"/>
      <c r="N2961" s="161"/>
      <c r="O2961" s="161"/>
    </row>
    <row r="2962" spans="1:15">
      <c r="A2962" s="161"/>
      <c r="B2962" s="161"/>
      <c r="C2962" s="161"/>
      <c r="D2962" s="161"/>
      <c r="E2962" s="161"/>
      <c r="F2962" s="161"/>
      <c r="G2962" s="161"/>
      <c r="H2962" s="161"/>
      <c r="I2962" s="161"/>
      <c r="J2962" s="161"/>
      <c r="K2962" s="161"/>
      <c r="L2962" s="161"/>
      <c r="M2962" s="161"/>
      <c r="N2962" s="161"/>
      <c r="O2962" s="161"/>
    </row>
    <row r="2963" spans="1:15" ht="16.5" customHeight="1">
      <c r="A2963" s="161"/>
      <c r="B2963" s="161"/>
      <c r="C2963" s="161"/>
      <c r="D2963" s="161"/>
      <c r="E2963" s="161"/>
      <c r="F2963" s="161"/>
      <c r="G2963" s="161"/>
      <c r="H2963" s="161"/>
      <c r="I2963" s="161"/>
      <c r="J2963" s="161"/>
      <c r="K2963" s="161"/>
      <c r="L2963" s="161"/>
      <c r="M2963" s="161"/>
      <c r="N2963" s="161"/>
      <c r="O2963" s="161"/>
    </row>
    <row r="2964" spans="1:15" ht="16.5" customHeight="1">
      <c r="A2964" s="172" t="s">
        <v>1</v>
      </c>
      <c r="B2964" s="172"/>
      <c r="C2964" s="172"/>
      <c r="D2964" s="172"/>
      <c r="E2964" s="172"/>
      <c r="F2964" s="172"/>
      <c r="G2964" s="172"/>
      <c r="H2964" s="172"/>
      <c r="I2964" s="172"/>
      <c r="J2964" s="172"/>
      <c r="K2964" s="172"/>
      <c r="L2964" s="172"/>
      <c r="M2964" s="172"/>
      <c r="N2964" s="172"/>
      <c r="O2964" s="172"/>
    </row>
    <row r="2965" spans="1:15" ht="16.5" customHeight="1">
      <c r="A2965" s="172" t="s">
        <v>2</v>
      </c>
      <c r="B2965" s="172"/>
      <c r="C2965" s="172"/>
      <c r="D2965" s="172"/>
      <c r="E2965" s="172"/>
      <c r="F2965" s="172"/>
      <c r="G2965" s="172"/>
      <c r="H2965" s="172"/>
      <c r="I2965" s="172"/>
      <c r="J2965" s="172"/>
      <c r="K2965" s="172"/>
      <c r="L2965" s="172"/>
      <c r="M2965" s="172"/>
      <c r="N2965" s="172"/>
      <c r="O2965" s="172"/>
    </row>
    <row r="2966" spans="1:15">
      <c r="A2966" s="165" t="s">
        <v>3</v>
      </c>
      <c r="B2966" s="165"/>
      <c r="C2966" s="165"/>
      <c r="D2966" s="165"/>
      <c r="E2966" s="165"/>
      <c r="F2966" s="165"/>
      <c r="G2966" s="165"/>
      <c r="H2966" s="165"/>
      <c r="I2966" s="165"/>
      <c r="J2966" s="165"/>
      <c r="K2966" s="165"/>
      <c r="L2966" s="165"/>
      <c r="M2966" s="165"/>
      <c r="N2966" s="165"/>
      <c r="O2966" s="165"/>
    </row>
    <row r="2967" spans="1:15" ht="16.5">
      <c r="A2967" s="171" t="s">
        <v>42</v>
      </c>
      <c r="B2967" s="171"/>
      <c r="C2967" s="171"/>
      <c r="D2967" s="171"/>
      <c r="E2967" s="171"/>
      <c r="F2967" s="171"/>
      <c r="G2967" s="171"/>
      <c r="H2967" s="171"/>
      <c r="I2967" s="171"/>
      <c r="J2967" s="171"/>
      <c r="K2967" s="171"/>
      <c r="L2967" s="171"/>
      <c r="M2967" s="171"/>
      <c r="N2967" s="171"/>
      <c r="O2967" s="171"/>
    </row>
    <row r="2968" spans="1:15" ht="16.5">
      <c r="A2968" s="166" t="s">
        <v>5</v>
      </c>
      <c r="B2968" s="166"/>
      <c r="C2968" s="166"/>
      <c r="D2968" s="166"/>
      <c r="E2968" s="166"/>
      <c r="F2968" s="166"/>
      <c r="G2968" s="166"/>
      <c r="H2968" s="166"/>
      <c r="I2968" s="166"/>
      <c r="J2968" s="166"/>
      <c r="K2968" s="166"/>
      <c r="L2968" s="166"/>
      <c r="M2968" s="166"/>
      <c r="N2968" s="166"/>
      <c r="O2968" s="166"/>
    </row>
    <row r="2969" spans="1:15" ht="13.9" customHeight="1">
      <c r="A2969" s="167" t="s">
        <v>6</v>
      </c>
      <c r="B2969" s="168" t="s">
        <v>7</v>
      </c>
      <c r="C2969" s="169" t="s">
        <v>8</v>
      </c>
      <c r="D2969" s="168" t="s">
        <v>9</v>
      </c>
      <c r="E2969" s="167" t="s">
        <v>10</v>
      </c>
      <c r="F2969" s="167" t="s">
        <v>11</v>
      </c>
      <c r="G2969" s="169" t="s">
        <v>12</v>
      </c>
      <c r="H2969" s="169" t="s">
        <v>13</v>
      </c>
      <c r="I2969" s="169" t="s">
        <v>14</v>
      </c>
      <c r="J2969" s="169" t="s">
        <v>15</v>
      </c>
      <c r="K2969" s="169" t="s">
        <v>16</v>
      </c>
      <c r="L2969" s="170" t="s">
        <v>17</v>
      </c>
      <c r="M2969" s="168" t="s">
        <v>18</v>
      </c>
      <c r="N2969" s="168" t="s">
        <v>19</v>
      </c>
      <c r="O2969" s="168" t="s">
        <v>20</v>
      </c>
    </row>
    <row r="2970" spans="1:15">
      <c r="A2970" s="167"/>
      <c r="B2970" s="168"/>
      <c r="C2970" s="169"/>
      <c r="D2970" s="168"/>
      <c r="E2970" s="167"/>
      <c r="F2970" s="167"/>
      <c r="G2970" s="169"/>
      <c r="H2970" s="169"/>
      <c r="I2970" s="169"/>
      <c r="J2970" s="169"/>
      <c r="K2970" s="169"/>
      <c r="L2970" s="170"/>
      <c r="M2970" s="168"/>
      <c r="N2970" s="168"/>
      <c r="O2970" s="168"/>
    </row>
    <row r="2971" spans="1:15">
      <c r="A2971" s="91">
        <v>1</v>
      </c>
      <c r="B2971" s="123">
        <v>42947</v>
      </c>
      <c r="C2971" s="118">
        <v>220</v>
      </c>
      <c r="D2971" s="118" t="s">
        <v>21</v>
      </c>
      <c r="E2971" s="118" t="s">
        <v>22</v>
      </c>
      <c r="F2971" s="118" t="s">
        <v>43</v>
      </c>
      <c r="G2971" s="122">
        <v>12</v>
      </c>
      <c r="H2971" s="122">
        <v>9</v>
      </c>
      <c r="I2971" s="122">
        <v>13.5</v>
      </c>
      <c r="J2971" s="122">
        <v>15</v>
      </c>
      <c r="K2971" s="122">
        <v>16.5</v>
      </c>
      <c r="L2971" s="122">
        <v>9</v>
      </c>
      <c r="M2971" s="118">
        <v>3000</v>
      </c>
      <c r="N2971" s="121">
        <f>IF('NORMAL OPTION CALLS'!E2971="BUY",('NORMAL OPTION CALLS'!L2971-'NORMAL OPTION CALLS'!G2971)*('NORMAL OPTION CALLS'!M2971),('NORMAL OPTION CALLS'!G2971-'NORMAL OPTION CALLS'!L2971)*('NORMAL OPTION CALLS'!M2971))</f>
        <v>-9000</v>
      </c>
      <c r="O2971" s="8">
        <f>'NORMAL OPTION CALLS'!N2971/('NORMAL OPTION CALLS'!M2971)/'NORMAL OPTION CALLS'!G2971%</f>
        <v>-25</v>
      </c>
    </row>
    <row r="2972" spans="1:15">
      <c r="A2972" s="91">
        <v>2</v>
      </c>
      <c r="B2972" s="123">
        <v>42947</v>
      </c>
      <c r="C2972" s="118">
        <v>570</v>
      </c>
      <c r="D2972" s="118" t="s">
        <v>21</v>
      </c>
      <c r="E2972" s="118" t="s">
        <v>22</v>
      </c>
      <c r="F2972" s="118" t="s">
        <v>44</v>
      </c>
      <c r="G2972" s="122">
        <v>19</v>
      </c>
      <c r="H2972" s="122">
        <v>15</v>
      </c>
      <c r="I2972" s="122">
        <v>21</v>
      </c>
      <c r="J2972" s="122">
        <v>23</v>
      </c>
      <c r="K2972" s="122">
        <v>25</v>
      </c>
      <c r="L2972" s="122">
        <v>21</v>
      </c>
      <c r="M2972" s="118">
        <v>2000</v>
      </c>
      <c r="N2972" s="121">
        <f>IF('NORMAL OPTION CALLS'!E2972="BUY",('NORMAL OPTION CALLS'!L2972-'NORMAL OPTION CALLS'!G2972)*('NORMAL OPTION CALLS'!M2972),('NORMAL OPTION CALLS'!G2972-'NORMAL OPTION CALLS'!L2972)*('NORMAL OPTION CALLS'!M2972))</f>
        <v>4000</v>
      </c>
      <c r="O2972" s="8">
        <f>'NORMAL OPTION CALLS'!N2972/('NORMAL OPTION CALLS'!M2972)/'NORMAL OPTION CALLS'!G2972%</f>
        <v>10.526315789473685</v>
      </c>
    </row>
    <row r="2973" spans="1:15">
      <c r="A2973" s="91">
        <v>3</v>
      </c>
      <c r="B2973" s="123">
        <v>42947</v>
      </c>
      <c r="C2973" s="118">
        <v>380</v>
      </c>
      <c r="D2973" s="118" t="s">
        <v>21</v>
      </c>
      <c r="E2973" s="118" t="s">
        <v>22</v>
      </c>
      <c r="F2973" s="118" t="s">
        <v>23</v>
      </c>
      <c r="G2973" s="122">
        <v>15</v>
      </c>
      <c r="H2973" s="122">
        <v>11</v>
      </c>
      <c r="I2973" s="122">
        <v>17</v>
      </c>
      <c r="J2973" s="122">
        <v>19</v>
      </c>
      <c r="K2973" s="122">
        <v>21</v>
      </c>
      <c r="L2973" s="122">
        <v>17</v>
      </c>
      <c r="M2973" s="118">
        <v>1575</v>
      </c>
      <c r="N2973" s="121">
        <f>IF('NORMAL OPTION CALLS'!E2973="BUY",('NORMAL OPTION CALLS'!L2973-'NORMAL OPTION CALLS'!G2973)*('NORMAL OPTION CALLS'!M2973),('NORMAL OPTION CALLS'!G2973-'NORMAL OPTION CALLS'!L2973)*('NORMAL OPTION CALLS'!M2973))</f>
        <v>3150</v>
      </c>
      <c r="O2973" s="8">
        <f>'NORMAL OPTION CALLS'!N2973/('NORMAL OPTION CALLS'!M2973)/'NORMAL OPTION CALLS'!G2973%</f>
        <v>13.333333333333334</v>
      </c>
    </row>
    <row r="2974" spans="1:15">
      <c r="A2974" s="91">
        <v>4</v>
      </c>
      <c r="B2974" s="123">
        <v>42944</v>
      </c>
      <c r="C2974" s="118">
        <v>680</v>
      </c>
      <c r="D2974" s="118" t="s">
        <v>21</v>
      </c>
      <c r="E2974" s="118" t="s">
        <v>22</v>
      </c>
      <c r="F2974" s="118" t="s">
        <v>45</v>
      </c>
      <c r="G2974" s="122">
        <v>37</v>
      </c>
      <c r="H2974" s="122">
        <v>31</v>
      </c>
      <c r="I2974" s="122">
        <v>40</v>
      </c>
      <c r="J2974" s="122">
        <v>43</v>
      </c>
      <c r="K2974" s="122">
        <v>46</v>
      </c>
      <c r="L2974" s="122">
        <v>40</v>
      </c>
      <c r="M2974" s="118">
        <v>1500</v>
      </c>
      <c r="N2974" s="121">
        <f>IF('NORMAL OPTION CALLS'!E2974="BUY",('NORMAL OPTION CALLS'!L2974-'NORMAL OPTION CALLS'!G2974)*('NORMAL OPTION CALLS'!M2974),('NORMAL OPTION CALLS'!G2974-'NORMAL OPTION CALLS'!L2974)*('NORMAL OPTION CALLS'!M2974))</f>
        <v>4500</v>
      </c>
      <c r="O2974" s="8">
        <f>'NORMAL OPTION CALLS'!N2974/('NORMAL OPTION CALLS'!M2974)/'NORMAL OPTION CALLS'!G2974%</f>
        <v>8.1081081081081088</v>
      </c>
    </row>
    <row r="2975" spans="1:15">
      <c r="A2975" s="91">
        <v>5</v>
      </c>
      <c r="B2975" s="123">
        <v>42944</v>
      </c>
      <c r="C2975" s="118">
        <v>100</v>
      </c>
      <c r="D2975" s="118" t="s">
        <v>21</v>
      </c>
      <c r="E2975" s="118" t="s">
        <v>22</v>
      </c>
      <c r="F2975" s="118" t="s">
        <v>46</v>
      </c>
      <c r="G2975" s="122">
        <v>2</v>
      </c>
      <c r="H2975" s="122">
        <v>1</v>
      </c>
      <c r="I2975" s="122">
        <v>2.5</v>
      </c>
      <c r="J2975" s="122">
        <v>3</v>
      </c>
      <c r="K2975" s="122">
        <v>3.5</v>
      </c>
      <c r="L2975" s="122">
        <v>3.5</v>
      </c>
      <c r="M2975" s="118">
        <v>7000</v>
      </c>
      <c r="N2975" s="121">
        <f>IF('NORMAL OPTION CALLS'!E2975="BUY",('NORMAL OPTION CALLS'!L2975-'NORMAL OPTION CALLS'!G2975)*('NORMAL OPTION CALLS'!M2975),('NORMAL OPTION CALLS'!G2975-'NORMAL OPTION CALLS'!L2975)*('NORMAL OPTION CALLS'!M2975))</f>
        <v>10500</v>
      </c>
      <c r="O2975" s="8">
        <f>'NORMAL OPTION CALLS'!N2975/('NORMAL OPTION CALLS'!M2975)/'NORMAL OPTION CALLS'!G2975%</f>
        <v>75</v>
      </c>
    </row>
    <row r="2976" spans="1:15">
      <c r="A2976" s="91">
        <v>6</v>
      </c>
      <c r="B2976" s="123">
        <v>42943</v>
      </c>
      <c r="C2976" s="118">
        <v>105</v>
      </c>
      <c r="D2976" s="118" t="s">
        <v>47</v>
      </c>
      <c r="E2976" s="118" t="s">
        <v>22</v>
      </c>
      <c r="F2976" s="118" t="s">
        <v>48</v>
      </c>
      <c r="G2976" s="122">
        <v>0.3</v>
      </c>
      <c r="H2976" s="122">
        <v>0.05</v>
      </c>
      <c r="I2976" s="122">
        <v>0.8</v>
      </c>
      <c r="J2976" s="122">
        <v>1.3</v>
      </c>
      <c r="K2976" s="122">
        <v>1.8</v>
      </c>
      <c r="L2976" s="122">
        <v>0.05</v>
      </c>
      <c r="M2976" s="118">
        <v>9000</v>
      </c>
      <c r="N2976" s="121">
        <f>IF('NORMAL OPTION CALLS'!E2976="BUY",('NORMAL OPTION CALLS'!L2976-'NORMAL OPTION CALLS'!G2976)*('NORMAL OPTION CALLS'!M2976),('NORMAL OPTION CALLS'!G2976-'NORMAL OPTION CALLS'!L2976)*('NORMAL OPTION CALLS'!M2976))</f>
        <v>-2250</v>
      </c>
      <c r="O2976" s="8">
        <f>'NORMAL OPTION CALLS'!N2976/('NORMAL OPTION CALLS'!M2976)/'NORMAL OPTION CALLS'!G2976%</f>
        <v>-83.333333333333329</v>
      </c>
    </row>
    <row r="2977" spans="1:36">
      <c r="A2977" s="91">
        <v>7</v>
      </c>
      <c r="B2977" s="123">
        <v>42943</v>
      </c>
      <c r="C2977" s="118">
        <v>300</v>
      </c>
      <c r="D2977" s="118" t="s">
        <v>21</v>
      </c>
      <c r="E2977" s="118" t="s">
        <v>22</v>
      </c>
      <c r="F2977" s="118" t="s">
        <v>49</v>
      </c>
      <c r="G2977" s="122">
        <v>1.5</v>
      </c>
      <c r="H2977" s="122">
        <v>0.1</v>
      </c>
      <c r="I2977" s="122">
        <v>2.5</v>
      </c>
      <c r="J2977" s="122">
        <v>3.5</v>
      </c>
      <c r="K2977" s="122">
        <v>4.5</v>
      </c>
      <c r="L2977" s="122">
        <v>0.1</v>
      </c>
      <c r="M2977" s="118">
        <v>3000</v>
      </c>
      <c r="N2977" s="121">
        <f>IF('NORMAL OPTION CALLS'!E2977="BUY",('NORMAL OPTION CALLS'!L2977-'NORMAL OPTION CALLS'!G2977)*('NORMAL OPTION CALLS'!M2977),('NORMAL OPTION CALLS'!G2977-'NORMAL OPTION CALLS'!L2977)*('NORMAL OPTION CALLS'!M2977))</f>
        <v>-4200</v>
      </c>
      <c r="O2977" s="8">
        <f>'NORMAL OPTION CALLS'!N2977/('NORMAL OPTION CALLS'!M2977)/'NORMAL OPTION CALLS'!G2977%</f>
        <v>-93.333333333333329</v>
      </c>
    </row>
    <row r="2978" spans="1:36">
      <c r="A2978" s="91">
        <v>8</v>
      </c>
      <c r="B2978" s="123">
        <v>42943</v>
      </c>
      <c r="C2978" s="118">
        <v>1700</v>
      </c>
      <c r="D2978" s="118" t="s">
        <v>21</v>
      </c>
      <c r="E2978" s="118" t="s">
        <v>22</v>
      </c>
      <c r="F2978" s="118" t="s">
        <v>50</v>
      </c>
      <c r="G2978" s="122">
        <v>36</v>
      </c>
      <c r="H2978" s="122">
        <v>24</v>
      </c>
      <c r="I2978" s="122">
        <v>42</v>
      </c>
      <c r="J2978" s="122">
        <v>48</v>
      </c>
      <c r="K2978" s="122">
        <v>54</v>
      </c>
      <c r="L2978" s="122">
        <v>24</v>
      </c>
      <c r="M2978" s="118">
        <v>500</v>
      </c>
      <c r="N2978" s="121">
        <f>IF('NORMAL OPTION CALLS'!E2978="BUY",('NORMAL OPTION CALLS'!L2978-'NORMAL OPTION CALLS'!G2978)*('NORMAL OPTION CALLS'!M2978),('NORMAL OPTION CALLS'!G2978-'NORMAL OPTION CALLS'!L2978)*('NORMAL OPTION CALLS'!M2978))</f>
        <v>-6000</v>
      </c>
      <c r="O2978" s="8">
        <f>'NORMAL OPTION CALLS'!N2978/('NORMAL OPTION CALLS'!M2978)/'NORMAL OPTION CALLS'!G2978%</f>
        <v>-33.333333333333336</v>
      </c>
    </row>
    <row r="2979" spans="1:36">
      <c r="A2979" s="91">
        <v>9</v>
      </c>
      <c r="B2979" s="123">
        <v>42942</v>
      </c>
      <c r="C2979" s="118">
        <v>150</v>
      </c>
      <c r="D2979" s="118" t="s">
        <v>21</v>
      </c>
      <c r="E2979" s="118" t="s">
        <v>22</v>
      </c>
      <c r="F2979" s="118" t="s">
        <v>51</v>
      </c>
      <c r="G2979" s="122">
        <v>2</v>
      </c>
      <c r="H2979" s="122">
        <v>0.5</v>
      </c>
      <c r="I2979" s="122">
        <v>3</v>
      </c>
      <c r="J2979" s="122">
        <v>4</v>
      </c>
      <c r="K2979" s="122">
        <v>5</v>
      </c>
      <c r="L2979" s="122">
        <v>3</v>
      </c>
      <c r="M2979" s="118">
        <v>4500</v>
      </c>
      <c r="N2979" s="121">
        <f>IF('NORMAL OPTION CALLS'!E2979="BUY",('NORMAL OPTION CALLS'!L2979-'NORMAL OPTION CALLS'!G2979)*('NORMAL OPTION CALLS'!M2979),('NORMAL OPTION CALLS'!G2979-'NORMAL OPTION CALLS'!L2979)*('NORMAL OPTION CALLS'!M2979))</f>
        <v>4500</v>
      </c>
      <c r="O2979" s="8">
        <f>'NORMAL OPTION CALLS'!N2979/('NORMAL OPTION CALLS'!M2979)/'NORMAL OPTION CALLS'!G2979%</f>
        <v>50</v>
      </c>
    </row>
    <row r="2980" spans="1:36">
      <c r="A2980" s="91">
        <v>10</v>
      </c>
      <c r="B2980" s="123">
        <v>42942</v>
      </c>
      <c r="C2980" s="118">
        <v>560</v>
      </c>
      <c r="D2980" s="118" t="s">
        <v>21</v>
      </c>
      <c r="E2980" s="118" t="s">
        <v>22</v>
      </c>
      <c r="F2980" s="118" t="s">
        <v>44</v>
      </c>
      <c r="G2980" s="122">
        <v>4.5</v>
      </c>
      <c r="H2980" s="122">
        <v>1.5</v>
      </c>
      <c r="I2980" s="122">
        <v>6</v>
      </c>
      <c r="J2980" s="122">
        <v>7.5</v>
      </c>
      <c r="K2980" s="122">
        <v>9</v>
      </c>
      <c r="L2980" s="122">
        <v>7.5</v>
      </c>
      <c r="M2980" s="118">
        <v>2000</v>
      </c>
      <c r="N2980" s="121">
        <f>IF('NORMAL OPTION CALLS'!E2980="BUY",('NORMAL OPTION CALLS'!L2980-'NORMAL OPTION CALLS'!G2980)*('NORMAL OPTION CALLS'!M2980),('NORMAL OPTION CALLS'!G2980-'NORMAL OPTION CALLS'!L2980)*('NORMAL OPTION CALLS'!M2980))</f>
        <v>6000</v>
      </c>
      <c r="O2980" s="8">
        <f>'NORMAL OPTION CALLS'!N2980/('NORMAL OPTION CALLS'!M2980)/'NORMAL OPTION CALLS'!G2980%</f>
        <v>66.666666666666671</v>
      </c>
    </row>
    <row r="2981" spans="1:36">
      <c r="A2981" s="91">
        <v>11</v>
      </c>
      <c r="B2981" s="123">
        <v>42941</v>
      </c>
      <c r="C2981" s="118">
        <v>2600</v>
      </c>
      <c r="D2981" s="118" t="s">
        <v>21</v>
      </c>
      <c r="E2981" s="118" t="s">
        <v>22</v>
      </c>
      <c r="F2981" s="118" t="s">
        <v>52</v>
      </c>
      <c r="G2981" s="122">
        <v>7</v>
      </c>
      <c r="H2981" s="122">
        <v>0.5</v>
      </c>
      <c r="I2981" s="122">
        <v>21</v>
      </c>
      <c r="J2981" s="122">
        <v>35</v>
      </c>
      <c r="K2981" s="122">
        <v>48</v>
      </c>
      <c r="L2981" s="122">
        <v>0.5</v>
      </c>
      <c r="M2981" s="118">
        <v>250</v>
      </c>
      <c r="N2981" s="121">
        <f>IF('NORMAL OPTION CALLS'!E2981="BUY",('NORMAL OPTION CALLS'!L2981-'NORMAL OPTION CALLS'!G2981)*('NORMAL OPTION CALLS'!M2981),('NORMAL OPTION CALLS'!G2981-'NORMAL OPTION CALLS'!L2981)*('NORMAL OPTION CALLS'!M2981))</f>
        <v>-1625</v>
      </c>
      <c r="O2981" s="8">
        <f>'NORMAL OPTION CALLS'!N2981/('NORMAL OPTION CALLS'!M2981)/'NORMAL OPTION CALLS'!G2981%</f>
        <v>-92.857142857142847</v>
      </c>
    </row>
    <row r="2982" spans="1:36" s="118" customFormat="1">
      <c r="A2982" s="91">
        <v>12</v>
      </c>
      <c r="B2982" s="123">
        <v>42941</v>
      </c>
      <c r="C2982" s="118">
        <v>120</v>
      </c>
      <c r="D2982" s="118" t="s">
        <v>21</v>
      </c>
      <c r="E2982" s="118" t="s">
        <v>22</v>
      </c>
      <c r="F2982" s="118" t="s">
        <v>53</v>
      </c>
      <c r="G2982" s="122">
        <v>2.5</v>
      </c>
      <c r="H2982" s="122">
        <v>1.5</v>
      </c>
      <c r="I2982" s="122">
        <v>3</v>
      </c>
      <c r="J2982" s="122">
        <v>3.5</v>
      </c>
      <c r="K2982" s="122">
        <v>4</v>
      </c>
      <c r="L2982" s="122">
        <v>3</v>
      </c>
      <c r="M2982" s="118">
        <v>11000</v>
      </c>
      <c r="N2982" s="121">
        <f>IF('NORMAL OPTION CALLS'!E2982="BUY",('NORMAL OPTION CALLS'!L2982-'NORMAL OPTION CALLS'!G2982)*('NORMAL OPTION CALLS'!M2982),('NORMAL OPTION CALLS'!G2982-'NORMAL OPTION CALLS'!L2982)*('NORMAL OPTION CALLS'!M2982))</f>
        <v>5500</v>
      </c>
      <c r="O2982" s="8">
        <f>'NORMAL OPTION CALLS'!N2982/('NORMAL OPTION CALLS'!M2982)/'NORMAL OPTION CALLS'!G2982%</f>
        <v>20</v>
      </c>
      <c r="P2982" s="115"/>
      <c r="Q2982" s="115"/>
      <c r="R2982" s="115"/>
      <c r="S2982" s="115"/>
      <c r="T2982" s="115"/>
      <c r="U2982" s="115"/>
      <c r="V2982" s="115"/>
      <c r="W2982" s="115"/>
      <c r="X2982" s="115"/>
      <c r="Y2982" s="115"/>
      <c r="Z2982" s="115"/>
      <c r="AA2982" s="115"/>
      <c r="AB2982" s="115"/>
      <c r="AC2982" s="115"/>
      <c r="AD2982" s="115"/>
      <c r="AE2982" s="115"/>
      <c r="AF2982" s="115"/>
      <c r="AG2982" s="115"/>
      <c r="AH2982" s="115"/>
      <c r="AI2982" s="115"/>
      <c r="AJ2982" s="127"/>
    </row>
    <row r="2983" spans="1:36">
      <c r="A2983" s="91">
        <v>13</v>
      </c>
      <c r="B2983" s="123">
        <v>42941</v>
      </c>
      <c r="C2983" s="118">
        <v>215</v>
      </c>
      <c r="D2983" s="118" t="s">
        <v>21</v>
      </c>
      <c r="E2983" s="118" t="s">
        <v>22</v>
      </c>
      <c r="F2983" s="118" t="s">
        <v>24</v>
      </c>
      <c r="G2983" s="122">
        <v>3</v>
      </c>
      <c r="H2983" s="122">
        <v>1</v>
      </c>
      <c r="I2983" s="122">
        <v>4</v>
      </c>
      <c r="J2983" s="122">
        <v>5</v>
      </c>
      <c r="K2983" s="122">
        <v>6</v>
      </c>
      <c r="L2983" s="122">
        <v>4</v>
      </c>
      <c r="M2983" s="118">
        <v>3500</v>
      </c>
      <c r="N2983" s="121">
        <f>IF('NORMAL OPTION CALLS'!E2983="BUY",('NORMAL OPTION CALLS'!L2983-'NORMAL OPTION CALLS'!G2983)*('NORMAL OPTION CALLS'!M2983),('NORMAL OPTION CALLS'!G2983-'NORMAL OPTION CALLS'!L2983)*('NORMAL OPTION CALLS'!M2983))</f>
        <v>3500</v>
      </c>
      <c r="O2983" s="8">
        <f>'NORMAL OPTION CALLS'!N2983/('NORMAL OPTION CALLS'!M2983)/'NORMAL OPTION CALLS'!G2983%</f>
        <v>33.333333333333336</v>
      </c>
      <c r="P2983" s="117"/>
      <c r="Q2983" s="117"/>
      <c r="R2983" s="117"/>
      <c r="S2983" s="117"/>
      <c r="T2983" s="117"/>
      <c r="U2983" s="117"/>
      <c r="V2983" s="117"/>
      <c r="W2983" s="117"/>
      <c r="X2983" s="117"/>
      <c r="Y2983" s="117"/>
      <c r="Z2983" s="117"/>
      <c r="AA2983" s="117"/>
      <c r="AB2983" s="117"/>
      <c r="AC2983" s="117"/>
      <c r="AD2983" s="117"/>
      <c r="AE2983" s="117"/>
      <c r="AF2983" s="117"/>
      <c r="AG2983" s="117"/>
      <c r="AH2983" s="117"/>
      <c r="AI2983" s="117"/>
    </row>
    <row r="2984" spans="1:36" s="118" customFormat="1">
      <c r="A2984" s="91">
        <v>14</v>
      </c>
      <c r="B2984" s="123">
        <v>42941</v>
      </c>
      <c r="C2984" s="118">
        <v>100</v>
      </c>
      <c r="D2984" s="118" t="s">
        <v>21</v>
      </c>
      <c r="E2984" s="118" t="s">
        <v>22</v>
      </c>
      <c r="F2984" s="118" t="s">
        <v>46</v>
      </c>
      <c r="G2984" s="122">
        <v>1.5</v>
      </c>
      <c r="H2984" s="122">
        <v>0.5</v>
      </c>
      <c r="I2984" s="122">
        <v>2</v>
      </c>
      <c r="J2984" s="122">
        <v>2.5</v>
      </c>
      <c r="K2984" s="122">
        <v>3</v>
      </c>
      <c r="L2984" s="122">
        <v>2.5</v>
      </c>
      <c r="M2984" s="118">
        <v>7000</v>
      </c>
      <c r="N2984" s="121">
        <f>IF('NORMAL OPTION CALLS'!E2984="BUY",('NORMAL OPTION CALLS'!L2984-'NORMAL OPTION CALLS'!G2984)*('NORMAL OPTION CALLS'!M2984),('NORMAL OPTION CALLS'!G2984-'NORMAL OPTION CALLS'!L2984)*('NORMAL OPTION CALLS'!M2984))</f>
        <v>7000</v>
      </c>
      <c r="O2984" s="8">
        <f>'NORMAL OPTION CALLS'!N2984/('NORMAL OPTION CALLS'!M2984)/'NORMAL OPTION CALLS'!G2984%</f>
        <v>66.666666666666671</v>
      </c>
      <c r="P2984" s="115"/>
      <c r="Q2984" s="115"/>
      <c r="R2984" s="115"/>
      <c r="S2984" s="115"/>
      <c r="T2984" s="115"/>
      <c r="U2984" s="115"/>
      <c r="V2984" s="115"/>
      <c r="W2984" s="115"/>
      <c r="X2984" s="115"/>
      <c r="Y2984" s="115"/>
      <c r="Z2984" s="115"/>
      <c r="AA2984" s="115"/>
      <c r="AB2984" s="115"/>
      <c r="AC2984" s="115"/>
      <c r="AD2984" s="115"/>
      <c r="AE2984" s="115"/>
      <c r="AF2984" s="115"/>
      <c r="AG2984" s="115"/>
      <c r="AH2984" s="115"/>
      <c r="AI2984" s="115"/>
      <c r="AJ2984" s="127"/>
    </row>
    <row r="2985" spans="1:36" s="118" customFormat="1">
      <c r="A2985" s="91">
        <v>15</v>
      </c>
      <c r="B2985" s="123">
        <v>42940</v>
      </c>
      <c r="C2985" s="118">
        <v>860</v>
      </c>
      <c r="D2985" s="118" t="s">
        <v>21</v>
      </c>
      <c r="E2985" s="118" t="s">
        <v>22</v>
      </c>
      <c r="F2985" s="118" t="s">
        <v>54</v>
      </c>
      <c r="G2985" s="122">
        <v>12</v>
      </c>
      <c r="H2985" s="122">
        <v>4</v>
      </c>
      <c r="I2985" s="122">
        <v>16</v>
      </c>
      <c r="J2985" s="122">
        <v>20</v>
      </c>
      <c r="K2985" s="122">
        <v>24</v>
      </c>
      <c r="L2985" s="122">
        <v>24</v>
      </c>
      <c r="M2985" s="118">
        <v>1200</v>
      </c>
      <c r="N2985" s="121">
        <f>IF('NORMAL OPTION CALLS'!E2985="BUY",('NORMAL OPTION CALLS'!L2985-'NORMAL OPTION CALLS'!G2985)*('NORMAL OPTION CALLS'!M2985),('NORMAL OPTION CALLS'!G2985-'NORMAL OPTION CALLS'!L2985)*('NORMAL OPTION CALLS'!M2985))</f>
        <v>14400</v>
      </c>
      <c r="O2985" s="8">
        <f>'NORMAL OPTION CALLS'!N2985/('NORMAL OPTION CALLS'!M2985)/'NORMAL OPTION CALLS'!G2985%</f>
        <v>100</v>
      </c>
      <c r="P2985" s="115"/>
      <c r="Q2985" s="115"/>
      <c r="R2985" s="115"/>
      <c r="S2985" s="115"/>
      <c r="T2985" s="115"/>
      <c r="U2985" s="115"/>
      <c r="V2985" s="115"/>
      <c r="W2985" s="115"/>
      <c r="X2985" s="115"/>
      <c r="Y2985" s="115"/>
      <c r="Z2985" s="115"/>
      <c r="AA2985" s="115"/>
      <c r="AB2985" s="115"/>
      <c r="AC2985" s="115"/>
      <c r="AD2985" s="115"/>
      <c r="AE2985" s="115"/>
      <c r="AF2985" s="115"/>
      <c r="AG2985" s="115"/>
      <c r="AH2985" s="115"/>
      <c r="AI2985" s="115"/>
      <c r="AJ2985" s="127"/>
    </row>
    <row r="2986" spans="1:36" s="118" customFormat="1">
      <c r="A2986" s="91">
        <v>16</v>
      </c>
      <c r="B2986" s="123">
        <v>42940</v>
      </c>
      <c r="C2986" s="118">
        <v>1600</v>
      </c>
      <c r="D2986" s="118" t="s">
        <v>21</v>
      </c>
      <c r="E2986" s="118" t="s">
        <v>22</v>
      </c>
      <c r="F2986" s="118" t="s">
        <v>55</v>
      </c>
      <c r="G2986" s="122">
        <v>22</v>
      </c>
      <c r="H2986" s="122">
        <v>8</v>
      </c>
      <c r="I2986" s="122">
        <v>30</v>
      </c>
      <c r="J2986" s="122">
        <v>38</v>
      </c>
      <c r="K2986" s="122">
        <v>46</v>
      </c>
      <c r="L2986" s="122">
        <v>30</v>
      </c>
      <c r="M2986" s="118">
        <v>350</v>
      </c>
      <c r="N2986" s="121">
        <f>IF('NORMAL OPTION CALLS'!E2986="BUY",('NORMAL OPTION CALLS'!L2986-'NORMAL OPTION CALLS'!G2986)*('NORMAL OPTION CALLS'!M2986),('NORMAL OPTION CALLS'!G2986-'NORMAL OPTION CALLS'!L2986)*('NORMAL OPTION CALLS'!M2986))</f>
        <v>2800</v>
      </c>
      <c r="O2986" s="8">
        <f>'NORMAL OPTION CALLS'!N2986/('NORMAL OPTION CALLS'!M2986)/'NORMAL OPTION CALLS'!G2986%</f>
        <v>36.363636363636367</v>
      </c>
      <c r="P2986" s="115"/>
      <c r="Q2986" s="115"/>
      <c r="R2986" s="115"/>
      <c r="S2986" s="115"/>
      <c r="T2986" s="115"/>
      <c r="U2986" s="115"/>
      <c r="V2986" s="115"/>
      <c r="W2986" s="115"/>
      <c r="X2986" s="115"/>
      <c r="Y2986" s="115"/>
      <c r="Z2986" s="115"/>
      <c r="AA2986" s="115"/>
      <c r="AB2986" s="115"/>
      <c r="AC2986" s="115"/>
      <c r="AD2986" s="115"/>
      <c r="AE2986" s="115"/>
      <c r="AF2986" s="115"/>
      <c r="AG2986" s="115"/>
      <c r="AH2986" s="115"/>
      <c r="AI2986" s="115"/>
      <c r="AJ2986" s="127"/>
    </row>
    <row r="2987" spans="1:36">
      <c r="A2987" s="91">
        <v>17</v>
      </c>
      <c r="B2987" s="123">
        <v>42937</v>
      </c>
      <c r="C2987" s="118">
        <v>380</v>
      </c>
      <c r="D2987" s="118" t="s">
        <v>21</v>
      </c>
      <c r="E2987" s="118" t="s">
        <v>22</v>
      </c>
      <c r="F2987" s="118" t="s">
        <v>56</v>
      </c>
      <c r="G2987" s="122">
        <v>5.5</v>
      </c>
      <c r="H2987" s="122">
        <v>2</v>
      </c>
      <c r="I2987" s="122">
        <v>7.5</v>
      </c>
      <c r="J2987" s="122">
        <v>9.5</v>
      </c>
      <c r="K2987" s="122">
        <v>11.5</v>
      </c>
      <c r="L2987" s="122">
        <v>2</v>
      </c>
      <c r="M2987" s="118">
        <v>1500</v>
      </c>
      <c r="N2987" s="121">
        <f>IF('NORMAL OPTION CALLS'!E2987="BUY",('NORMAL OPTION CALLS'!L2987-'NORMAL OPTION CALLS'!G2987)*('NORMAL OPTION CALLS'!M2987),('NORMAL OPTION CALLS'!G2987-'NORMAL OPTION CALLS'!L2987)*('NORMAL OPTION CALLS'!M2987))</f>
        <v>-5250</v>
      </c>
      <c r="O2987" s="8">
        <f>'NORMAL OPTION CALLS'!N2987/('NORMAL OPTION CALLS'!M2987)/'NORMAL OPTION CALLS'!G2987%</f>
        <v>-63.636363636363633</v>
      </c>
      <c r="P2987" s="117"/>
      <c r="Q2987" s="117"/>
      <c r="R2987" s="117"/>
      <c r="S2987" s="117"/>
      <c r="T2987" s="117"/>
      <c r="U2987" s="117"/>
      <c r="V2987" s="117"/>
      <c r="W2987" s="117"/>
      <c r="X2987" s="117"/>
      <c r="Y2987" s="117"/>
      <c r="Z2987" s="117"/>
      <c r="AA2987" s="117"/>
      <c r="AB2987" s="117"/>
      <c r="AC2987" s="117"/>
      <c r="AD2987" s="117"/>
      <c r="AE2987" s="117"/>
      <c r="AF2987" s="117"/>
      <c r="AG2987" s="117"/>
      <c r="AH2987" s="117"/>
      <c r="AI2987" s="117"/>
    </row>
    <row r="2988" spans="1:36" s="118" customFormat="1">
      <c r="A2988" s="91">
        <v>18</v>
      </c>
      <c r="B2988" s="123">
        <v>42936</v>
      </c>
      <c r="C2988" s="118">
        <v>215</v>
      </c>
      <c r="D2988" s="118" t="s">
        <v>21</v>
      </c>
      <c r="E2988" s="118" t="s">
        <v>22</v>
      </c>
      <c r="F2988" s="118" t="s">
        <v>24</v>
      </c>
      <c r="G2988" s="122">
        <v>3.5</v>
      </c>
      <c r="H2988" s="122">
        <v>1.5</v>
      </c>
      <c r="I2988" s="122">
        <v>4.5</v>
      </c>
      <c r="J2988" s="122">
        <v>5.5</v>
      </c>
      <c r="K2988" s="122">
        <v>6.5</v>
      </c>
      <c r="L2988" s="122">
        <v>1.5</v>
      </c>
      <c r="M2988" s="118">
        <v>3500</v>
      </c>
      <c r="N2988" s="121">
        <f>IF('NORMAL OPTION CALLS'!E2988="BUY",('NORMAL OPTION CALLS'!L2988-'NORMAL OPTION CALLS'!G2988)*('NORMAL OPTION CALLS'!M2988),('NORMAL OPTION CALLS'!G2988-'NORMAL OPTION CALLS'!L2988)*('NORMAL OPTION CALLS'!M2988))</f>
        <v>-7000</v>
      </c>
      <c r="O2988" s="8">
        <f>'NORMAL OPTION CALLS'!N2988/('NORMAL OPTION CALLS'!M2988)/'NORMAL OPTION CALLS'!G2988%</f>
        <v>-57.142857142857139</v>
      </c>
      <c r="P2988" s="115"/>
      <c r="Q2988" s="115"/>
      <c r="R2988" s="115"/>
      <c r="S2988" s="115"/>
      <c r="T2988" s="115"/>
      <c r="U2988" s="115"/>
      <c r="V2988" s="115"/>
      <c r="W2988" s="115"/>
      <c r="X2988" s="115"/>
      <c r="Y2988" s="115"/>
      <c r="Z2988" s="115"/>
      <c r="AA2988" s="115"/>
      <c r="AB2988" s="115"/>
      <c r="AC2988" s="115"/>
      <c r="AD2988" s="115"/>
      <c r="AE2988" s="115"/>
      <c r="AF2988" s="115"/>
      <c r="AG2988" s="115"/>
      <c r="AH2988" s="115"/>
      <c r="AI2988" s="115"/>
      <c r="AJ2988" s="127"/>
    </row>
    <row r="2989" spans="1:36">
      <c r="A2989" s="91">
        <v>19</v>
      </c>
      <c r="B2989" s="123">
        <v>42936</v>
      </c>
      <c r="C2989" s="118">
        <v>2900</v>
      </c>
      <c r="D2989" s="118" t="s">
        <v>21</v>
      </c>
      <c r="E2989" s="118" t="s">
        <v>22</v>
      </c>
      <c r="F2989" s="118" t="s">
        <v>57</v>
      </c>
      <c r="G2989" s="122">
        <v>20</v>
      </c>
      <c r="H2989" s="122">
        <v>5</v>
      </c>
      <c r="I2989" s="122">
        <v>30</v>
      </c>
      <c r="J2989" s="122">
        <v>40</v>
      </c>
      <c r="K2989" s="122">
        <v>50</v>
      </c>
      <c r="L2989" s="122">
        <v>10</v>
      </c>
      <c r="M2989" s="118">
        <v>250</v>
      </c>
      <c r="N2989" s="121">
        <f>IF('NORMAL OPTION CALLS'!E2989="BUY",('NORMAL OPTION CALLS'!L2989-'NORMAL OPTION CALLS'!G2989)*('NORMAL OPTION CALLS'!M2989),('NORMAL OPTION CALLS'!G2989-'NORMAL OPTION CALLS'!L2989)*('NORMAL OPTION CALLS'!M2989))</f>
        <v>-2500</v>
      </c>
      <c r="O2989" s="8">
        <f>'NORMAL OPTION CALLS'!N2989/('NORMAL OPTION CALLS'!M2989)/'NORMAL OPTION CALLS'!G2989%</f>
        <v>-50</v>
      </c>
      <c r="P2989" s="117"/>
      <c r="Q2989" s="117"/>
      <c r="R2989" s="117"/>
      <c r="S2989" s="117"/>
      <c r="T2989" s="117"/>
      <c r="U2989" s="117"/>
      <c r="V2989" s="117"/>
      <c r="W2989" s="117"/>
      <c r="X2989" s="117"/>
      <c r="Y2989" s="117"/>
      <c r="Z2989" s="117"/>
      <c r="AA2989" s="117"/>
      <c r="AB2989" s="117"/>
      <c r="AC2989" s="117"/>
      <c r="AD2989" s="117"/>
      <c r="AE2989" s="117"/>
      <c r="AF2989" s="117"/>
      <c r="AG2989" s="117"/>
      <c r="AH2989" s="117"/>
      <c r="AI2989" s="117"/>
    </row>
    <row r="2990" spans="1:36">
      <c r="A2990" s="91">
        <v>20</v>
      </c>
      <c r="B2990" s="123">
        <v>42936</v>
      </c>
      <c r="C2990" s="118">
        <v>540</v>
      </c>
      <c r="D2990" s="118" t="s">
        <v>21</v>
      </c>
      <c r="E2990" s="118" t="s">
        <v>22</v>
      </c>
      <c r="F2990" s="118" t="s">
        <v>58</v>
      </c>
      <c r="G2990" s="122">
        <v>11</v>
      </c>
      <c r="H2990" s="122">
        <v>5</v>
      </c>
      <c r="I2990" s="122">
        <v>14</v>
      </c>
      <c r="J2990" s="122">
        <v>17</v>
      </c>
      <c r="K2990" s="122">
        <v>20</v>
      </c>
      <c r="L2990" s="122">
        <v>14</v>
      </c>
      <c r="M2990" s="118">
        <v>1200</v>
      </c>
      <c r="N2990" s="121">
        <f>IF('NORMAL OPTION CALLS'!E2990="BUY",('NORMAL OPTION CALLS'!L2990-'NORMAL OPTION CALLS'!G2990)*('NORMAL OPTION CALLS'!M2990),('NORMAL OPTION CALLS'!G2990-'NORMAL OPTION CALLS'!L2990)*('NORMAL OPTION CALLS'!M2990))</f>
        <v>3600</v>
      </c>
      <c r="O2990" s="8">
        <f>'NORMAL OPTION CALLS'!N2990/('NORMAL OPTION CALLS'!M2990)/'NORMAL OPTION CALLS'!G2990%</f>
        <v>27.272727272727273</v>
      </c>
      <c r="P2990" s="117"/>
      <c r="Q2990" s="117"/>
      <c r="R2990" s="117"/>
      <c r="S2990" s="117"/>
      <c r="T2990" s="117"/>
      <c r="U2990" s="117"/>
      <c r="V2990" s="117"/>
      <c r="W2990" s="117"/>
      <c r="X2990" s="117"/>
      <c r="Y2990" s="117"/>
      <c r="Z2990" s="117"/>
      <c r="AA2990" s="117"/>
      <c r="AB2990" s="117"/>
      <c r="AC2990" s="117"/>
      <c r="AD2990" s="117"/>
      <c r="AE2990" s="117"/>
      <c r="AF2990" s="117"/>
      <c r="AG2990" s="117"/>
      <c r="AH2990" s="117"/>
      <c r="AI2990" s="117"/>
    </row>
    <row r="2991" spans="1:36" s="118" customFormat="1">
      <c r="A2991" s="91">
        <v>21</v>
      </c>
      <c r="B2991" s="123">
        <v>42936</v>
      </c>
      <c r="C2991" s="118">
        <v>125</v>
      </c>
      <c r="D2991" s="118" t="s">
        <v>21</v>
      </c>
      <c r="E2991" s="118" t="s">
        <v>22</v>
      </c>
      <c r="F2991" s="118" t="s">
        <v>59</v>
      </c>
      <c r="G2991" s="122">
        <v>2.5</v>
      </c>
      <c r="H2991" s="122">
        <v>1.5</v>
      </c>
      <c r="I2991" s="122">
        <v>3</v>
      </c>
      <c r="J2991" s="122">
        <v>3.5</v>
      </c>
      <c r="K2991" s="122">
        <v>4</v>
      </c>
      <c r="L2991" s="122">
        <v>4</v>
      </c>
      <c r="M2991" s="118">
        <v>6000</v>
      </c>
      <c r="N2991" s="121">
        <f>IF('NORMAL OPTION CALLS'!E2991="BUY",('NORMAL OPTION CALLS'!L2991-'NORMAL OPTION CALLS'!G2991)*('NORMAL OPTION CALLS'!M2991),('NORMAL OPTION CALLS'!G2991-'NORMAL OPTION CALLS'!L2991)*('NORMAL OPTION CALLS'!M2991))</f>
        <v>9000</v>
      </c>
      <c r="O2991" s="8">
        <f>'NORMAL OPTION CALLS'!N2991/('NORMAL OPTION CALLS'!M2991)/'NORMAL OPTION CALLS'!G2991%</f>
        <v>60</v>
      </c>
      <c r="P2991" s="115"/>
      <c r="Q2991" s="115"/>
      <c r="R2991" s="115"/>
      <c r="S2991" s="115"/>
      <c r="T2991" s="115"/>
      <c r="U2991" s="115"/>
      <c r="V2991" s="115"/>
      <c r="W2991" s="115"/>
      <c r="X2991" s="115"/>
      <c r="Y2991" s="115"/>
      <c r="Z2991" s="115"/>
      <c r="AA2991" s="115"/>
      <c r="AB2991" s="115"/>
      <c r="AC2991" s="115"/>
      <c r="AD2991" s="115"/>
      <c r="AE2991" s="115"/>
      <c r="AF2991" s="115"/>
      <c r="AG2991" s="115"/>
      <c r="AH2991" s="115"/>
      <c r="AI2991" s="115"/>
      <c r="AJ2991" s="127"/>
    </row>
    <row r="2992" spans="1:36">
      <c r="A2992" s="91">
        <v>22</v>
      </c>
      <c r="B2992" s="123">
        <v>42935</v>
      </c>
      <c r="C2992" s="118">
        <v>210</v>
      </c>
      <c r="D2992" s="118" t="s">
        <v>21</v>
      </c>
      <c r="E2992" s="118" t="s">
        <v>22</v>
      </c>
      <c r="F2992" s="118" t="s">
        <v>24</v>
      </c>
      <c r="G2992" s="122">
        <v>5</v>
      </c>
      <c r="H2992" s="122">
        <v>3</v>
      </c>
      <c r="I2992" s="122">
        <v>6</v>
      </c>
      <c r="J2992" s="122">
        <v>7</v>
      </c>
      <c r="K2992" s="122">
        <v>8</v>
      </c>
      <c r="L2992" s="122">
        <v>6</v>
      </c>
      <c r="M2992" s="118">
        <v>3500</v>
      </c>
      <c r="N2992" s="121">
        <f>IF('NORMAL OPTION CALLS'!E2992="BUY",('NORMAL OPTION CALLS'!L2992-'NORMAL OPTION CALLS'!G2992)*('NORMAL OPTION CALLS'!M2992),('NORMAL OPTION CALLS'!G2992-'NORMAL OPTION CALLS'!L2992)*('NORMAL OPTION CALLS'!M2992))</f>
        <v>3500</v>
      </c>
      <c r="O2992" s="8">
        <f>'NORMAL OPTION CALLS'!N2992/('NORMAL OPTION CALLS'!M2992)/'NORMAL OPTION CALLS'!G2992%</f>
        <v>20</v>
      </c>
      <c r="P2992" s="117"/>
      <c r="Q2992" s="117"/>
      <c r="R2992" s="117"/>
      <c r="S2992" s="117"/>
      <c r="T2992" s="117"/>
      <c r="U2992" s="117"/>
      <c r="V2992" s="117"/>
      <c r="W2992" s="117"/>
      <c r="X2992" s="117"/>
      <c r="Y2992" s="117"/>
      <c r="Z2992" s="117"/>
      <c r="AA2992" s="117"/>
      <c r="AB2992" s="117"/>
      <c r="AC2992" s="117"/>
      <c r="AD2992" s="117"/>
      <c r="AE2992" s="117"/>
      <c r="AF2992" s="117"/>
      <c r="AG2992" s="117"/>
      <c r="AH2992" s="117"/>
      <c r="AI2992" s="117"/>
    </row>
    <row r="2993" spans="1:36">
      <c r="A2993" s="91">
        <v>23</v>
      </c>
      <c r="B2993" s="123">
        <v>42935</v>
      </c>
      <c r="C2993" s="118">
        <v>1680</v>
      </c>
      <c r="D2993" s="118" t="s">
        <v>21</v>
      </c>
      <c r="E2993" s="118" t="s">
        <v>22</v>
      </c>
      <c r="F2993" s="118" t="s">
        <v>60</v>
      </c>
      <c r="G2993" s="122">
        <v>20</v>
      </c>
      <c r="H2993" s="122">
        <v>8</v>
      </c>
      <c r="I2993" s="122">
        <v>27</v>
      </c>
      <c r="J2993" s="122">
        <v>34</v>
      </c>
      <c r="K2993" s="122">
        <v>40</v>
      </c>
      <c r="L2993" s="122">
        <v>27</v>
      </c>
      <c r="M2993" s="118">
        <v>500</v>
      </c>
      <c r="N2993" s="121">
        <f>IF('NORMAL OPTION CALLS'!E2993="BUY",('NORMAL OPTION CALLS'!L2993-'NORMAL OPTION CALLS'!G2993)*('NORMAL OPTION CALLS'!M2993),('NORMAL OPTION CALLS'!G2993-'NORMAL OPTION CALLS'!L2993)*('NORMAL OPTION CALLS'!M2993))</f>
        <v>3500</v>
      </c>
      <c r="O2993" s="8">
        <f>'NORMAL OPTION CALLS'!N2993/('NORMAL OPTION CALLS'!M2993)/'NORMAL OPTION CALLS'!G2993%</f>
        <v>35</v>
      </c>
      <c r="P2993" s="117"/>
      <c r="Q2993" s="117"/>
      <c r="R2993" s="117"/>
      <c r="S2993" s="117"/>
      <c r="T2993" s="117"/>
      <c r="U2993" s="117"/>
      <c r="V2993" s="117"/>
      <c r="W2993" s="117"/>
      <c r="X2993" s="117"/>
      <c r="Y2993" s="117"/>
      <c r="Z2993" s="117"/>
      <c r="AA2993" s="117"/>
      <c r="AB2993" s="117"/>
      <c r="AC2993" s="117"/>
      <c r="AD2993" s="117"/>
      <c r="AE2993" s="117"/>
      <c r="AF2993" s="117"/>
      <c r="AG2993" s="117"/>
      <c r="AH2993" s="117"/>
      <c r="AI2993" s="117"/>
    </row>
    <row r="2994" spans="1:36">
      <c r="A2994" s="91">
        <v>24</v>
      </c>
      <c r="B2994" s="123">
        <v>42934</v>
      </c>
      <c r="C2994" s="118">
        <v>370</v>
      </c>
      <c r="D2994" s="118" t="s">
        <v>21</v>
      </c>
      <c r="E2994" s="118" t="s">
        <v>22</v>
      </c>
      <c r="F2994" s="118" t="s">
        <v>61</v>
      </c>
      <c r="G2994" s="122">
        <v>11</v>
      </c>
      <c r="H2994" s="122">
        <v>9</v>
      </c>
      <c r="I2994" s="122">
        <v>12</v>
      </c>
      <c r="J2994" s="122">
        <v>13</v>
      </c>
      <c r="K2994" s="122">
        <v>14</v>
      </c>
      <c r="L2994" s="122">
        <v>9</v>
      </c>
      <c r="M2994" s="118">
        <v>3084</v>
      </c>
      <c r="N2994" s="121">
        <f>IF('NORMAL OPTION CALLS'!E2994="BUY",('NORMAL OPTION CALLS'!L2994-'NORMAL OPTION CALLS'!G2994)*('NORMAL OPTION CALLS'!M2994),('NORMAL OPTION CALLS'!G2994-'NORMAL OPTION CALLS'!L2994)*('NORMAL OPTION CALLS'!M2994))</f>
        <v>-6168</v>
      </c>
      <c r="O2994" s="8">
        <f>'NORMAL OPTION CALLS'!N2994/('NORMAL OPTION CALLS'!M2994)/'NORMAL OPTION CALLS'!G2994%</f>
        <v>-18.181818181818183</v>
      </c>
      <c r="P2994" s="117"/>
      <c r="Q2994" s="117"/>
      <c r="R2994" s="117"/>
      <c r="S2994" s="117"/>
      <c r="T2994" s="117"/>
      <c r="U2994" s="117"/>
      <c r="V2994" s="117"/>
      <c r="W2994" s="117"/>
      <c r="X2994" s="117"/>
      <c r="Y2994" s="117"/>
      <c r="Z2994" s="117"/>
      <c r="AA2994" s="117"/>
      <c r="AB2994" s="117"/>
      <c r="AC2994" s="117"/>
      <c r="AD2994" s="117"/>
      <c r="AE2994" s="117"/>
      <c r="AF2994" s="117"/>
      <c r="AG2994" s="117"/>
      <c r="AH2994" s="117"/>
      <c r="AI2994" s="117"/>
    </row>
    <row r="2995" spans="1:36">
      <c r="A2995" s="91">
        <v>25</v>
      </c>
      <c r="B2995" s="123">
        <v>42934</v>
      </c>
      <c r="C2995" s="118">
        <v>220</v>
      </c>
      <c r="D2995" s="118" t="s">
        <v>21</v>
      </c>
      <c r="E2995" s="118" t="s">
        <v>22</v>
      </c>
      <c r="F2995" s="118" t="s">
        <v>62</v>
      </c>
      <c r="G2995" s="122">
        <v>2.5</v>
      </c>
      <c r="H2995" s="122">
        <v>1</v>
      </c>
      <c r="I2995" s="122">
        <v>3.2</v>
      </c>
      <c r="J2995" s="122">
        <v>4</v>
      </c>
      <c r="K2995" s="122">
        <v>4.7</v>
      </c>
      <c r="L2995" s="122">
        <v>1</v>
      </c>
      <c r="M2995" s="118">
        <v>4000</v>
      </c>
      <c r="N2995" s="121">
        <f>IF('NORMAL OPTION CALLS'!E2995="BUY",('NORMAL OPTION CALLS'!L2995-'NORMAL OPTION CALLS'!G2995)*('NORMAL OPTION CALLS'!M2995),('NORMAL OPTION CALLS'!G2995-'NORMAL OPTION CALLS'!L2995)*('NORMAL OPTION CALLS'!M2995))</f>
        <v>-6000</v>
      </c>
      <c r="O2995" s="8">
        <f>'NORMAL OPTION CALLS'!N2995/('NORMAL OPTION CALLS'!M2995)/'NORMAL OPTION CALLS'!G2995%</f>
        <v>-60</v>
      </c>
      <c r="P2995" s="117"/>
      <c r="Q2995" s="117"/>
      <c r="R2995" s="117"/>
      <c r="S2995" s="117"/>
      <c r="T2995" s="117"/>
      <c r="U2995" s="117"/>
      <c r="V2995" s="117"/>
      <c r="W2995" s="117"/>
      <c r="X2995" s="117"/>
      <c r="Y2995" s="117"/>
      <c r="Z2995" s="117"/>
      <c r="AA2995" s="117"/>
      <c r="AB2995" s="117"/>
      <c r="AC2995" s="117"/>
      <c r="AD2995" s="117"/>
      <c r="AE2995" s="117"/>
      <c r="AF2995" s="117"/>
      <c r="AG2995" s="117"/>
      <c r="AH2995" s="117"/>
      <c r="AI2995" s="117"/>
    </row>
    <row r="2996" spans="1:36" s="118" customFormat="1">
      <c r="A2996" s="91">
        <v>26</v>
      </c>
      <c r="B2996" s="123">
        <v>42934</v>
      </c>
      <c r="C2996" s="118">
        <v>305</v>
      </c>
      <c r="D2996" s="118" t="s">
        <v>21</v>
      </c>
      <c r="E2996" s="118" t="s">
        <v>22</v>
      </c>
      <c r="F2996" s="118" t="s">
        <v>63</v>
      </c>
      <c r="G2996" s="122">
        <v>5</v>
      </c>
      <c r="H2996" s="122">
        <v>3</v>
      </c>
      <c r="I2996" s="122">
        <v>6</v>
      </c>
      <c r="J2996" s="122">
        <v>7</v>
      </c>
      <c r="K2996" s="122">
        <v>8</v>
      </c>
      <c r="L2996" s="122">
        <v>3</v>
      </c>
      <c r="M2996" s="118">
        <v>2750</v>
      </c>
      <c r="N2996" s="121">
        <f>IF('NORMAL OPTION CALLS'!E2996="BUY",('NORMAL OPTION CALLS'!L2996-'NORMAL OPTION CALLS'!G2996)*('NORMAL OPTION CALLS'!M2996),('NORMAL OPTION CALLS'!G2996-'NORMAL OPTION CALLS'!L2996)*('NORMAL OPTION CALLS'!M2996))</f>
        <v>-5500</v>
      </c>
      <c r="O2996" s="8">
        <f>'NORMAL OPTION CALLS'!N2996/('NORMAL OPTION CALLS'!M2996)/'NORMAL OPTION CALLS'!G2996%</f>
        <v>-40</v>
      </c>
      <c r="P2996" s="115"/>
      <c r="Q2996" s="115"/>
      <c r="R2996" s="115"/>
      <c r="S2996" s="115"/>
      <c r="T2996" s="115"/>
      <c r="U2996" s="115"/>
      <c r="V2996" s="115"/>
      <c r="W2996" s="115"/>
      <c r="X2996" s="115"/>
      <c r="Y2996" s="115"/>
      <c r="Z2996" s="115"/>
      <c r="AA2996" s="115"/>
      <c r="AB2996" s="115"/>
      <c r="AC2996" s="115"/>
      <c r="AD2996" s="115"/>
      <c r="AE2996" s="115"/>
      <c r="AF2996" s="115"/>
      <c r="AG2996" s="115"/>
      <c r="AH2996" s="115"/>
      <c r="AI2996" s="115"/>
      <c r="AJ2996" s="127"/>
    </row>
    <row r="2997" spans="1:36">
      <c r="A2997" s="91">
        <v>27</v>
      </c>
      <c r="B2997" s="123">
        <v>42933</v>
      </c>
      <c r="C2997" s="118">
        <v>190</v>
      </c>
      <c r="D2997" s="118" t="s">
        <v>21</v>
      </c>
      <c r="E2997" s="118" t="s">
        <v>22</v>
      </c>
      <c r="F2997" s="118" t="s">
        <v>64</v>
      </c>
      <c r="G2997" s="122">
        <v>2.2000000000000002</v>
      </c>
      <c r="H2997" s="122">
        <v>1.2</v>
      </c>
      <c r="I2997" s="122">
        <v>2.7</v>
      </c>
      <c r="J2997" s="122">
        <v>3.2</v>
      </c>
      <c r="K2997" s="122">
        <v>3.7</v>
      </c>
      <c r="L2997" s="122">
        <v>2.7</v>
      </c>
      <c r="M2997" s="118">
        <v>6000</v>
      </c>
      <c r="N2997" s="121">
        <f>IF('NORMAL OPTION CALLS'!E2997="BUY",('NORMAL OPTION CALLS'!L2997-'NORMAL OPTION CALLS'!G2997)*('NORMAL OPTION CALLS'!M2997),('NORMAL OPTION CALLS'!G2997-'NORMAL OPTION CALLS'!L2997)*('NORMAL OPTION CALLS'!M2997))</f>
        <v>3000</v>
      </c>
      <c r="O2997" s="8">
        <f>'NORMAL OPTION CALLS'!N2997/('NORMAL OPTION CALLS'!M2997)/'NORMAL OPTION CALLS'!G2997%</f>
        <v>22.727272727272727</v>
      </c>
      <c r="P2997" s="117"/>
      <c r="Q2997" s="117"/>
      <c r="R2997" s="117"/>
      <c r="S2997" s="117"/>
      <c r="T2997" s="117"/>
      <c r="U2997" s="117"/>
      <c r="V2997" s="117"/>
      <c r="W2997" s="117"/>
      <c r="X2997" s="117"/>
      <c r="Y2997" s="117"/>
      <c r="Z2997" s="117"/>
      <c r="AA2997" s="117"/>
      <c r="AB2997" s="117"/>
      <c r="AC2997" s="117"/>
      <c r="AD2997" s="117"/>
      <c r="AE2997" s="117"/>
      <c r="AF2997" s="117"/>
      <c r="AG2997" s="117"/>
      <c r="AH2997" s="117"/>
      <c r="AI2997" s="117"/>
    </row>
    <row r="2998" spans="1:36" s="118" customFormat="1">
      <c r="A2998" s="91">
        <v>28</v>
      </c>
      <c r="B2998" s="123">
        <v>42933</v>
      </c>
      <c r="C2998" s="118">
        <v>300</v>
      </c>
      <c r="D2998" s="118" t="s">
        <v>21</v>
      </c>
      <c r="E2998" s="118" t="s">
        <v>22</v>
      </c>
      <c r="F2998" s="118" t="s">
        <v>63</v>
      </c>
      <c r="G2998" s="122">
        <v>6.5</v>
      </c>
      <c r="H2998" s="122">
        <v>4.5</v>
      </c>
      <c r="I2998" s="122">
        <v>7.5</v>
      </c>
      <c r="J2998" s="122">
        <v>8.5</v>
      </c>
      <c r="K2998" s="122">
        <v>9.5</v>
      </c>
      <c r="L2998" s="122">
        <v>7.5</v>
      </c>
      <c r="M2998" s="118">
        <v>2750</v>
      </c>
      <c r="N2998" s="121">
        <f>IF('NORMAL OPTION CALLS'!E2998="BUY",('NORMAL OPTION CALLS'!L2998-'NORMAL OPTION CALLS'!G2998)*('NORMAL OPTION CALLS'!M2998),('NORMAL OPTION CALLS'!G2998-'NORMAL OPTION CALLS'!L2998)*('NORMAL OPTION CALLS'!M2998))</f>
        <v>2750</v>
      </c>
      <c r="O2998" s="8">
        <f>'NORMAL OPTION CALLS'!N2998/('NORMAL OPTION CALLS'!M2998)/'NORMAL OPTION CALLS'!G2998%</f>
        <v>15.384615384615383</v>
      </c>
      <c r="P2998" s="115"/>
      <c r="Q2998" s="115"/>
      <c r="R2998" s="115"/>
      <c r="S2998" s="115"/>
      <c r="T2998" s="115"/>
      <c r="U2998" s="115"/>
      <c r="V2998" s="115"/>
      <c r="W2998" s="115"/>
      <c r="X2998" s="115"/>
      <c r="Y2998" s="115"/>
      <c r="Z2998" s="115"/>
      <c r="AA2998" s="115"/>
      <c r="AB2998" s="115"/>
      <c r="AC2998" s="115"/>
      <c r="AD2998" s="115"/>
      <c r="AE2998" s="115"/>
      <c r="AF2998" s="115"/>
      <c r="AG2998" s="115"/>
      <c r="AH2998" s="115"/>
      <c r="AI2998" s="115"/>
      <c r="AJ2998" s="127"/>
    </row>
    <row r="2999" spans="1:36">
      <c r="A2999" s="91">
        <v>29</v>
      </c>
      <c r="B2999" s="123">
        <v>42930</v>
      </c>
      <c r="C2999" s="118">
        <v>290</v>
      </c>
      <c r="D2999" s="118" t="s">
        <v>21</v>
      </c>
      <c r="E2999" s="118" t="s">
        <v>22</v>
      </c>
      <c r="F2999" s="118" t="s">
        <v>49</v>
      </c>
      <c r="G2999" s="122">
        <v>6.5</v>
      </c>
      <c r="H2999" s="122">
        <v>4.5</v>
      </c>
      <c r="I2999" s="122">
        <v>7.5</v>
      </c>
      <c r="J2999" s="122">
        <v>8.5</v>
      </c>
      <c r="K2999" s="122">
        <v>9.5</v>
      </c>
      <c r="L2999" s="122">
        <v>7.5</v>
      </c>
      <c r="M2999" s="118">
        <v>3000</v>
      </c>
      <c r="N2999" s="121">
        <f>IF('NORMAL OPTION CALLS'!E2999="BUY",('NORMAL OPTION CALLS'!L2999-'NORMAL OPTION CALLS'!G2999)*('NORMAL OPTION CALLS'!M2999),('NORMAL OPTION CALLS'!G2999-'NORMAL OPTION CALLS'!L2999)*('NORMAL OPTION CALLS'!M2999))</f>
        <v>3000</v>
      </c>
      <c r="O2999" s="8">
        <f>'NORMAL OPTION CALLS'!N2999/('NORMAL OPTION CALLS'!M2999)/'NORMAL OPTION CALLS'!G2999%</f>
        <v>15.384615384615383</v>
      </c>
      <c r="P2999" s="117"/>
      <c r="Q2999" s="117"/>
      <c r="R2999" s="117"/>
      <c r="S2999" s="117"/>
      <c r="T2999" s="117"/>
      <c r="U2999" s="117"/>
      <c r="V2999" s="117"/>
      <c r="W2999" s="117"/>
      <c r="X2999" s="117"/>
      <c r="Y2999" s="117"/>
      <c r="Z2999" s="117"/>
      <c r="AA2999" s="117"/>
      <c r="AB2999" s="117"/>
      <c r="AC2999" s="117"/>
      <c r="AD2999" s="117"/>
      <c r="AE2999" s="117"/>
      <c r="AF2999" s="117"/>
      <c r="AG2999" s="117"/>
      <c r="AH2999" s="117"/>
      <c r="AI2999" s="117"/>
    </row>
    <row r="3000" spans="1:36">
      <c r="A3000" s="91">
        <v>30</v>
      </c>
      <c r="B3000" s="123">
        <v>42929</v>
      </c>
      <c r="C3000" s="118">
        <v>35</v>
      </c>
      <c r="D3000" s="118" t="s">
        <v>21</v>
      </c>
      <c r="E3000" s="118" t="s">
        <v>22</v>
      </c>
      <c r="F3000" s="118" t="s">
        <v>65</v>
      </c>
      <c r="G3000" s="122">
        <v>1.5</v>
      </c>
      <c r="H3000" s="122">
        <v>0.7</v>
      </c>
      <c r="I3000" s="122">
        <v>2</v>
      </c>
      <c r="J3000" s="122">
        <v>2.5</v>
      </c>
      <c r="K3000" s="122">
        <v>3</v>
      </c>
      <c r="L3000" s="122">
        <v>2</v>
      </c>
      <c r="M3000" s="118">
        <v>7125</v>
      </c>
      <c r="N3000" s="121">
        <f>IF('NORMAL OPTION CALLS'!E3000="BUY",('NORMAL OPTION CALLS'!L3000-'NORMAL OPTION CALLS'!G3000)*('NORMAL OPTION CALLS'!M3000),('NORMAL OPTION CALLS'!G3000-'NORMAL OPTION CALLS'!L3000)*('NORMAL OPTION CALLS'!M3000))</f>
        <v>3562.5</v>
      </c>
      <c r="O3000" s="8">
        <f>'NORMAL OPTION CALLS'!N3000/('NORMAL OPTION CALLS'!M3000)/'NORMAL OPTION CALLS'!G3000%</f>
        <v>33.333333333333336</v>
      </c>
      <c r="P3000" s="117"/>
      <c r="Q3000" s="117"/>
      <c r="R3000" s="117"/>
      <c r="S3000" s="117"/>
      <c r="T3000" s="117"/>
      <c r="U3000" s="117"/>
      <c r="V3000" s="117"/>
      <c r="W3000" s="117"/>
      <c r="X3000" s="117"/>
      <c r="Y3000" s="117"/>
      <c r="Z3000" s="117"/>
      <c r="AA3000" s="117"/>
      <c r="AB3000" s="117"/>
      <c r="AC3000" s="117"/>
      <c r="AD3000" s="117"/>
      <c r="AE3000" s="117"/>
      <c r="AF3000" s="117"/>
      <c r="AG3000" s="117"/>
      <c r="AH3000" s="117"/>
      <c r="AI3000" s="117"/>
    </row>
    <row r="3001" spans="1:36" s="118" customFormat="1">
      <c r="A3001" s="91">
        <v>31</v>
      </c>
      <c r="B3001" s="123">
        <v>42929</v>
      </c>
      <c r="C3001" s="118">
        <v>1540</v>
      </c>
      <c r="D3001" s="118" t="s">
        <v>21</v>
      </c>
      <c r="E3001" s="118" t="s">
        <v>22</v>
      </c>
      <c r="F3001" s="118" t="s">
        <v>66</v>
      </c>
      <c r="G3001" s="122">
        <v>35</v>
      </c>
      <c r="H3001" s="122">
        <v>18</v>
      </c>
      <c r="I3001" s="122">
        <v>45</v>
      </c>
      <c r="J3001" s="122">
        <v>55</v>
      </c>
      <c r="K3001" s="122">
        <v>65</v>
      </c>
      <c r="L3001" s="122">
        <v>55</v>
      </c>
      <c r="M3001" s="118">
        <v>350</v>
      </c>
      <c r="N3001" s="121">
        <f>IF('NORMAL OPTION CALLS'!E3001="BUY",('NORMAL OPTION CALLS'!L3001-'NORMAL OPTION CALLS'!G3001)*('NORMAL OPTION CALLS'!M3001),('NORMAL OPTION CALLS'!G3001-'NORMAL OPTION CALLS'!L3001)*('NORMAL OPTION CALLS'!M3001))</f>
        <v>7000</v>
      </c>
      <c r="O3001" s="8">
        <f>'NORMAL OPTION CALLS'!N3001/('NORMAL OPTION CALLS'!M3001)/'NORMAL OPTION CALLS'!G3001%</f>
        <v>57.142857142857146</v>
      </c>
      <c r="P3001" s="115"/>
      <c r="Q3001" s="115"/>
      <c r="R3001" s="115"/>
      <c r="S3001" s="115"/>
      <c r="T3001" s="115"/>
      <c r="U3001" s="115"/>
      <c r="V3001" s="115"/>
      <c r="W3001" s="115"/>
      <c r="X3001" s="115"/>
      <c r="Y3001" s="115"/>
      <c r="Z3001" s="115"/>
      <c r="AA3001" s="115"/>
      <c r="AB3001" s="115"/>
      <c r="AC3001" s="115"/>
      <c r="AD3001" s="115"/>
      <c r="AE3001" s="115"/>
      <c r="AF3001" s="115"/>
      <c r="AG3001" s="115"/>
      <c r="AH3001" s="115"/>
      <c r="AI3001" s="115"/>
      <c r="AJ3001" s="127"/>
    </row>
    <row r="3002" spans="1:36">
      <c r="A3002" s="91">
        <v>32</v>
      </c>
      <c r="B3002" s="123">
        <v>42928</v>
      </c>
      <c r="C3002" s="118">
        <v>460</v>
      </c>
      <c r="D3002" s="118" t="s">
        <v>21</v>
      </c>
      <c r="E3002" s="118" t="s">
        <v>22</v>
      </c>
      <c r="F3002" s="118" t="s">
        <v>67</v>
      </c>
      <c r="G3002" s="122">
        <v>10</v>
      </c>
      <c r="H3002" s="122">
        <v>7</v>
      </c>
      <c r="I3002" s="122">
        <v>11.5</v>
      </c>
      <c r="J3002" s="122">
        <v>13</v>
      </c>
      <c r="K3002" s="122">
        <v>14.5</v>
      </c>
      <c r="L3002" s="122">
        <v>9</v>
      </c>
      <c r="M3002" s="118">
        <v>1500</v>
      </c>
      <c r="N3002" s="121">
        <f>IF('NORMAL OPTION CALLS'!E3002="BUY",('NORMAL OPTION CALLS'!L3002-'NORMAL OPTION CALLS'!G3002)*('NORMAL OPTION CALLS'!M3002),('NORMAL OPTION CALLS'!G3002-'NORMAL OPTION CALLS'!L3002)*('NORMAL OPTION CALLS'!M3002))</f>
        <v>-1500</v>
      </c>
      <c r="O3002" s="8">
        <f>'NORMAL OPTION CALLS'!N3002/('NORMAL OPTION CALLS'!M3002)/'NORMAL OPTION CALLS'!G3002%</f>
        <v>-10</v>
      </c>
    </row>
    <row r="3003" spans="1:36">
      <c r="A3003" s="91">
        <v>33</v>
      </c>
      <c r="B3003" s="123">
        <v>42928</v>
      </c>
      <c r="C3003" s="118">
        <v>190</v>
      </c>
      <c r="D3003" s="118" t="s">
        <v>21</v>
      </c>
      <c r="E3003" s="118" t="s">
        <v>22</v>
      </c>
      <c r="F3003" s="118" t="s">
        <v>64</v>
      </c>
      <c r="G3003" s="122">
        <v>3.5</v>
      </c>
      <c r="H3003" s="122">
        <v>2.5</v>
      </c>
      <c r="I3003" s="122">
        <v>4</v>
      </c>
      <c r="J3003" s="122">
        <v>4.5</v>
      </c>
      <c r="K3003" s="122">
        <v>5</v>
      </c>
      <c r="L3003" s="122">
        <v>4</v>
      </c>
      <c r="M3003" s="118">
        <v>6000</v>
      </c>
      <c r="N3003" s="121">
        <f>IF('NORMAL OPTION CALLS'!E3003="BUY",('NORMAL OPTION CALLS'!L3003-'NORMAL OPTION CALLS'!G3003)*('NORMAL OPTION CALLS'!M3003),('NORMAL OPTION CALLS'!G3003-'NORMAL OPTION CALLS'!L3003)*('NORMAL OPTION CALLS'!M3003))</f>
        <v>3000</v>
      </c>
      <c r="O3003" s="8">
        <f>'NORMAL OPTION CALLS'!N3003/('NORMAL OPTION CALLS'!M3003)/'NORMAL OPTION CALLS'!G3003%</f>
        <v>14.285714285714285</v>
      </c>
    </row>
    <row r="3004" spans="1:36">
      <c r="A3004" s="91">
        <v>34</v>
      </c>
      <c r="B3004" s="123">
        <v>42928</v>
      </c>
      <c r="C3004" s="118">
        <v>125</v>
      </c>
      <c r="D3004" s="118" t="s">
        <v>21</v>
      </c>
      <c r="E3004" s="118" t="s">
        <v>22</v>
      </c>
      <c r="F3004" s="118" t="s">
        <v>59</v>
      </c>
      <c r="G3004" s="122">
        <v>4.3</v>
      </c>
      <c r="H3004" s="122">
        <v>3.3</v>
      </c>
      <c r="I3004" s="122">
        <v>4.8</v>
      </c>
      <c r="J3004" s="122">
        <v>5.3</v>
      </c>
      <c r="K3004" s="122">
        <v>5.8</v>
      </c>
      <c r="L3004" s="122">
        <v>4.8</v>
      </c>
      <c r="M3004" s="118">
        <v>6000</v>
      </c>
      <c r="N3004" s="121">
        <f>IF('NORMAL OPTION CALLS'!E3004="BUY",('NORMAL OPTION CALLS'!L3004-'NORMAL OPTION CALLS'!G3004)*('NORMAL OPTION CALLS'!M3004),('NORMAL OPTION CALLS'!G3004-'NORMAL OPTION CALLS'!L3004)*('NORMAL OPTION CALLS'!M3004))</f>
        <v>3000</v>
      </c>
      <c r="O3004" s="8">
        <f>'NORMAL OPTION CALLS'!N3004/('NORMAL OPTION CALLS'!M3004)/'NORMAL OPTION CALLS'!G3004%</f>
        <v>11.627906976744187</v>
      </c>
    </row>
    <row r="3005" spans="1:36" s="91" customFormat="1">
      <c r="A3005" s="91">
        <v>35</v>
      </c>
      <c r="B3005" s="123">
        <v>42927</v>
      </c>
      <c r="C3005" s="118">
        <v>1560</v>
      </c>
      <c r="D3005" s="118" t="s">
        <v>21</v>
      </c>
      <c r="E3005" s="118" t="s">
        <v>22</v>
      </c>
      <c r="F3005" s="118" t="s">
        <v>68</v>
      </c>
      <c r="G3005" s="122">
        <v>33</v>
      </c>
      <c r="H3005" s="122">
        <v>23</v>
      </c>
      <c r="I3005" s="122">
        <v>38</v>
      </c>
      <c r="J3005" s="122">
        <v>43</v>
      </c>
      <c r="K3005" s="122">
        <v>48</v>
      </c>
      <c r="L3005" s="122">
        <v>23</v>
      </c>
      <c r="M3005" s="118">
        <v>600</v>
      </c>
      <c r="N3005" s="121">
        <f>IF('NORMAL OPTION CALLS'!E3005="BUY",('NORMAL OPTION CALLS'!L3005-'NORMAL OPTION CALLS'!G3005)*('NORMAL OPTION CALLS'!M3005),('NORMAL OPTION CALLS'!G3005-'NORMAL OPTION CALLS'!L3005)*('NORMAL OPTION CALLS'!M3005))</f>
        <v>-6000</v>
      </c>
      <c r="O3005" s="8">
        <f>'NORMAL OPTION CALLS'!N3005/('NORMAL OPTION CALLS'!M3005)/'NORMAL OPTION CALLS'!G3005%</f>
        <v>-30.303030303030301</v>
      </c>
    </row>
    <row r="3006" spans="1:36">
      <c r="A3006" s="91">
        <v>36</v>
      </c>
      <c r="B3006" s="123">
        <v>42927</v>
      </c>
      <c r="C3006" s="118">
        <v>1520</v>
      </c>
      <c r="D3006" s="118" t="s">
        <v>21</v>
      </c>
      <c r="E3006" s="118" t="s">
        <v>22</v>
      </c>
      <c r="F3006" s="118" t="s">
        <v>66</v>
      </c>
      <c r="G3006" s="122">
        <v>36</v>
      </c>
      <c r="H3006" s="122">
        <v>25</v>
      </c>
      <c r="I3006" s="122">
        <v>46</v>
      </c>
      <c r="J3006" s="122">
        <v>56</v>
      </c>
      <c r="K3006" s="122">
        <v>66</v>
      </c>
      <c r="L3006" s="122">
        <v>66</v>
      </c>
      <c r="M3006" s="118">
        <v>350</v>
      </c>
      <c r="N3006" s="121">
        <f>IF('NORMAL OPTION CALLS'!E3006="BUY",('NORMAL OPTION CALLS'!L3006-'NORMAL OPTION CALLS'!G3006)*('NORMAL OPTION CALLS'!M3006),('NORMAL OPTION CALLS'!G3006-'NORMAL OPTION CALLS'!L3006)*('NORMAL OPTION CALLS'!M3006))</f>
        <v>10500</v>
      </c>
      <c r="O3006" s="8">
        <f>'NORMAL OPTION CALLS'!N3006/('NORMAL OPTION CALLS'!M3006)/'NORMAL OPTION CALLS'!G3006%</f>
        <v>83.333333333333343</v>
      </c>
    </row>
    <row r="3007" spans="1:36">
      <c r="A3007" s="91">
        <v>37</v>
      </c>
      <c r="B3007" s="123">
        <v>42926</v>
      </c>
      <c r="C3007" s="118">
        <v>210</v>
      </c>
      <c r="D3007" s="118" t="s">
        <v>21</v>
      </c>
      <c r="E3007" s="118" t="s">
        <v>22</v>
      </c>
      <c r="F3007" s="118" t="s">
        <v>69</v>
      </c>
      <c r="G3007" s="122">
        <v>6.2</v>
      </c>
      <c r="H3007" s="122">
        <v>5.2</v>
      </c>
      <c r="I3007" s="122">
        <v>6.7</v>
      </c>
      <c r="J3007" s="122">
        <v>7.2</v>
      </c>
      <c r="K3007" s="122">
        <v>7.7</v>
      </c>
      <c r="L3007" s="122">
        <v>5.2</v>
      </c>
      <c r="M3007" s="118">
        <v>5000</v>
      </c>
      <c r="N3007" s="121">
        <f>IF('NORMAL OPTION CALLS'!E3007="BUY",('NORMAL OPTION CALLS'!L3007-'NORMAL OPTION CALLS'!G3007)*('NORMAL OPTION CALLS'!M3007),('NORMAL OPTION CALLS'!G3007-'NORMAL OPTION CALLS'!L3007)*('NORMAL OPTION CALLS'!M3007))</f>
        <v>-5000</v>
      </c>
      <c r="O3007" s="8">
        <f>'NORMAL OPTION CALLS'!N3007/('NORMAL OPTION CALLS'!M3007)/'NORMAL OPTION CALLS'!G3007%</f>
        <v>-16.129032258064516</v>
      </c>
    </row>
    <row r="3008" spans="1:36">
      <c r="A3008" s="91">
        <v>38</v>
      </c>
      <c r="B3008" s="123">
        <v>42926</v>
      </c>
      <c r="C3008" s="118">
        <v>190</v>
      </c>
      <c r="D3008" s="118" t="s">
        <v>21</v>
      </c>
      <c r="E3008" s="118" t="s">
        <v>22</v>
      </c>
      <c r="F3008" s="118" t="s">
        <v>64</v>
      </c>
      <c r="G3008" s="122">
        <v>3.6</v>
      </c>
      <c r="H3008" s="122">
        <v>2.7</v>
      </c>
      <c r="I3008" s="122">
        <v>4</v>
      </c>
      <c r="J3008" s="122">
        <v>4.5</v>
      </c>
      <c r="K3008" s="122">
        <v>5</v>
      </c>
      <c r="L3008" s="122">
        <v>4</v>
      </c>
      <c r="M3008" s="118">
        <v>6000</v>
      </c>
      <c r="N3008" s="121">
        <f>IF('NORMAL OPTION CALLS'!E3008="BUY",('NORMAL OPTION CALLS'!L3008-'NORMAL OPTION CALLS'!G3008)*('NORMAL OPTION CALLS'!M3008),('NORMAL OPTION CALLS'!G3008-'NORMAL OPTION CALLS'!L3008)*('NORMAL OPTION CALLS'!M3008))</f>
        <v>2399.9999999999995</v>
      </c>
      <c r="O3008" s="8">
        <f>'NORMAL OPTION CALLS'!N3008/('NORMAL OPTION CALLS'!M3008)/'NORMAL OPTION CALLS'!G3008%</f>
        <v>11.111111111111107</v>
      </c>
    </row>
    <row r="3009" spans="1:15">
      <c r="A3009" s="91">
        <v>39</v>
      </c>
      <c r="B3009" s="123">
        <v>42923</v>
      </c>
      <c r="C3009" s="118">
        <v>205</v>
      </c>
      <c r="D3009" s="118" t="s">
        <v>21</v>
      </c>
      <c r="E3009" s="118" t="s">
        <v>22</v>
      </c>
      <c r="F3009" s="118" t="s">
        <v>69</v>
      </c>
      <c r="G3009" s="122">
        <v>7</v>
      </c>
      <c r="H3009" s="122">
        <v>5.5</v>
      </c>
      <c r="I3009" s="122">
        <v>7.7</v>
      </c>
      <c r="J3009" s="122">
        <v>8.4</v>
      </c>
      <c r="K3009" s="122">
        <v>9.1</v>
      </c>
      <c r="L3009" s="122">
        <v>7.7</v>
      </c>
      <c r="M3009" s="118">
        <v>5000</v>
      </c>
      <c r="N3009" s="121">
        <f>IF('NORMAL OPTION CALLS'!E3009="BUY",('NORMAL OPTION CALLS'!L3009-'NORMAL OPTION CALLS'!G3009)*('NORMAL OPTION CALLS'!M3009),('NORMAL OPTION CALLS'!G3009-'NORMAL OPTION CALLS'!L3009)*('NORMAL OPTION CALLS'!M3009))</f>
        <v>3500.0000000000009</v>
      </c>
      <c r="O3009" s="8">
        <f>'NORMAL OPTION CALLS'!N3009/('NORMAL OPTION CALLS'!M3009)/'NORMAL OPTION CALLS'!G3009%</f>
        <v>10.000000000000002</v>
      </c>
    </row>
    <row r="3010" spans="1:15">
      <c r="A3010" s="91">
        <v>40</v>
      </c>
      <c r="B3010" s="123">
        <v>42923</v>
      </c>
      <c r="C3010" s="118">
        <v>105</v>
      </c>
      <c r="D3010" s="118" t="s">
        <v>21</v>
      </c>
      <c r="E3010" s="118" t="s">
        <v>22</v>
      </c>
      <c r="F3010" s="118" t="s">
        <v>70</v>
      </c>
      <c r="G3010" s="122">
        <v>2.25</v>
      </c>
      <c r="H3010" s="122">
        <v>1.3</v>
      </c>
      <c r="I3010" s="122">
        <v>2.8</v>
      </c>
      <c r="J3010" s="122">
        <v>3.3</v>
      </c>
      <c r="K3010" s="122">
        <v>3.8</v>
      </c>
      <c r="L3010" s="122">
        <v>3.8</v>
      </c>
      <c r="M3010" s="118">
        <v>7000</v>
      </c>
      <c r="N3010" s="121">
        <f>IF('NORMAL OPTION CALLS'!E3010="BUY",('NORMAL OPTION CALLS'!L3010-'NORMAL OPTION CALLS'!G3010)*('NORMAL OPTION CALLS'!M3010),('NORMAL OPTION CALLS'!G3010-'NORMAL OPTION CALLS'!L3010)*('NORMAL OPTION CALLS'!M3010))</f>
        <v>10849.999999999998</v>
      </c>
      <c r="O3010" s="8">
        <f>'NORMAL OPTION CALLS'!N3010/('NORMAL OPTION CALLS'!M3010)/'NORMAL OPTION CALLS'!G3010%</f>
        <v>68.888888888888886</v>
      </c>
    </row>
    <row r="3011" spans="1:15">
      <c r="A3011" s="91">
        <v>41</v>
      </c>
      <c r="B3011" s="123">
        <v>42923</v>
      </c>
      <c r="C3011" s="118">
        <v>130</v>
      </c>
      <c r="D3011" s="118" t="s">
        <v>21</v>
      </c>
      <c r="E3011" s="118" t="s">
        <v>22</v>
      </c>
      <c r="F3011" s="118" t="s">
        <v>51</v>
      </c>
      <c r="G3011" s="122">
        <v>6.5</v>
      </c>
      <c r="H3011" s="122">
        <v>5</v>
      </c>
      <c r="I3011" s="122">
        <v>7.5</v>
      </c>
      <c r="J3011" s="122">
        <v>8.5</v>
      </c>
      <c r="K3011" s="122">
        <v>9.5</v>
      </c>
      <c r="L3011" s="122">
        <v>8.5</v>
      </c>
      <c r="M3011" s="118">
        <v>4500</v>
      </c>
      <c r="N3011" s="121">
        <f>IF('NORMAL OPTION CALLS'!E3011="BUY",('NORMAL OPTION CALLS'!L3011-'NORMAL OPTION CALLS'!G3011)*('NORMAL OPTION CALLS'!M3011),('NORMAL OPTION CALLS'!G3011-'NORMAL OPTION CALLS'!L3011)*('NORMAL OPTION CALLS'!M3011))</f>
        <v>9000</v>
      </c>
      <c r="O3011" s="8">
        <f>'NORMAL OPTION CALLS'!N3011/('NORMAL OPTION CALLS'!M3011)/'NORMAL OPTION CALLS'!G3011%</f>
        <v>30.769230769230766</v>
      </c>
    </row>
    <row r="3012" spans="1:15">
      <c r="A3012" s="91">
        <v>42</v>
      </c>
      <c r="B3012" s="123">
        <v>42922</v>
      </c>
      <c r="C3012" s="118">
        <v>90</v>
      </c>
      <c r="D3012" s="118" t="s">
        <v>21</v>
      </c>
      <c r="E3012" s="118" t="s">
        <v>22</v>
      </c>
      <c r="F3012" s="118" t="s">
        <v>71</v>
      </c>
      <c r="G3012" s="122">
        <v>3.5</v>
      </c>
      <c r="H3012" s="122">
        <v>3</v>
      </c>
      <c r="I3012" s="122">
        <v>4</v>
      </c>
      <c r="J3012" s="122">
        <v>4.5</v>
      </c>
      <c r="K3012" s="122">
        <v>5</v>
      </c>
      <c r="L3012" s="122">
        <v>3</v>
      </c>
      <c r="M3012" s="118">
        <v>8000</v>
      </c>
      <c r="N3012" s="121">
        <f>IF('NORMAL OPTION CALLS'!E3012="BUY",('NORMAL OPTION CALLS'!L3012-'NORMAL OPTION CALLS'!G3012)*('NORMAL OPTION CALLS'!M3012),('NORMAL OPTION CALLS'!G3012-'NORMAL OPTION CALLS'!L3012)*('NORMAL OPTION CALLS'!M3012))</f>
        <v>-4000</v>
      </c>
      <c r="O3012" s="8">
        <f>'NORMAL OPTION CALLS'!N3012/('NORMAL OPTION CALLS'!M3012)/'NORMAL OPTION CALLS'!G3012%</f>
        <v>-14.285714285714285</v>
      </c>
    </row>
    <row r="3013" spans="1:15">
      <c r="A3013" s="91">
        <v>43</v>
      </c>
      <c r="B3013" s="123">
        <v>42922</v>
      </c>
      <c r="C3013" s="118">
        <v>130</v>
      </c>
      <c r="D3013" s="118" t="s">
        <v>21</v>
      </c>
      <c r="E3013" s="118" t="s">
        <v>22</v>
      </c>
      <c r="F3013" s="118" t="s">
        <v>59</v>
      </c>
      <c r="G3013" s="122">
        <v>2.1</v>
      </c>
      <c r="H3013" s="122">
        <v>1.2</v>
      </c>
      <c r="I3013" s="122">
        <v>2.5</v>
      </c>
      <c r="J3013" s="122">
        <v>3</v>
      </c>
      <c r="K3013" s="122">
        <v>3.5</v>
      </c>
      <c r="L3013" s="122">
        <v>2.5</v>
      </c>
      <c r="M3013" s="118">
        <v>6000</v>
      </c>
      <c r="N3013" s="121">
        <f>IF('NORMAL OPTION CALLS'!E3013="BUY",('NORMAL OPTION CALLS'!L3013-'NORMAL OPTION CALLS'!G3013)*('NORMAL OPTION CALLS'!M3013),('NORMAL OPTION CALLS'!G3013-'NORMAL OPTION CALLS'!L3013)*('NORMAL OPTION CALLS'!M3013))</f>
        <v>2399.9999999999995</v>
      </c>
      <c r="O3013" s="8">
        <f>'NORMAL OPTION CALLS'!N3013/('NORMAL OPTION CALLS'!M3013)/'NORMAL OPTION CALLS'!G3013%</f>
        <v>19.047619047619044</v>
      </c>
    </row>
    <row r="3014" spans="1:15">
      <c r="A3014" s="91">
        <v>44</v>
      </c>
      <c r="B3014" s="123">
        <v>42922</v>
      </c>
      <c r="C3014" s="118">
        <v>200</v>
      </c>
      <c r="D3014" s="118" t="s">
        <v>21</v>
      </c>
      <c r="E3014" s="118" t="s">
        <v>22</v>
      </c>
      <c r="F3014" s="118" t="s">
        <v>69</v>
      </c>
      <c r="G3014" s="122">
        <v>9</v>
      </c>
      <c r="H3014" s="122">
        <v>7.5</v>
      </c>
      <c r="I3014" s="122">
        <v>10</v>
      </c>
      <c r="J3014" s="122">
        <v>11</v>
      </c>
      <c r="K3014" s="122">
        <v>12</v>
      </c>
      <c r="L3014" s="122">
        <v>10</v>
      </c>
      <c r="M3014" s="118">
        <v>5000</v>
      </c>
      <c r="N3014" s="121">
        <f>IF('NORMAL OPTION CALLS'!E3014="BUY",('NORMAL OPTION CALLS'!L3014-'NORMAL OPTION CALLS'!G3014)*('NORMAL OPTION CALLS'!M3014),('NORMAL OPTION CALLS'!G3014-'NORMAL OPTION CALLS'!L3014)*('NORMAL OPTION CALLS'!M3014))</f>
        <v>5000</v>
      </c>
      <c r="O3014" s="8">
        <f>'NORMAL OPTION CALLS'!N3014/('NORMAL OPTION CALLS'!M3014)/'NORMAL OPTION CALLS'!G3014%</f>
        <v>11.111111111111111</v>
      </c>
    </row>
    <row r="3015" spans="1:15">
      <c r="A3015" s="91">
        <v>45</v>
      </c>
      <c r="B3015" s="123">
        <v>42922</v>
      </c>
      <c r="C3015" s="118">
        <v>280</v>
      </c>
      <c r="D3015" s="118" t="s">
        <v>21</v>
      </c>
      <c r="E3015" s="118" t="s">
        <v>22</v>
      </c>
      <c r="F3015" s="118" t="s">
        <v>49</v>
      </c>
      <c r="G3015" s="122">
        <v>6.5</v>
      </c>
      <c r="H3015" s="122">
        <v>4.5</v>
      </c>
      <c r="I3015" s="122">
        <v>7.5</v>
      </c>
      <c r="J3015" s="122">
        <v>8.5</v>
      </c>
      <c r="K3015" s="122">
        <v>9.5</v>
      </c>
      <c r="L3015" s="122">
        <v>7.5</v>
      </c>
      <c r="M3015" s="118">
        <v>3000</v>
      </c>
      <c r="N3015" s="121">
        <f>IF('NORMAL OPTION CALLS'!E3015="BUY",('NORMAL OPTION CALLS'!L3015-'NORMAL OPTION CALLS'!G3015)*('NORMAL OPTION CALLS'!M3015),('NORMAL OPTION CALLS'!G3015-'NORMAL OPTION CALLS'!L3015)*('NORMAL OPTION CALLS'!M3015))</f>
        <v>3000</v>
      </c>
      <c r="O3015" s="8">
        <f>'NORMAL OPTION CALLS'!N3015/('NORMAL OPTION CALLS'!M3015)/'NORMAL OPTION CALLS'!G3015%</f>
        <v>15.384615384615383</v>
      </c>
    </row>
    <row r="3016" spans="1:15">
      <c r="A3016" s="91">
        <v>46</v>
      </c>
      <c r="B3016" s="123">
        <v>42921</v>
      </c>
      <c r="C3016" s="118">
        <v>115</v>
      </c>
      <c r="D3016" s="118" t="s">
        <v>21</v>
      </c>
      <c r="E3016" s="118" t="s">
        <v>22</v>
      </c>
      <c r="F3016" s="118" t="s">
        <v>53</v>
      </c>
      <c r="G3016" s="122">
        <v>3.2</v>
      </c>
      <c r="H3016" s="122">
        <v>2.2999999999999998</v>
      </c>
      <c r="I3016" s="122">
        <v>3.7</v>
      </c>
      <c r="J3016" s="122">
        <v>4.2</v>
      </c>
      <c r="K3016" s="122">
        <v>5.7</v>
      </c>
      <c r="L3016" s="122">
        <v>3.7</v>
      </c>
      <c r="M3016" s="118">
        <v>11000</v>
      </c>
      <c r="N3016" s="121">
        <f>IF('NORMAL OPTION CALLS'!E3016="BUY",('NORMAL OPTION CALLS'!L3016-'NORMAL OPTION CALLS'!G3016)*('NORMAL OPTION CALLS'!M3016),('NORMAL OPTION CALLS'!G3016-'NORMAL OPTION CALLS'!L3016)*('NORMAL OPTION CALLS'!M3016))</f>
        <v>5500</v>
      </c>
      <c r="O3016" s="8">
        <f>'NORMAL OPTION CALLS'!N3016/('NORMAL OPTION CALLS'!M3016)/'NORMAL OPTION CALLS'!G3016%</f>
        <v>15.625</v>
      </c>
    </row>
    <row r="3017" spans="1:15">
      <c r="A3017" s="91">
        <v>47</v>
      </c>
      <c r="B3017" s="123">
        <v>42921</v>
      </c>
      <c r="C3017" s="118">
        <v>125</v>
      </c>
      <c r="D3017" s="118" t="s">
        <v>21</v>
      </c>
      <c r="E3017" s="118" t="s">
        <v>22</v>
      </c>
      <c r="F3017" s="118" t="s">
        <v>59</v>
      </c>
      <c r="G3017" s="122">
        <v>3.5</v>
      </c>
      <c r="H3017" s="122">
        <v>2.5</v>
      </c>
      <c r="I3017" s="122">
        <v>4</v>
      </c>
      <c r="J3017" s="122">
        <v>4.5</v>
      </c>
      <c r="K3017" s="122">
        <v>5</v>
      </c>
      <c r="L3017" s="122">
        <v>5</v>
      </c>
      <c r="M3017" s="118">
        <v>6000</v>
      </c>
      <c r="N3017" s="121">
        <f>IF('NORMAL OPTION CALLS'!E3017="BUY",('NORMAL OPTION CALLS'!L3017-'NORMAL OPTION CALLS'!G3017)*('NORMAL OPTION CALLS'!M3017),('NORMAL OPTION CALLS'!G3017-'NORMAL OPTION CALLS'!L3017)*('NORMAL OPTION CALLS'!M3017))</f>
        <v>9000</v>
      </c>
      <c r="O3017" s="8">
        <f>'NORMAL OPTION CALLS'!N3017/('NORMAL OPTION CALLS'!M3017)/'NORMAL OPTION CALLS'!G3017%</f>
        <v>42.857142857142854</v>
      </c>
    </row>
    <row r="3018" spans="1:15" ht="13.5" customHeight="1">
      <c r="A3018" s="91">
        <v>48</v>
      </c>
      <c r="B3018" s="123">
        <v>42920</v>
      </c>
      <c r="C3018" s="118">
        <v>200</v>
      </c>
      <c r="D3018" s="118" t="s">
        <v>21</v>
      </c>
      <c r="E3018" s="118" t="s">
        <v>22</v>
      </c>
      <c r="F3018" s="118" t="s">
        <v>24</v>
      </c>
      <c r="G3018" s="122">
        <v>7</v>
      </c>
      <c r="H3018" s="122">
        <v>5</v>
      </c>
      <c r="I3018" s="122">
        <v>8</v>
      </c>
      <c r="J3018" s="122">
        <v>9</v>
      </c>
      <c r="K3018" s="122">
        <v>10</v>
      </c>
      <c r="L3018" s="122">
        <v>5</v>
      </c>
      <c r="M3018" s="118">
        <v>3500</v>
      </c>
      <c r="N3018" s="121">
        <f>IF('NORMAL OPTION CALLS'!E3018="BUY",('NORMAL OPTION CALLS'!L3018-'NORMAL OPTION CALLS'!G3018)*('NORMAL OPTION CALLS'!M3018),('NORMAL OPTION CALLS'!G3018-'NORMAL OPTION CALLS'!L3018)*('NORMAL OPTION CALLS'!M3018))</f>
        <v>-7000</v>
      </c>
      <c r="O3018" s="8">
        <f>'NORMAL OPTION CALLS'!N3018/('NORMAL OPTION CALLS'!M3018)/'NORMAL OPTION CALLS'!G3018%</f>
        <v>-28.571428571428569</v>
      </c>
    </row>
    <row r="3019" spans="1:15" ht="14.25" customHeight="1">
      <c r="A3019" s="91">
        <v>49</v>
      </c>
      <c r="B3019" s="123">
        <v>42919</v>
      </c>
      <c r="C3019" s="118">
        <v>100</v>
      </c>
      <c r="D3019" s="118" t="s">
        <v>21</v>
      </c>
      <c r="E3019" s="118" t="s">
        <v>22</v>
      </c>
      <c r="F3019" s="118" t="s">
        <v>70</v>
      </c>
      <c r="G3019" s="122">
        <v>3.3</v>
      </c>
      <c r="H3019" s="122">
        <v>2.4</v>
      </c>
      <c r="I3019" s="122">
        <v>3.8</v>
      </c>
      <c r="J3019" s="122">
        <v>4.3</v>
      </c>
      <c r="K3019" s="122">
        <v>4.8</v>
      </c>
      <c r="L3019" s="122">
        <v>3.8</v>
      </c>
      <c r="M3019" s="118">
        <v>7000</v>
      </c>
      <c r="N3019" s="121">
        <f>IF('NORMAL OPTION CALLS'!E3019="BUY",('NORMAL OPTION CALLS'!L3019-'NORMAL OPTION CALLS'!G3019)*('NORMAL OPTION CALLS'!M3019),('NORMAL OPTION CALLS'!G3019-'NORMAL OPTION CALLS'!L3019)*('NORMAL OPTION CALLS'!M3019))</f>
        <v>3500</v>
      </c>
      <c r="O3019" s="8">
        <f>'NORMAL OPTION CALLS'!N3019/('NORMAL OPTION CALLS'!M3019)/'NORMAL OPTION CALLS'!G3019%</f>
        <v>15.15151515151515</v>
      </c>
    </row>
    <row r="3020" spans="1:15" ht="15" customHeight="1">
      <c r="A3020" s="91">
        <v>50</v>
      </c>
      <c r="B3020" s="123">
        <v>42919</v>
      </c>
      <c r="C3020" s="118">
        <v>1500</v>
      </c>
      <c r="D3020" s="118" t="s">
        <v>21</v>
      </c>
      <c r="E3020" s="118" t="s">
        <v>22</v>
      </c>
      <c r="F3020" s="118" t="s">
        <v>66</v>
      </c>
      <c r="G3020" s="122">
        <v>36</v>
      </c>
      <c r="H3020" s="122">
        <v>16</v>
      </c>
      <c r="I3020" s="122">
        <v>46</v>
      </c>
      <c r="J3020" s="122">
        <v>56</v>
      </c>
      <c r="K3020" s="122">
        <v>66</v>
      </c>
      <c r="L3020" s="122">
        <v>46</v>
      </c>
      <c r="M3020" s="118">
        <v>350</v>
      </c>
      <c r="N3020" s="121">
        <f>IF('NORMAL OPTION CALLS'!E3020="BUY",('NORMAL OPTION CALLS'!L3020-'NORMAL OPTION CALLS'!G3020)*('NORMAL OPTION CALLS'!M3020),('NORMAL OPTION CALLS'!G3020-'NORMAL OPTION CALLS'!L3020)*('NORMAL OPTION CALLS'!M3020))</f>
        <v>3500</v>
      </c>
      <c r="O3020" s="8">
        <f>'NORMAL OPTION CALLS'!N3020/('NORMAL OPTION CALLS'!M3020)/'NORMAL OPTION CALLS'!G3020%</f>
        <v>27.777777777777779</v>
      </c>
    </row>
    <row r="3021" spans="1:15">
      <c r="A3021" s="91">
        <v>51</v>
      </c>
      <c r="B3021" s="123">
        <v>42919</v>
      </c>
      <c r="C3021" s="118">
        <v>550</v>
      </c>
      <c r="D3021" s="118" t="s">
        <v>21</v>
      </c>
      <c r="E3021" s="118" t="s">
        <v>22</v>
      </c>
      <c r="F3021" s="118" t="s">
        <v>44</v>
      </c>
      <c r="G3021" s="122">
        <v>12</v>
      </c>
      <c r="H3021" s="122">
        <v>8</v>
      </c>
      <c r="I3021" s="122">
        <v>14</v>
      </c>
      <c r="J3021" s="122">
        <v>16</v>
      </c>
      <c r="K3021" s="122">
        <v>18</v>
      </c>
      <c r="L3021" s="122">
        <v>12</v>
      </c>
      <c r="M3021" s="118">
        <v>2000</v>
      </c>
      <c r="N3021" s="121">
        <f>IF('NORMAL OPTION CALLS'!E3021="BUY",('NORMAL OPTION CALLS'!L3021-'NORMAL OPTION CALLS'!G3021)*('NORMAL OPTION CALLS'!M3021),('NORMAL OPTION CALLS'!G3021-'NORMAL OPTION CALLS'!L3021)*('NORMAL OPTION CALLS'!M3021))</f>
        <v>0</v>
      </c>
      <c r="O3021" s="8">
        <f>'NORMAL OPTION CALLS'!N3021/('NORMAL OPTION CALLS'!M3021)/'NORMAL OPTION CALLS'!G3021%</f>
        <v>0</v>
      </c>
    </row>
    <row r="3022" spans="1:15" ht="16.5">
      <c r="A3022" s="126"/>
      <c r="B3022" s="123"/>
      <c r="C3022" s="118"/>
      <c r="D3022" s="118"/>
      <c r="E3022" s="118"/>
      <c r="F3022" s="118"/>
      <c r="G3022" s="122"/>
      <c r="H3022" s="122"/>
      <c r="I3022" s="122"/>
      <c r="J3022" s="122"/>
      <c r="K3022" s="122"/>
      <c r="L3022" s="122"/>
      <c r="M3022" s="118"/>
      <c r="N3022" s="121"/>
      <c r="O3022" s="8"/>
    </row>
    <row r="3023" spans="1:15" ht="17.25" thickBot="1">
      <c r="A3023" s="91"/>
      <c r="B3023" s="92"/>
      <c r="C3023" s="92"/>
      <c r="D3023" s="93"/>
      <c r="E3023" s="93"/>
      <c r="F3023" s="93"/>
      <c r="G3023" s="94"/>
      <c r="H3023" s="95"/>
      <c r="I3023" s="96" t="s">
        <v>27</v>
      </c>
      <c r="J3023" s="96"/>
      <c r="K3023" s="97"/>
      <c r="L3023" s="97"/>
    </row>
    <row r="3024" spans="1:15" ht="16.5">
      <c r="A3024" s="98"/>
      <c r="B3024" s="92"/>
      <c r="C3024" s="92"/>
      <c r="D3024" s="158" t="s">
        <v>28</v>
      </c>
      <c r="E3024" s="158"/>
      <c r="F3024" s="99">
        <v>51</v>
      </c>
      <c r="G3024" s="100">
        <f>'NORMAL OPTION CALLS'!G3025+'NORMAL OPTION CALLS'!G3026+'NORMAL OPTION CALLS'!G3027+'NORMAL OPTION CALLS'!G3028+'NORMAL OPTION CALLS'!G3029+'NORMAL OPTION CALLS'!G3030</f>
        <v>99.999999999999972</v>
      </c>
      <c r="H3024" s="93">
        <v>51</v>
      </c>
      <c r="I3024" s="101">
        <f>'NORMAL OPTION CALLS'!H3025/'NORMAL OPTION CALLS'!H3024%</f>
        <v>66.666666666666671</v>
      </c>
      <c r="J3024" s="101"/>
      <c r="K3024" s="101"/>
      <c r="L3024" s="102"/>
    </row>
    <row r="3025" spans="1:15" ht="16.5">
      <c r="A3025" s="98"/>
      <c r="B3025" s="92"/>
      <c r="C3025" s="92"/>
      <c r="D3025" s="159" t="s">
        <v>29</v>
      </c>
      <c r="E3025" s="159"/>
      <c r="F3025" s="103">
        <v>34</v>
      </c>
      <c r="G3025" s="104">
        <f>('NORMAL OPTION CALLS'!F3025/'NORMAL OPTION CALLS'!F3024)*100</f>
        <v>66.666666666666657</v>
      </c>
      <c r="H3025" s="93">
        <v>34</v>
      </c>
      <c r="I3025" s="97"/>
      <c r="J3025" s="97"/>
      <c r="K3025" s="93"/>
      <c r="L3025" s="97"/>
      <c r="N3025" s="93" t="s">
        <v>30</v>
      </c>
      <c r="O3025" s="93"/>
    </row>
    <row r="3026" spans="1:15" ht="17.25" customHeight="1">
      <c r="A3026" s="105"/>
      <c r="B3026" s="92"/>
      <c r="C3026" s="92"/>
      <c r="D3026" s="159" t="s">
        <v>31</v>
      </c>
      <c r="E3026" s="159"/>
      <c r="F3026" s="103">
        <v>0</v>
      </c>
      <c r="G3026" s="104">
        <f>('NORMAL OPTION CALLS'!F3026/'NORMAL OPTION CALLS'!F3024)*100</f>
        <v>0</v>
      </c>
      <c r="H3026" s="106"/>
      <c r="I3026" s="93"/>
      <c r="J3026" s="93"/>
      <c r="K3026" s="93"/>
      <c r="L3026" s="97"/>
      <c r="N3026" s="98"/>
      <c r="O3026" s="98"/>
    </row>
    <row r="3027" spans="1:15" ht="15.75" customHeight="1">
      <c r="A3027" s="105"/>
      <c r="B3027" s="92"/>
      <c r="C3027" s="92"/>
      <c r="D3027" s="159" t="s">
        <v>32</v>
      </c>
      <c r="E3027" s="159"/>
      <c r="F3027" s="103">
        <v>3</v>
      </c>
      <c r="G3027" s="104">
        <f>('NORMAL OPTION CALLS'!F3027/'NORMAL OPTION CALLS'!F3024)*100</f>
        <v>5.8823529411764701</v>
      </c>
      <c r="H3027" s="106"/>
      <c r="I3027" s="93"/>
      <c r="J3027" s="93"/>
      <c r="K3027" s="93"/>
      <c r="L3027" s="97"/>
    </row>
    <row r="3028" spans="1:15" ht="15.75" customHeight="1">
      <c r="A3028" s="105"/>
      <c r="B3028" s="92"/>
      <c r="C3028" s="92"/>
      <c r="D3028" s="159" t="s">
        <v>33</v>
      </c>
      <c r="E3028" s="159"/>
      <c r="F3028" s="103">
        <v>13</v>
      </c>
      <c r="G3028" s="104">
        <f>('NORMAL OPTION CALLS'!F3028/'NORMAL OPTION CALLS'!F3024)*100</f>
        <v>25.490196078431371</v>
      </c>
      <c r="H3028" s="106"/>
      <c r="I3028" s="93" t="s">
        <v>34</v>
      </c>
      <c r="J3028" s="93"/>
      <c r="K3028" s="97"/>
      <c r="L3028" s="97"/>
    </row>
    <row r="3029" spans="1:15" ht="15" customHeight="1">
      <c r="A3029" s="105"/>
      <c r="B3029" s="92"/>
      <c r="C3029" s="92"/>
      <c r="D3029" s="159" t="s">
        <v>35</v>
      </c>
      <c r="E3029" s="159"/>
      <c r="F3029" s="103">
        <v>1</v>
      </c>
      <c r="G3029" s="104">
        <f>('NORMAL OPTION CALLS'!F3029/'NORMAL OPTION CALLS'!F3024)*100</f>
        <v>1.9607843137254901</v>
      </c>
      <c r="H3029" s="106"/>
      <c r="I3029" s="93"/>
      <c r="J3029" s="93"/>
      <c r="K3029" s="97"/>
      <c r="L3029" s="97"/>
    </row>
    <row r="3030" spans="1:15" ht="17.25" thickBot="1">
      <c r="A3030" s="105"/>
      <c r="B3030" s="92"/>
      <c r="C3030" s="92"/>
      <c r="D3030" s="160" t="s">
        <v>36</v>
      </c>
      <c r="E3030" s="160"/>
      <c r="F3030" s="107"/>
      <c r="G3030" s="108">
        <f>('NORMAL OPTION CALLS'!F3030/'NORMAL OPTION CALLS'!F3024)*100</f>
        <v>0</v>
      </c>
      <c r="H3030" s="106"/>
      <c r="I3030" s="93"/>
      <c r="J3030" s="93"/>
      <c r="K3030" s="102"/>
      <c r="L3030" s="102"/>
    </row>
    <row r="3031" spans="1:15" ht="16.5">
      <c r="A3031" s="105"/>
      <c r="B3031" s="92"/>
      <c r="C3031" s="92"/>
      <c r="G3031" s="97"/>
      <c r="H3031" s="106"/>
      <c r="I3031" s="101"/>
      <c r="J3031" s="101"/>
      <c r="K3031" s="97"/>
      <c r="L3031" s="101"/>
    </row>
    <row r="3032" spans="1:15" ht="16.5">
      <c r="A3032" s="105"/>
      <c r="B3032" s="92"/>
      <c r="C3032" s="92"/>
      <c r="D3032" s="98"/>
      <c r="E3032" s="115"/>
      <c r="F3032" s="93"/>
      <c r="G3032" s="93"/>
      <c r="H3032" s="110"/>
      <c r="I3032" s="97"/>
      <c r="J3032" s="97"/>
      <c r="K3032" s="97"/>
      <c r="L3032" s="94"/>
    </row>
    <row r="3033" spans="1:15" ht="16.5">
      <c r="A3033" s="109" t="s">
        <v>37</v>
      </c>
      <c r="B3033" s="92"/>
      <c r="C3033" s="92"/>
      <c r="D3033" s="98"/>
      <c r="E3033" s="98"/>
      <c r="F3033" s="93"/>
      <c r="G3033" s="93"/>
      <c r="H3033" s="110"/>
      <c r="I3033" s="111"/>
      <c r="J3033" s="111"/>
      <c r="K3033" s="111"/>
      <c r="L3033" s="93"/>
      <c r="N3033" s="115"/>
      <c r="O3033" s="115"/>
    </row>
    <row r="3034" spans="1:15" ht="16.5">
      <c r="A3034" s="112" t="s">
        <v>38</v>
      </c>
      <c r="B3034" s="92"/>
      <c r="C3034" s="92"/>
      <c r="D3034" s="113"/>
      <c r="E3034" s="114"/>
      <c r="F3034" s="98"/>
      <c r="G3034" s="111"/>
      <c r="H3034" s="110"/>
      <c r="I3034" s="111"/>
      <c r="J3034" s="111"/>
      <c r="K3034" s="111"/>
      <c r="L3034" s="93"/>
      <c r="N3034" s="98"/>
      <c r="O3034" s="98"/>
    </row>
    <row r="3035" spans="1:15" ht="16.5">
      <c r="A3035" s="112" t="s">
        <v>39</v>
      </c>
      <c r="B3035" s="92"/>
      <c r="C3035" s="92"/>
      <c r="D3035" s="98"/>
      <c r="E3035" s="114"/>
      <c r="F3035" s="98"/>
      <c r="G3035" s="111"/>
      <c r="H3035" s="110"/>
      <c r="I3035" s="97"/>
      <c r="J3035" s="97"/>
      <c r="K3035" s="97"/>
      <c r="L3035" s="93"/>
    </row>
    <row r="3036" spans="1:15" ht="16.5">
      <c r="A3036" s="112" t="s">
        <v>40</v>
      </c>
      <c r="B3036" s="113"/>
      <c r="C3036" s="92"/>
      <c r="D3036" s="98"/>
      <c r="E3036" s="114"/>
      <c r="F3036" s="98"/>
      <c r="G3036" s="111"/>
      <c r="H3036" s="95"/>
      <c r="I3036" s="97"/>
      <c r="J3036" s="97"/>
      <c r="K3036" s="97"/>
      <c r="L3036" s="93"/>
    </row>
    <row r="3037" spans="1:15" ht="16.5">
      <c r="A3037" s="112" t="s">
        <v>41</v>
      </c>
      <c r="B3037" s="105"/>
      <c r="C3037" s="113"/>
      <c r="D3037" s="98"/>
      <c r="E3037" s="116"/>
      <c r="F3037" s="111"/>
      <c r="G3037" s="111"/>
      <c r="H3037" s="95"/>
      <c r="I3037" s="97"/>
      <c r="J3037" s="97"/>
      <c r="K3037" s="97"/>
      <c r="L3037" s="111"/>
    </row>
    <row r="3040" spans="1:15">
      <c r="A3040" s="161" t="s">
        <v>0</v>
      </c>
      <c r="B3040" s="161"/>
      <c r="C3040" s="161"/>
      <c r="D3040" s="161"/>
      <c r="E3040" s="161"/>
      <c r="F3040" s="161"/>
      <c r="G3040" s="161"/>
      <c r="H3040" s="161"/>
      <c r="I3040" s="161"/>
      <c r="J3040" s="161"/>
      <c r="K3040" s="161"/>
      <c r="L3040" s="161"/>
      <c r="M3040" s="161"/>
      <c r="N3040" s="161"/>
      <c r="O3040" s="161"/>
    </row>
    <row r="3041" spans="1:15">
      <c r="A3041" s="161"/>
      <c r="B3041" s="161"/>
      <c r="C3041" s="161"/>
      <c r="D3041" s="161"/>
      <c r="E3041" s="161"/>
      <c r="F3041" s="161"/>
      <c r="G3041" s="161"/>
      <c r="H3041" s="161"/>
      <c r="I3041" s="161"/>
      <c r="J3041" s="161"/>
      <c r="K3041" s="161"/>
      <c r="L3041" s="161"/>
      <c r="M3041" s="161"/>
      <c r="N3041" s="161"/>
      <c r="O3041" s="161"/>
    </row>
    <row r="3042" spans="1:15">
      <c r="A3042" s="161"/>
      <c r="B3042" s="161"/>
      <c r="C3042" s="161"/>
      <c r="D3042" s="161"/>
      <c r="E3042" s="161"/>
      <c r="F3042" s="161"/>
      <c r="G3042" s="161"/>
      <c r="H3042" s="161"/>
      <c r="I3042" s="161"/>
      <c r="J3042" s="161"/>
      <c r="K3042" s="161"/>
      <c r="L3042" s="161"/>
      <c r="M3042" s="161"/>
      <c r="N3042" s="161"/>
      <c r="O3042" s="161"/>
    </row>
    <row r="3043" spans="1:15">
      <c r="A3043" s="172" t="s">
        <v>1</v>
      </c>
      <c r="B3043" s="172"/>
      <c r="C3043" s="172"/>
      <c r="D3043" s="172"/>
      <c r="E3043" s="172"/>
      <c r="F3043" s="172"/>
      <c r="G3043" s="172"/>
      <c r="H3043" s="172"/>
      <c r="I3043" s="172"/>
      <c r="J3043" s="172"/>
      <c r="K3043" s="172"/>
      <c r="L3043" s="172"/>
      <c r="M3043" s="172"/>
      <c r="N3043" s="172"/>
      <c r="O3043" s="172"/>
    </row>
    <row r="3044" spans="1:15">
      <c r="A3044" s="172" t="s">
        <v>2</v>
      </c>
      <c r="B3044" s="172"/>
      <c r="C3044" s="172"/>
      <c r="D3044" s="172"/>
      <c r="E3044" s="172"/>
      <c r="F3044" s="172"/>
      <c r="G3044" s="172"/>
      <c r="H3044" s="172"/>
      <c r="I3044" s="172"/>
      <c r="J3044" s="172"/>
      <c r="K3044" s="172"/>
      <c r="L3044" s="172"/>
      <c r="M3044" s="172"/>
      <c r="N3044" s="172"/>
      <c r="O3044" s="172"/>
    </row>
    <row r="3045" spans="1:15">
      <c r="A3045" s="165" t="s">
        <v>3</v>
      </c>
      <c r="B3045" s="165"/>
      <c r="C3045" s="165"/>
      <c r="D3045" s="165"/>
      <c r="E3045" s="165"/>
      <c r="F3045" s="165"/>
      <c r="G3045" s="165"/>
      <c r="H3045" s="165"/>
      <c r="I3045" s="165"/>
      <c r="J3045" s="165"/>
      <c r="K3045" s="165"/>
      <c r="L3045" s="165"/>
      <c r="M3045" s="165"/>
      <c r="N3045" s="165"/>
      <c r="O3045" s="165"/>
    </row>
    <row r="3046" spans="1:15" ht="16.5">
      <c r="A3046" s="171" t="s">
        <v>73</v>
      </c>
      <c r="B3046" s="171"/>
      <c r="C3046" s="171"/>
      <c r="D3046" s="171"/>
      <c r="E3046" s="171"/>
      <c r="F3046" s="171"/>
      <c r="G3046" s="171"/>
      <c r="H3046" s="171"/>
      <c r="I3046" s="171"/>
      <c r="J3046" s="171"/>
      <c r="K3046" s="171"/>
      <c r="L3046" s="171"/>
      <c r="M3046" s="171"/>
      <c r="N3046" s="171"/>
      <c r="O3046" s="171"/>
    </row>
    <row r="3047" spans="1:15" ht="16.5">
      <c r="A3047" s="166" t="s">
        <v>5</v>
      </c>
      <c r="B3047" s="166"/>
      <c r="C3047" s="166"/>
      <c r="D3047" s="166"/>
      <c r="E3047" s="166"/>
      <c r="F3047" s="166"/>
      <c r="G3047" s="166"/>
      <c r="H3047" s="166"/>
      <c r="I3047" s="166"/>
      <c r="J3047" s="166"/>
      <c r="K3047" s="166"/>
      <c r="L3047" s="166"/>
      <c r="M3047" s="166"/>
      <c r="N3047" s="166"/>
      <c r="O3047" s="166"/>
    </row>
    <row r="3048" spans="1:15" ht="13.9" customHeight="1">
      <c r="A3048" s="167" t="s">
        <v>6</v>
      </c>
      <c r="B3048" s="168" t="s">
        <v>7</v>
      </c>
      <c r="C3048" s="169" t="s">
        <v>8</v>
      </c>
      <c r="D3048" s="168" t="s">
        <v>9</v>
      </c>
      <c r="E3048" s="167" t="s">
        <v>10</v>
      </c>
      <c r="F3048" s="167" t="s">
        <v>11</v>
      </c>
      <c r="G3048" s="169" t="s">
        <v>12</v>
      </c>
      <c r="H3048" s="169" t="s">
        <v>13</v>
      </c>
      <c r="I3048" s="169" t="s">
        <v>14</v>
      </c>
      <c r="J3048" s="169" t="s">
        <v>15</v>
      </c>
      <c r="K3048" s="169" t="s">
        <v>16</v>
      </c>
      <c r="L3048" s="170" t="s">
        <v>17</v>
      </c>
      <c r="M3048" s="168" t="s">
        <v>18</v>
      </c>
      <c r="N3048" s="168" t="s">
        <v>19</v>
      </c>
      <c r="O3048" s="168" t="s">
        <v>20</v>
      </c>
    </row>
    <row r="3049" spans="1:15">
      <c r="A3049" s="167"/>
      <c r="B3049" s="168"/>
      <c r="C3049" s="169"/>
      <c r="D3049" s="168"/>
      <c r="E3049" s="167"/>
      <c r="F3049" s="167"/>
      <c r="G3049" s="169"/>
      <c r="H3049" s="169"/>
      <c r="I3049" s="169"/>
      <c r="J3049" s="169"/>
      <c r="K3049" s="169"/>
      <c r="L3049" s="170"/>
      <c r="M3049" s="168"/>
      <c r="N3049" s="168"/>
      <c r="O3049" s="168"/>
    </row>
    <row r="3050" spans="1:15" ht="16.5">
      <c r="A3050" s="126">
        <v>1</v>
      </c>
      <c r="B3050" s="123">
        <v>42916</v>
      </c>
      <c r="C3050" s="118">
        <v>530</v>
      </c>
      <c r="D3050" s="118" t="s">
        <v>21</v>
      </c>
      <c r="E3050" s="118" t="s">
        <v>22</v>
      </c>
      <c r="F3050" s="118" t="s">
        <v>44</v>
      </c>
      <c r="G3050" s="122">
        <v>19</v>
      </c>
      <c r="H3050" s="122">
        <v>15</v>
      </c>
      <c r="I3050" s="122">
        <v>22</v>
      </c>
      <c r="J3050" s="122">
        <v>24</v>
      </c>
      <c r="K3050" s="122">
        <v>26</v>
      </c>
      <c r="L3050" s="122">
        <v>22</v>
      </c>
      <c r="M3050" s="118">
        <v>2000</v>
      </c>
      <c r="N3050" s="121">
        <f>IF('NORMAL OPTION CALLS'!E3050="BUY",('NORMAL OPTION CALLS'!L3050-'NORMAL OPTION CALLS'!G3050)*('NORMAL OPTION CALLS'!M3050),('NORMAL OPTION CALLS'!G3050-'NORMAL OPTION CALLS'!L3050)*('NORMAL OPTION CALLS'!M3050))</f>
        <v>6000</v>
      </c>
      <c r="O3050" s="8">
        <f>'NORMAL OPTION CALLS'!N3050/('NORMAL OPTION CALLS'!M3050)/'NORMAL OPTION CALLS'!G3050%</f>
        <v>15.789473684210526</v>
      </c>
    </row>
    <row r="3051" spans="1:15" ht="16.5">
      <c r="A3051" s="126">
        <v>2</v>
      </c>
      <c r="B3051" s="123">
        <v>42916</v>
      </c>
      <c r="C3051" s="118">
        <v>530</v>
      </c>
      <c r="D3051" s="118" t="s">
        <v>21</v>
      </c>
      <c r="E3051" s="118" t="s">
        <v>22</v>
      </c>
      <c r="F3051" s="118" t="s">
        <v>44</v>
      </c>
      <c r="G3051" s="122">
        <v>15.5</v>
      </c>
      <c r="H3051" s="122">
        <v>13.5</v>
      </c>
      <c r="I3051" s="122">
        <v>16.5</v>
      </c>
      <c r="J3051" s="122">
        <v>17.5</v>
      </c>
      <c r="K3051" s="122">
        <v>18.5</v>
      </c>
      <c r="L3051" s="122">
        <v>18.5</v>
      </c>
      <c r="M3051" s="118">
        <v>2000</v>
      </c>
      <c r="N3051" s="121">
        <f>IF('NORMAL OPTION CALLS'!E3051="BUY",('NORMAL OPTION CALLS'!L3051-'NORMAL OPTION CALLS'!G3051)*('NORMAL OPTION CALLS'!M3051),('NORMAL OPTION CALLS'!G3051-'NORMAL OPTION CALLS'!L3051)*('NORMAL OPTION CALLS'!M3051))</f>
        <v>6000</v>
      </c>
      <c r="O3051" s="8">
        <f>'NORMAL OPTION CALLS'!N3051/('NORMAL OPTION CALLS'!M3051)/'NORMAL OPTION CALLS'!G3051%</f>
        <v>19.35483870967742</v>
      </c>
    </row>
    <row r="3052" spans="1:15" ht="16.5">
      <c r="A3052" s="126">
        <v>3</v>
      </c>
      <c r="B3052" s="123">
        <v>42915</v>
      </c>
      <c r="C3052" s="118">
        <v>245</v>
      </c>
      <c r="D3052" s="118" t="s">
        <v>21</v>
      </c>
      <c r="E3052" s="118" t="s">
        <v>22</v>
      </c>
      <c r="F3052" s="118" t="s">
        <v>74</v>
      </c>
      <c r="G3052" s="122">
        <v>2.8</v>
      </c>
      <c r="H3052" s="122">
        <v>1.8</v>
      </c>
      <c r="I3052" s="122">
        <v>4</v>
      </c>
      <c r="J3052" s="122">
        <v>5</v>
      </c>
      <c r="K3052" s="122">
        <v>6</v>
      </c>
      <c r="L3052" s="122">
        <v>6</v>
      </c>
      <c r="M3052" s="118">
        <v>3500</v>
      </c>
      <c r="N3052" s="121">
        <f>IF('NORMAL OPTION CALLS'!E3052="BUY",('NORMAL OPTION CALLS'!L3052-'NORMAL OPTION CALLS'!G3052)*('NORMAL OPTION CALLS'!M3052),('NORMAL OPTION CALLS'!G3052-'NORMAL OPTION CALLS'!L3052)*('NORMAL OPTION CALLS'!M3052))</f>
        <v>11200</v>
      </c>
      <c r="O3052" s="8">
        <f>'NORMAL OPTION CALLS'!N3052/('NORMAL OPTION CALLS'!M3052)/'NORMAL OPTION CALLS'!G3052%</f>
        <v>114.28571428571431</v>
      </c>
    </row>
    <row r="3053" spans="1:15" ht="16.5">
      <c r="A3053" s="126">
        <v>4</v>
      </c>
      <c r="B3053" s="123">
        <v>42914</v>
      </c>
      <c r="C3053" s="118">
        <v>125</v>
      </c>
      <c r="D3053" s="118" t="s">
        <v>21</v>
      </c>
      <c r="E3053" s="118" t="s">
        <v>22</v>
      </c>
      <c r="F3053" s="118" t="s">
        <v>59</v>
      </c>
      <c r="G3053" s="122">
        <v>1.25</v>
      </c>
      <c r="H3053" s="122">
        <v>0.3</v>
      </c>
      <c r="I3053" s="122">
        <v>1.8</v>
      </c>
      <c r="J3053" s="122">
        <v>2.2999999999999998</v>
      </c>
      <c r="K3053" s="122">
        <v>2.8</v>
      </c>
      <c r="L3053" s="122">
        <v>0.3</v>
      </c>
      <c r="M3053" s="118">
        <v>6000</v>
      </c>
      <c r="N3053" s="121">
        <f>IF('NORMAL OPTION CALLS'!E3053="BUY",('NORMAL OPTION CALLS'!L3053-'NORMAL OPTION CALLS'!G3053)*('NORMAL OPTION CALLS'!M3053),('NORMAL OPTION CALLS'!G3053-'NORMAL OPTION CALLS'!L3053)*('NORMAL OPTION CALLS'!M3053))</f>
        <v>-5700</v>
      </c>
      <c r="O3053" s="8">
        <f>'NORMAL OPTION CALLS'!N3053/('NORMAL OPTION CALLS'!M3053)/'NORMAL OPTION CALLS'!G3053%</f>
        <v>-75.999999999999986</v>
      </c>
    </row>
    <row r="3054" spans="1:15" ht="16.5">
      <c r="A3054" s="126">
        <v>5</v>
      </c>
      <c r="B3054" s="123">
        <v>42914</v>
      </c>
      <c r="C3054" s="118">
        <v>235</v>
      </c>
      <c r="D3054" s="118" t="s">
        <v>21</v>
      </c>
      <c r="E3054" s="118" t="s">
        <v>22</v>
      </c>
      <c r="F3054" s="118" t="s">
        <v>74</v>
      </c>
      <c r="G3054" s="122">
        <v>2.5</v>
      </c>
      <c r="H3054" s="122">
        <v>1.5</v>
      </c>
      <c r="I3054" s="122">
        <v>3</v>
      </c>
      <c r="J3054" s="122">
        <v>3.5</v>
      </c>
      <c r="K3054" s="122">
        <v>4</v>
      </c>
      <c r="L3054" s="122">
        <v>4</v>
      </c>
      <c r="M3054" s="118">
        <v>3500</v>
      </c>
      <c r="N3054" s="121">
        <f>IF('NORMAL OPTION CALLS'!E3054="BUY",('NORMAL OPTION CALLS'!L3054-'NORMAL OPTION CALLS'!G3054)*('NORMAL OPTION CALLS'!M3054),('NORMAL OPTION CALLS'!G3054-'NORMAL OPTION CALLS'!L3054)*('NORMAL OPTION CALLS'!M3054))</f>
        <v>5250</v>
      </c>
      <c r="O3054" s="8">
        <f>'NORMAL OPTION CALLS'!N3054/('NORMAL OPTION CALLS'!M3054)/'NORMAL OPTION CALLS'!G3054%</f>
        <v>60</v>
      </c>
    </row>
    <row r="3055" spans="1:15" ht="16.5">
      <c r="A3055" s="126">
        <v>6</v>
      </c>
      <c r="B3055" s="123">
        <v>42913</v>
      </c>
      <c r="C3055" s="118">
        <v>440</v>
      </c>
      <c r="D3055" s="118" t="s">
        <v>47</v>
      </c>
      <c r="E3055" s="118" t="s">
        <v>22</v>
      </c>
      <c r="F3055" s="118" t="s">
        <v>75</v>
      </c>
      <c r="G3055" s="122">
        <v>7.5</v>
      </c>
      <c r="H3055" s="122">
        <v>3</v>
      </c>
      <c r="I3055" s="122">
        <v>11</v>
      </c>
      <c r="J3055" s="122">
        <v>14</v>
      </c>
      <c r="K3055" s="122">
        <v>17</v>
      </c>
      <c r="L3055" s="122">
        <v>3</v>
      </c>
      <c r="M3055" s="118">
        <v>1500</v>
      </c>
      <c r="N3055" s="121">
        <f>IF('NORMAL OPTION CALLS'!E3055="BUY",('NORMAL OPTION CALLS'!L3055-'NORMAL OPTION CALLS'!G3055)*('NORMAL OPTION CALLS'!M3055),('NORMAL OPTION CALLS'!G3055-'NORMAL OPTION CALLS'!L3055)*('NORMAL OPTION CALLS'!M3055))</f>
        <v>-6750</v>
      </c>
      <c r="O3055" s="8">
        <f>'NORMAL OPTION CALLS'!N3055/('NORMAL OPTION CALLS'!M3055)/'NORMAL OPTION CALLS'!G3055%</f>
        <v>-60</v>
      </c>
    </row>
    <row r="3056" spans="1:15" ht="16.5">
      <c r="A3056" s="126">
        <v>7</v>
      </c>
      <c r="B3056" s="123">
        <v>42913</v>
      </c>
      <c r="C3056" s="118">
        <v>640</v>
      </c>
      <c r="D3056" s="118" t="s">
        <v>47</v>
      </c>
      <c r="E3056" s="118" t="s">
        <v>22</v>
      </c>
      <c r="F3056" s="118" t="s">
        <v>76</v>
      </c>
      <c r="G3056" s="122">
        <v>30</v>
      </c>
      <c r="H3056" s="122">
        <v>24</v>
      </c>
      <c r="I3056" s="122">
        <v>33</v>
      </c>
      <c r="J3056" s="122">
        <v>36</v>
      </c>
      <c r="K3056" s="122">
        <v>39</v>
      </c>
      <c r="L3056" s="122">
        <v>39</v>
      </c>
      <c r="M3056" s="118">
        <v>1200</v>
      </c>
      <c r="N3056" s="121">
        <f>IF('NORMAL OPTION CALLS'!E3056="BUY",('NORMAL OPTION CALLS'!L3056-'NORMAL OPTION CALLS'!G3056)*('NORMAL OPTION CALLS'!M3056),('NORMAL OPTION CALLS'!G3056-'NORMAL OPTION CALLS'!L3056)*('NORMAL OPTION CALLS'!M3056))</f>
        <v>10800</v>
      </c>
      <c r="O3056" s="8">
        <f>'NORMAL OPTION CALLS'!N3056/('NORMAL OPTION CALLS'!M3056)/'NORMAL OPTION CALLS'!G3056%</f>
        <v>30</v>
      </c>
    </row>
    <row r="3057" spans="1:15" ht="16.5">
      <c r="A3057" s="126">
        <v>8</v>
      </c>
      <c r="B3057" s="123">
        <v>42913</v>
      </c>
      <c r="C3057" s="118">
        <v>500</v>
      </c>
      <c r="D3057" s="118" t="s">
        <v>47</v>
      </c>
      <c r="E3057" s="118" t="s">
        <v>22</v>
      </c>
      <c r="F3057" s="118" t="s">
        <v>58</v>
      </c>
      <c r="G3057" s="122">
        <v>13</v>
      </c>
      <c r="H3057" s="122">
        <v>7</v>
      </c>
      <c r="I3057" s="122">
        <v>16</v>
      </c>
      <c r="J3057" s="122">
        <v>19</v>
      </c>
      <c r="K3057" s="122">
        <v>22</v>
      </c>
      <c r="L3057" s="122">
        <v>16</v>
      </c>
      <c r="M3057" s="118">
        <v>1200</v>
      </c>
      <c r="N3057" s="121">
        <f>IF('NORMAL OPTION CALLS'!E3057="BUY",('NORMAL OPTION CALLS'!L3057-'NORMAL OPTION CALLS'!G3057)*('NORMAL OPTION CALLS'!M3057),('NORMAL OPTION CALLS'!G3057-'NORMAL OPTION CALLS'!L3057)*('NORMAL OPTION CALLS'!M3057))</f>
        <v>3600</v>
      </c>
      <c r="O3057" s="8">
        <f>'NORMAL OPTION CALLS'!N3057/('NORMAL OPTION CALLS'!M3057)/'NORMAL OPTION CALLS'!G3057%</f>
        <v>23.076923076923077</v>
      </c>
    </row>
    <row r="3058" spans="1:15" ht="16.5">
      <c r="A3058" s="126">
        <v>9</v>
      </c>
      <c r="B3058" s="123">
        <v>42909</v>
      </c>
      <c r="C3058" s="118">
        <v>500</v>
      </c>
      <c r="D3058" s="118" t="s">
        <v>47</v>
      </c>
      <c r="E3058" s="118" t="s">
        <v>22</v>
      </c>
      <c r="F3058" s="118" t="s">
        <v>23</v>
      </c>
      <c r="G3058" s="122">
        <v>6.3</v>
      </c>
      <c r="H3058" s="122">
        <v>0.5</v>
      </c>
      <c r="I3058" s="122">
        <v>9</v>
      </c>
      <c r="J3058" s="122">
        <v>12</v>
      </c>
      <c r="K3058" s="122">
        <v>15</v>
      </c>
      <c r="L3058" s="122">
        <v>15</v>
      </c>
      <c r="M3058" s="118">
        <v>1050</v>
      </c>
      <c r="N3058" s="121">
        <f>IF('NORMAL OPTION CALLS'!E3058="BUY",('NORMAL OPTION CALLS'!L3058-'NORMAL OPTION CALLS'!G3058)*('NORMAL OPTION CALLS'!M3058),('NORMAL OPTION CALLS'!G3058-'NORMAL OPTION CALLS'!L3058)*('NORMAL OPTION CALLS'!M3058))</f>
        <v>9135</v>
      </c>
      <c r="O3058" s="8">
        <f>'NORMAL OPTION CALLS'!N3058/('NORMAL OPTION CALLS'!M3058)/'NORMAL OPTION CALLS'!G3058%</f>
        <v>138.09523809523807</v>
      </c>
    </row>
    <row r="3059" spans="1:15" ht="16.5">
      <c r="A3059" s="126">
        <v>10</v>
      </c>
      <c r="B3059" s="123">
        <v>42909</v>
      </c>
      <c r="C3059" s="118">
        <v>640</v>
      </c>
      <c r="D3059" s="118" t="s">
        <v>47</v>
      </c>
      <c r="E3059" s="118" t="s">
        <v>22</v>
      </c>
      <c r="F3059" s="118" t="s">
        <v>76</v>
      </c>
      <c r="G3059" s="122">
        <v>10</v>
      </c>
      <c r="H3059" s="122">
        <v>4</v>
      </c>
      <c r="I3059" s="122">
        <v>13</v>
      </c>
      <c r="J3059" s="122">
        <v>16</v>
      </c>
      <c r="K3059" s="122">
        <v>19</v>
      </c>
      <c r="L3059" s="122">
        <v>13</v>
      </c>
      <c r="M3059" s="118">
        <v>1200</v>
      </c>
      <c r="N3059" s="121">
        <f>IF('NORMAL OPTION CALLS'!E3059="BUY",('NORMAL OPTION CALLS'!L3059-'NORMAL OPTION CALLS'!G3059)*('NORMAL OPTION CALLS'!M3059),('NORMAL OPTION CALLS'!G3059-'NORMAL OPTION CALLS'!L3059)*('NORMAL OPTION CALLS'!M3059))</f>
        <v>3600</v>
      </c>
      <c r="O3059" s="8">
        <f>'NORMAL OPTION CALLS'!N3059/('NORMAL OPTION CALLS'!M3059)/'NORMAL OPTION CALLS'!G3059%</f>
        <v>30</v>
      </c>
    </row>
    <row r="3060" spans="1:15" ht="16.5">
      <c r="A3060" s="126">
        <v>11</v>
      </c>
      <c r="B3060" s="123">
        <v>42909</v>
      </c>
      <c r="C3060" s="118">
        <v>180</v>
      </c>
      <c r="D3060" s="118" t="s">
        <v>47</v>
      </c>
      <c r="E3060" s="118" t="s">
        <v>22</v>
      </c>
      <c r="F3060" s="118" t="s">
        <v>64</v>
      </c>
      <c r="G3060" s="122">
        <v>3.2</v>
      </c>
      <c r="H3060" s="122">
        <v>2.2000000000000002</v>
      </c>
      <c r="I3060" s="122">
        <v>3.7</v>
      </c>
      <c r="J3060" s="122">
        <v>4.2</v>
      </c>
      <c r="K3060" s="122">
        <v>4.7</v>
      </c>
      <c r="L3060" s="122">
        <v>4.7</v>
      </c>
      <c r="M3060" s="118">
        <v>6000</v>
      </c>
      <c r="N3060" s="121">
        <f>IF('NORMAL OPTION CALLS'!E3060="BUY",('NORMAL OPTION CALLS'!L3060-'NORMAL OPTION CALLS'!G3060)*('NORMAL OPTION CALLS'!M3060),('NORMAL OPTION CALLS'!G3060-'NORMAL OPTION CALLS'!L3060)*('NORMAL OPTION CALLS'!M3060))</f>
        <v>9000</v>
      </c>
      <c r="O3060" s="8">
        <f>'NORMAL OPTION CALLS'!N3060/('NORMAL OPTION CALLS'!M3060)/'NORMAL OPTION CALLS'!G3060%</f>
        <v>46.875</v>
      </c>
    </row>
    <row r="3061" spans="1:15" ht="16.5">
      <c r="A3061" s="126">
        <v>12</v>
      </c>
      <c r="B3061" s="123">
        <v>42908</v>
      </c>
      <c r="C3061" s="118">
        <v>1460</v>
      </c>
      <c r="D3061" s="118" t="s">
        <v>21</v>
      </c>
      <c r="E3061" s="118" t="s">
        <v>22</v>
      </c>
      <c r="F3061" s="118" t="s">
        <v>55</v>
      </c>
      <c r="G3061" s="122">
        <v>23</v>
      </c>
      <c r="H3061" s="122">
        <v>10</v>
      </c>
      <c r="I3061" s="122">
        <v>31</v>
      </c>
      <c r="J3061" s="122">
        <v>39</v>
      </c>
      <c r="K3061" s="122">
        <v>47</v>
      </c>
      <c r="L3061" s="122">
        <v>10</v>
      </c>
      <c r="M3061" s="118">
        <v>350</v>
      </c>
      <c r="N3061" s="121">
        <f>IF('NORMAL OPTION CALLS'!E3061="BUY",('NORMAL OPTION CALLS'!L3061-'NORMAL OPTION CALLS'!G3061)*('NORMAL OPTION CALLS'!M3061),('NORMAL OPTION CALLS'!G3061-'NORMAL OPTION CALLS'!L3061)*('NORMAL OPTION CALLS'!M3061))</f>
        <v>-4550</v>
      </c>
      <c r="O3061" s="8">
        <f>'NORMAL OPTION CALLS'!N3061/('NORMAL OPTION CALLS'!M3061)/'NORMAL OPTION CALLS'!G3061%</f>
        <v>-56.521739130434781</v>
      </c>
    </row>
    <row r="3062" spans="1:15" ht="16.5">
      <c r="A3062" s="126">
        <v>13</v>
      </c>
      <c r="B3062" s="123">
        <v>42907</v>
      </c>
      <c r="C3062" s="118">
        <v>85</v>
      </c>
      <c r="D3062" s="118" t="s">
        <v>21</v>
      </c>
      <c r="E3062" s="118" t="s">
        <v>22</v>
      </c>
      <c r="F3062" s="118" t="s">
        <v>46</v>
      </c>
      <c r="G3062" s="122">
        <v>1.3</v>
      </c>
      <c r="H3062" s="122">
        <v>0.5</v>
      </c>
      <c r="I3062" s="122">
        <v>1.8</v>
      </c>
      <c r="J3062" s="122">
        <v>2.2999999999999998</v>
      </c>
      <c r="K3062" s="122">
        <v>2.8</v>
      </c>
      <c r="L3062" s="122">
        <v>0.6</v>
      </c>
      <c r="M3062" s="118">
        <v>7000</v>
      </c>
      <c r="N3062" s="121">
        <f>IF('NORMAL OPTION CALLS'!E3062="BUY",('NORMAL OPTION CALLS'!L3062-'NORMAL OPTION CALLS'!G3062)*('NORMAL OPTION CALLS'!M3062),('NORMAL OPTION CALLS'!G3062-'NORMAL OPTION CALLS'!L3062)*('NORMAL OPTION CALLS'!M3062))</f>
        <v>-4900.0000000000009</v>
      </c>
      <c r="O3062" s="8">
        <f>'NORMAL OPTION CALLS'!N3062/('NORMAL OPTION CALLS'!M3062)/'NORMAL OPTION CALLS'!G3062%</f>
        <v>-53.846153846153854</v>
      </c>
    </row>
    <row r="3063" spans="1:15" ht="16.5">
      <c r="A3063" s="126">
        <v>14</v>
      </c>
      <c r="B3063" s="123">
        <v>42906</v>
      </c>
      <c r="C3063" s="118">
        <v>780</v>
      </c>
      <c r="D3063" s="118" t="s">
        <v>21</v>
      </c>
      <c r="E3063" s="118" t="s">
        <v>22</v>
      </c>
      <c r="F3063" s="118" t="s">
        <v>77</v>
      </c>
      <c r="G3063" s="122">
        <v>16</v>
      </c>
      <c r="H3063" s="122">
        <v>12</v>
      </c>
      <c r="I3063" s="122">
        <v>20</v>
      </c>
      <c r="J3063" s="122">
        <v>24</v>
      </c>
      <c r="K3063" s="122">
        <v>28</v>
      </c>
      <c r="L3063" s="122">
        <v>20</v>
      </c>
      <c r="M3063" s="118">
        <v>1100</v>
      </c>
      <c r="N3063" s="121">
        <f>IF('NORMAL OPTION CALLS'!E3063="BUY",('NORMAL OPTION CALLS'!L3063-'NORMAL OPTION CALLS'!G3063)*('NORMAL OPTION CALLS'!M3063),('NORMAL OPTION CALLS'!G3063-'NORMAL OPTION CALLS'!L3063)*('NORMAL OPTION CALLS'!M3063))</f>
        <v>4400</v>
      </c>
      <c r="O3063" s="8">
        <f>'NORMAL OPTION CALLS'!N3063/('NORMAL OPTION CALLS'!M3063)/'NORMAL OPTION CALLS'!G3063%</f>
        <v>25</v>
      </c>
    </row>
    <row r="3064" spans="1:15" ht="16.5">
      <c r="A3064" s="126">
        <v>15</v>
      </c>
      <c r="B3064" s="123">
        <v>42906</v>
      </c>
      <c r="C3064" s="118">
        <v>470</v>
      </c>
      <c r="D3064" s="118" t="s">
        <v>21</v>
      </c>
      <c r="E3064" s="118" t="s">
        <v>22</v>
      </c>
      <c r="F3064" s="118" t="s">
        <v>78</v>
      </c>
      <c r="G3064" s="122">
        <v>7.5</v>
      </c>
      <c r="H3064" s="122">
        <v>4.5</v>
      </c>
      <c r="I3064" s="122">
        <v>9.5</v>
      </c>
      <c r="J3064" s="122">
        <v>11.5</v>
      </c>
      <c r="K3064" s="122">
        <v>13.5</v>
      </c>
      <c r="L3064" s="122">
        <v>4.5</v>
      </c>
      <c r="M3064" s="118">
        <v>1500</v>
      </c>
      <c r="N3064" s="121">
        <f>IF('NORMAL OPTION CALLS'!E3064="BUY",('NORMAL OPTION CALLS'!L3064-'NORMAL OPTION CALLS'!G3064)*('NORMAL OPTION CALLS'!M3064),('NORMAL OPTION CALLS'!G3064-'NORMAL OPTION CALLS'!L3064)*('NORMAL OPTION CALLS'!M3064))</f>
        <v>-4500</v>
      </c>
      <c r="O3064" s="8">
        <f>'NORMAL OPTION CALLS'!N3064/('NORMAL OPTION CALLS'!M3064)/'NORMAL OPTION CALLS'!G3064%</f>
        <v>-40</v>
      </c>
    </row>
    <row r="3065" spans="1:15" ht="16.5">
      <c r="A3065" s="126">
        <v>16</v>
      </c>
      <c r="B3065" s="123">
        <v>42906</v>
      </c>
      <c r="C3065" s="118">
        <v>470</v>
      </c>
      <c r="D3065" s="118" t="s">
        <v>21</v>
      </c>
      <c r="E3065" s="118" t="s">
        <v>22</v>
      </c>
      <c r="F3065" s="118" t="s">
        <v>79</v>
      </c>
      <c r="G3065" s="122">
        <v>9</v>
      </c>
      <c r="H3065" s="122">
        <v>5</v>
      </c>
      <c r="I3065" s="122">
        <v>11</v>
      </c>
      <c r="J3065" s="122">
        <v>13</v>
      </c>
      <c r="K3065" s="122">
        <v>15</v>
      </c>
      <c r="L3065" s="122">
        <v>5</v>
      </c>
      <c r="M3065" s="118">
        <v>1500</v>
      </c>
      <c r="N3065" s="121">
        <f>IF('NORMAL OPTION CALLS'!E3065="BUY",('NORMAL OPTION CALLS'!L3065-'NORMAL OPTION CALLS'!G3065)*('NORMAL OPTION CALLS'!M3065),('NORMAL OPTION CALLS'!G3065-'NORMAL OPTION CALLS'!L3065)*('NORMAL OPTION CALLS'!M3065))</f>
        <v>-6000</v>
      </c>
      <c r="O3065" s="8">
        <f>'NORMAL OPTION CALLS'!N3065/('NORMAL OPTION CALLS'!M3065)/'NORMAL OPTION CALLS'!G3065%</f>
        <v>-44.444444444444443</v>
      </c>
    </row>
    <row r="3066" spans="1:15" ht="16.5">
      <c r="A3066" s="126">
        <v>17</v>
      </c>
      <c r="B3066" s="123">
        <v>42906</v>
      </c>
      <c r="C3066" s="118">
        <v>860</v>
      </c>
      <c r="D3066" s="118" t="s">
        <v>21</v>
      </c>
      <c r="E3066" s="118" t="s">
        <v>22</v>
      </c>
      <c r="F3066" s="118" t="s">
        <v>80</v>
      </c>
      <c r="G3066" s="122">
        <v>7</v>
      </c>
      <c r="H3066" s="122">
        <v>1</v>
      </c>
      <c r="I3066" s="122">
        <v>11</v>
      </c>
      <c r="J3066" s="122">
        <v>15</v>
      </c>
      <c r="K3066" s="122">
        <v>19</v>
      </c>
      <c r="L3066" s="122">
        <v>1</v>
      </c>
      <c r="M3066" s="118">
        <v>700</v>
      </c>
      <c r="N3066" s="121">
        <f>IF('NORMAL OPTION CALLS'!E3066="BUY",('NORMAL OPTION CALLS'!L3066-'NORMAL OPTION CALLS'!G3066)*('NORMAL OPTION CALLS'!M3066),('NORMAL OPTION CALLS'!G3066-'NORMAL OPTION CALLS'!L3066)*('NORMAL OPTION CALLS'!M3066))</f>
        <v>-4200</v>
      </c>
      <c r="O3066" s="8">
        <f>'NORMAL OPTION CALLS'!N3066/('NORMAL OPTION CALLS'!M3066)/'NORMAL OPTION CALLS'!G3066%</f>
        <v>-85.714285714285708</v>
      </c>
    </row>
    <row r="3067" spans="1:15" ht="16.5">
      <c r="A3067" s="126">
        <v>18</v>
      </c>
      <c r="B3067" s="123">
        <v>42905</v>
      </c>
      <c r="C3067" s="118">
        <v>1200</v>
      </c>
      <c r="D3067" s="118" t="s">
        <v>21</v>
      </c>
      <c r="E3067" s="118" t="s">
        <v>22</v>
      </c>
      <c r="F3067" s="118" t="s">
        <v>81</v>
      </c>
      <c r="G3067" s="122">
        <v>31</v>
      </c>
      <c r="H3067" s="122">
        <v>21</v>
      </c>
      <c r="I3067" s="122">
        <v>36</v>
      </c>
      <c r="J3067" s="122">
        <v>41</v>
      </c>
      <c r="K3067" s="122">
        <v>46</v>
      </c>
      <c r="L3067" s="122">
        <v>21</v>
      </c>
      <c r="M3067" s="118">
        <v>600</v>
      </c>
      <c r="N3067" s="121">
        <f>IF('NORMAL OPTION CALLS'!E3067="BUY",('NORMAL OPTION CALLS'!L3067-'NORMAL OPTION CALLS'!G3067)*('NORMAL OPTION CALLS'!M3067),('NORMAL OPTION CALLS'!G3067-'NORMAL OPTION CALLS'!L3067)*('NORMAL OPTION CALLS'!M3067))</f>
        <v>-6000</v>
      </c>
      <c r="O3067" s="8">
        <f>'NORMAL OPTION CALLS'!N3067/('NORMAL OPTION CALLS'!M3067)/'NORMAL OPTION CALLS'!G3067%</f>
        <v>-32.258064516129032</v>
      </c>
    </row>
    <row r="3068" spans="1:15" ht="16.5">
      <c r="A3068" s="126">
        <v>19</v>
      </c>
      <c r="B3068" s="123">
        <v>42905</v>
      </c>
      <c r="C3068" s="118">
        <v>520</v>
      </c>
      <c r="D3068" s="118" t="s">
        <v>21</v>
      </c>
      <c r="E3068" s="118" t="s">
        <v>22</v>
      </c>
      <c r="F3068" s="118" t="s">
        <v>44</v>
      </c>
      <c r="G3068" s="122">
        <v>9</v>
      </c>
      <c r="H3068" s="122">
        <v>5</v>
      </c>
      <c r="I3068" s="122">
        <v>11</v>
      </c>
      <c r="J3068" s="122">
        <v>13</v>
      </c>
      <c r="K3068" s="122">
        <v>15</v>
      </c>
      <c r="L3068" s="122">
        <v>10.5</v>
      </c>
      <c r="M3068" s="118">
        <v>2000</v>
      </c>
      <c r="N3068" s="121">
        <f>IF('NORMAL OPTION CALLS'!E3068="BUY",('NORMAL OPTION CALLS'!L3068-'NORMAL OPTION CALLS'!G3068)*('NORMAL OPTION CALLS'!M3068),('NORMAL OPTION CALLS'!G3068-'NORMAL OPTION CALLS'!L3068)*('NORMAL OPTION CALLS'!M3068))</f>
        <v>3000</v>
      </c>
      <c r="O3068" s="8">
        <f>'NORMAL OPTION CALLS'!N3068/('NORMAL OPTION CALLS'!M3068)/'NORMAL OPTION CALLS'!G3068%</f>
        <v>16.666666666666668</v>
      </c>
    </row>
    <row r="3069" spans="1:15" ht="16.5">
      <c r="A3069" s="126">
        <v>20</v>
      </c>
      <c r="B3069" s="123">
        <v>42905</v>
      </c>
      <c r="C3069" s="118">
        <v>360</v>
      </c>
      <c r="D3069" s="118" t="s">
        <v>21</v>
      </c>
      <c r="E3069" s="118" t="s">
        <v>22</v>
      </c>
      <c r="F3069" s="118" t="s">
        <v>82</v>
      </c>
      <c r="G3069" s="122">
        <v>6</v>
      </c>
      <c r="H3069" s="122">
        <v>4</v>
      </c>
      <c r="I3069" s="122">
        <v>7</v>
      </c>
      <c r="J3069" s="122">
        <v>8</v>
      </c>
      <c r="K3069" s="122">
        <v>9</v>
      </c>
      <c r="L3069" s="122">
        <v>7</v>
      </c>
      <c r="M3069" s="118">
        <v>3084</v>
      </c>
      <c r="N3069" s="121">
        <f>IF('NORMAL OPTION CALLS'!E3069="BUY",('NORMAL OPTION CALLS'!L3069-'NORMAL OPTION CALLS'!G3069)*('NORMAL OPTION CALLS'!M3069),('NORMAL OPTION CALLS'!G3069-'NORMAL OPTION CALLS'!L3069)*('NORMAL OPTION CALLS'!M3069))</f>
        <v>3084</v>
      </c>
      <c r="O3069" s="8">
        <f>'NORMAL OPTION CALLS'!N3069/('NORMAL OPTION CALLS'!M3069)/'NORMAL OPTION CALLS'!G3069%</f>
        <v>16.666666666666668</v>
      </c>
    </row>
    <row r="3070" spans="1:15" ht="16.5">
      <c r="A3070" s="126">
        <v>21</v>
      </c>
      <c r="B3070" s="123">
        <v>42902</v>
      </c>
      <c r="C3070" s="118">
        <v>220</v>
      </c>
      <c r="D3070" s="118" t="s">
        <v>21</v>
      </c>
      <c r="E3070" s="118" t="s">
        <v>22</v>
      </c>
      <c r="F3070" s="118" t="s">
        <v>83</v>
      </c>
      <c r="G3070" s="122">
        <v>6.5</v>
      </c>
      <c r="H3070" s="122">
        <v>4.5</v>
      </c>
      <c r="I3070" s="122">
        <v>7.5</v>
      </c>
      <c r="J3070" s="122">
        <v>8.5</v>
      </c>
      <c r="K3070" s="122">
        <v>9.5</v>
      </c>
      <c r="L3070" s="122">
        <v>7.5</v>
      </c>
      <c r="M3070" s="118">
        <v>3500</v>
      </c>
      <c r="N3070" s="121">
        <f>IF('NORMAL OPTION CALLS'!E3070="BUY",('NORMAL OPTION CALLS'!L3070-'NORMAL OPTION CALLS'!G3070)*('NORMAL OPTION CALLS'!M3070),('NORMAL OPTION CALLS'!G3070-'NORMAL OPTION CALLS'!L3070)*('NORMAL OPTION CALLS'!M3070))</f>
        <v>3500</v>
      </c>
      <c r="O3070" s="8">
        <f>'NORMAL OPTION CALLS'!N3070/('NORMAL OPTION CALLS'!M3070)/'NORMAL OPTION CALLS'!G3070%</f>
        <v>15.384615384615383</v>
      </c>
    </row>
    <row r="3071" spans="1:15" ht="16.5">
      <c r="A3071" s="126">
        <v>22</v>
      </c>
      <c r="B3071" s="123">
        <v>42902</v>
      </c>
      <c r="C3071" s="118">
        <v>120</v>
      </c>
      <c r="D3071" s="118" t="s">
        <v>21</v>
      </c>
      <c r="E3071" s="118" t="s">
        <v>22</v>
      </c>
      <c r="F3071" s="118" t="s">
        <v>53</v>
      </c>
      <c r="G3071" s="122">
        <v>4.75</v>
      </c>
      <c r="H3071" s="122">
        <v>3.8</v>
      </c>
      <c r="I3071" s="122">
        <v>5.3</v>
      </c>
      <c r="J3071" s="122">
        <v>5.8</v>
      </c>
      <c r="K3071" s="122">
        <v>6.3</v>
      </c>
      <c r="L3071" s="122">
        <v>3.8</v>
      </c>
      <c r="M3071" s="118">
        <v>11000</v>
      </c>
      <c r="N3071" s="121">
        <f>IF('NORMAL OPTION CALLS'!E3071="BUY",('NORMAL OPTION CALLS'!L3071-'NORMAL OPTION CALLS'!G3071)*('NORMAL OPTION CALLS'!M3071),('NORMAL OPTION CALLS'!G3071-'NORMAL OPTION CALLS'!L3071)*('NORMAL OPTION CALLS'!M3071))</f>
        <v>-10450.000000000002</v>
      </c>
      <c r="O3071" s="8">
        <f>'NORMAL OPTION CALLS'!N3071/('NORMAL OPTION CALLS'!M3071)/'NORMAL OPTION CALLS'!G3071%</f>
        <v>-20.000000000000004</v>
      </c>
    </row>
    <row r="3072" spans="1:15" ht="16.5">
      <c r="A3072" s="126">
        <v>23</v>
      </c>
      <c r="B3072" s="123">
        <v>42902</v>
      </c>
      <c r="C3072" s="118">
        <v>1100</v>
      </c>
      <c r="D3072" s="118" t="s">
        <v>21</v>
      </c>
      <c r="E3072" s="118" t="s">
        <v>22</v>
      </c>
      <c r="F3072" s="118" t="s">
        <v>84</v>
      </c>
      <c r="G3072" s="122">
        <v>33</v>
      </c>
      <c r="H3072" s="122">
        <v>23</v>
      </c>
      <c r="I3072" s="122">
        <v>38</v>
      </c>
      <c r="J3072" s="122">
        <v>43</v>
      </c>
      <c r="K3072" s="122">
        <v>48</v>
      </c>
      <c r="L3072" s="122">
        <v>38</v>
      </c>
      <c r="M3072" s="118">
        <v>550</v>
      </c>
      <c r="N3072" s="121">
        <f>IF('NORMAL OPTION CALLS'!E3072="BUY",('NORMAL OPTION CALLS'!L3072-'NORMAL OPTION CALLS'!G3072)*('NORMAL OPTION CALLS'!M3072),('NORMAL OPTION CALLS'!G3072-'NORMAL OPTION CALLS'!L3072)*('NORMAL OPTION CALLS'!M3072))</f>
        <v>2750</v>
      </c>
      <c r="O3072" s="8">
        <f>'NORMAL OPTION CALLS'!N3072/('NORMAL OPTION CALLS'!M3072)/'NORMAL OPTION CALLS'!G3072%</f>
        <v>15.15151515151515</v>
      </c>
    </row>
    <row r="3073" spans="1:15" ht="16.5">
      <c r="A3073" s="126">
        <v>24</v>
      </c>
      <c r="B3073" s="123">
        <v>42901</v>
      </c>
      <c r="C3073" s="118">
        <v>90</v>
      </c>
      <c r="D3073" s="118" t="s">
        <v>21</v>
      </c>
      <c r="E3073" s="118" t="s">
        <v>22</v>
      </c>
      <c r="F3073" s="118" t="s">
        <v>71</v>
      </c>
      <c r="G3073" s="122">
        <v>4.2</v>
      </c>
      <c r="H3073" s="122">
        <v>3.5</v>
      </c>
      <c r="I3073" s="122">
        <v>4.7</v>
      </c>
      <c r="J3073" s="122">
        <v>5</v>
      </c>
      <c r="K3073" s="122">
        <v>5.4</v>
      </c>
      <c r="L3073" s="122">
        <v>5</v>
      </c>
      <c r="M3073" s="118">
        <v>8000</v>
      </c>
      <c r="N3073" s="121">
        <f>IF('NORMAL OPTION CALLS'!E3073="BUY",('NORMAL OPTION CALLS'!L3073-'NORMAL OPTION CALLS'!G3073)*('NORMAL OPTION CALLS'!M3073),('NORMAL OPTION CALLS'!G3073-'NORMAL OPTION CALLS'!L3073)*('NORMAL OPTION CALLS'!M3073))</f>
        <v>6399.9999999999982</v>
      </c>
      <c r="O3073" s="8">
        <f>'NORMAL OPTION CALLS'!N3073/('NORMAL OPTION CALLS'!M3073)/'NORMAL OPTION CALLS'!G3073%</f>
        <v>19.047619047619044</v>
      </c>
    </row>
    <row r="3074" spans="1:15" ht="16.5">
      <c r="A3074" s="126">
        <v>25</v>
      </c>
      <c r="B3074" s="123">
        <v>42901</v>
      </c>
      <c r="C3074" s="118">
        <v>450</v>
      </c>
      <c r="D3074" s="118" t="s">
        <v>21</v>
      </c>
      <c r="E3074" s="118" t="s">
        <v>22</v>
      </c>
      <c r="F3074" s="118" t="s">
        <v>78</v>
      </c>
      <c r="G3074" s="122">
        <v>15</v>
      </c>
      <c r="H3074" s="122">
        <v>11</v>
      </c>
      <c r="I3074" s="122">
        <v>17</v>
      </c>
      <c r="J3074" s="122">
        <v>19</v>
      </c>
      <c r="K3074" s="122">
        <v>21</v>
      </c>
      <c r="L3074" s="122">
        <v>19</v>
      </c>
      <c r="M3074" s="118">
        <v>1500</v>
      </c>
      <c r="N3074" s="121">
        <f>IF('NORMAL OPTION CALLS'!E3074="BUY",('NORMAL OPTION CALLS'!L3074-'NORMAL OPTION CALLS'!G3074)*('NORMAL OPTION CALLS'!M3074),('NORMAL OPTION CALLS'!G3074-'NORMAL OPTION CALLS'!L3074)*('NORMAL OPTION CALLS'!M3074))</f>
        <v>6000</v>
      </c>
      <c r="O3074" s="8">
        <f>'NORMAL OPTION CALLS'!N3074/('NORMAL OPTION CALLS'!M3074)/'NORMAL OPTION CALLS'!G3074%</f>
        <v>26.666666666666668</v>
      </c>
    </row>
    <row r="3075" spans="1:15" ht="16.5">
      <c r="A3075" s="126">
        <v>26</v>
      </c>
      <c r="B3075" s="123">
        <v>42900</v>
      </c>
      <c r="C3075" s="118">
        <v>650</v>
      </c>
      <c r="D3075" s="118" t="s">
        <v>47</v>
      </c>
      <c r="E3075" s="118" t="s">
        <v>22</v>
      </c>
      <c r="F3075" s="118" t="s">
        <v>85</v>
      </c>
      <c r="G3075" s="122">
        <v>19.600000000000001</v>
      </c>
      <c r="H3075" s="122">
        <v>11</v>
      </c>
      <c r="I3075" s="122">
        <v>24</v>
      </c>
      <c r="J3075" s="122">
        <v>28</v>
      </c>
      <c r="K3075" s="122">
        <v>32</v>
      </c>
      <c r="L3075" s="122">
        <v>11</v>
      </c>
      <c r="M3075" s="118">
        <v>1000</v>
      </c>
      <c r="N3075" s="121">
        <f>IF('NORMAL OPTION CALLS'!E3075="BUY",('NORMAL OPTION CALLS'!L3075-'NORMAL OPTION CALLS'!G3075)*('NORMAL OPTION CALLS'!M3075),('NORMAL OPTION CALLS'!G3075-'NORMAL OPTION CALLS'!L3075)*('NORMAL OPTION CALLS'!M3075))</f>
        <v>-8600.0000000000018</v>
      </c>
      <c r="O3075" s="8">
        <f>'NORMAL OPTION CALLS'!N3075/('NORMAL OPTION CALLS'!M3075)/'NORMAL OPTION CALLS'!G3075%</f>
        <v>-43.87755102040817</v>
      </c>
    </row>
    <row r="3076" spans="1:15" ht="16.5">
      <c r="A3076" s="126">
        <v>27</v>
      </c>
      <c r="B3076" s="123">
        <v>42900</v>
      </c>
      <c r="C3076" s="118">
        <v>360</v>
      </c>
      <c r="D3076" s="118" t="s">
        <v>21</v>
      </c>
      <c r="E3076" s="118" t="s">
        <v>22</v>
      </c>
      <c r="F3076" s="118" t="s">
        <v>82</v>
      </c>
      <c r="G3076" s="122">
        <v>7.75</v>
      </c>
      <c r="H3076" s="122">
        <v>5.8</v>
      </c>
      <c r="I3076" s="122">
        <v>8.6999999999999993</v>
      </c>
      <c r="J3076" s="122">
        <v>9.6999999999999993</v>
      </c>
      <c r="K3076" s="122">
        <v>10.7</v>
      </c>
      <c r="L3076" s="122">
        <v>5.8</v>
      </c>
      <c r="M3076" s="118">
        <v>3084</v>
      </c>
      <c r="N3076" s="121">
        <f>IF('NORMAL OPTION CALLS'!E3076="BUY",('NORMAL OPTION CALLS'!L3076-'NORMAL OPTION CALLS'!G3076)*('NORMAL OPTION CALLS'!M3076),('NORMAL OPTION CALLS'!G3076-'NORMAL OPTION CALLS'!L3076)*('NORMAL OPTION CALLS'!M3076))</f>
        <v>-6013.8</v>
      </c>
      <c r="O3076" s="8">
        <f>'NORMAL OPTION CALLS'!N3076/('NORMAL OPTION CALLS'!M3076)/'NORMAL OPTION CALLS'!G3076%</f>
        <v>-25.161290322580644</v>
      </c>
    </row>
    <row r="3077" spans="1:15" ht="16.5">
      <c r="A3077" s="126">
        <v>28</v>
      </c>
      <c r="B3077" s="123">
        <v>42900</v>
      </c>
      <c r="C3077" s="118">
        <v>70</v>
      </c>
      <c r="D3077" s="118" t="s">
        <v>21</v>
      </c>
      <c r="E3077" s="118" t="s">
        <v>22</v>
      </c>
      <c r="F3077" s="118" t="s">
        <v>86</v>
      </c>
      <c r="G3077" s="122">
        <v>2</v>
      </c>
      <c r="H3077" s="122">
        <v>1.4</v>
      </c>
      <c r="I3077" s="122">
        <v>2.4</v>
      </c>
      <c r="J3077" s="122">
        <v>2.8</v>
      </c>
      <c r="K3077" s="122">
        <v>3.2</v>
      </c>
      <c r="L3077" s="122">
        <v>3.2</v>
      </c>
      <c r="M3077" s="118">
        <v>10000</v>
      </c>
      <c r="N3077" s="121">
        <f>IF('NORMAL OPTION CALLS'!E3077="BUY",('NORMAL OPTION CALLS'!L3077-'NORMAL OPTION CALLS'!G3077)*('NORMAL OPTION CALLS'!M3077),('NORMAL OPTION CALLS'!G3077-'NORMAL OPTION CALLS'!L3077)*('NORMAL OPTION CALLS'!M3077))</f>
        <v>12000.000000000002</v>
      </c>
      <c r="O3077" s="8">
        <f>'NORMAL OPTION CALLS'!N3077/('NORMAL OPTION CALLS'!M3077)/'NORMAL OPTION CALLS'!G3077%</f>
        <v>60.000000000000007</v>
      </c>
    </row>
    <row r="3078" spans="1:15" ht="16.5">
      <c r="A3078" s="126">
        <v>29</v>
      </c>
      <c r="B3078" s="123">
        <v>42899</v>
      </c>
      <c r="C3078" s="118">
        <v>260</v>
      </c>
      <c r="D3078" s="118" t="s">
        <v>21</v>
      </c>
      <c r="E3078" s="118" t="s">
        <v>22</v>
      </c>
      <c r="F3078" s="118" t="s">
        <v>87</v>
      </c>
      <c r="G3078" s="122">
        <v>10</v>
      </c>
      <c r="H3078" s="122">
        <v>7</v>
      </c>
      <c r="I3078" s="122">
        <v>12.5</v>
      </c>
      <c r="J3078" s="122">
        <v>14</v>
      </c>
      <c r="K3078" s="122">
        <v>15.5</v>
      </c>
      <c r="L3078" s="122">
        <v>7</v>
      </c>
      <c r="M3078" s="118">
        <v>3000</v>
      </c>
      <c r="N3078" s="121">
        <f>IF('NORMAL OPTION CALLS'!E3078="BUY",('NORMAL OPTION CALLS'!L3078-'NORMAL OPTION CALLS'!G3078)*('NORMAL OPTION CALLS'!M3078),('NORMAL OPTION CALLS'!G3078-'NORMAL OPTION CALLS'!L3078)*('NORMAL OPTION CALLS'!M3078))</f>
        <v>-9000</v>
      </c>
      <c r="O3078" s="8">
        <f>'NORMAL OPTION CALLS'!N3078/('NORMAL OPTION CALLS'!M3078)/'NORMAL OPTION CALLS'!G3078%</f>
        <v>-30</v>
      </c>
    </row>
    <row r="3079" spans="1:15" ht="16.5">
      <c r="A3079" s="126">
        <v>30</v>
      </c>
      <c r="B3079" s="123">
        <v>42899</v>
      </c>
      <c r="C3079" s="118">
        <v>600</v>
      </c>
      <c r="D3079" s="118" t="s">
        <v>21</v>
      </c>
      <c r="E3079" s="118" t="s">
        <v>22</v>
      </c>
      <c r="F3079" s="118" t="s">
        <v>88</v>
      </c>
      <c r="G3079" s="122">
        <v>22</v>
      </c>
      <c r="H3079" s="122">
        <v>18</v>
      </c>
      <c r="I3079" s="122">
        <v>24</v>
      </c>
      <c r="J3079" s="122">
        <v>26</v>
      </c>
      <c r="K3079" s="122">
        <v>28</v>
      </c>
      <c r="L3079" s="122">
        <v>18</v>
      </c>
      <c r="M3079" s="118">
        <v>1500</v>
      </c>
      <c r="N3079" s="121">
        <f>IF('NORMAL OPTION CALLS'!E3079="BUY",('NORMAL OPTION CALLS'!L3079-'NORMAL OPTION CALLS'!G3079)*('NORMAL OPTION CALLS'!M3079),('NORMAL OPTION CALLS'!G3079-'NORMAL OPTION CALLS'!L3079)*('NORMAL OPTION CALLS'!M3079))</f>
        <v>-6000</v>
      </c>
      <c r="O3079" s="8">
        <f>'NORMAL OPTION CALLS'!N3079/('NORMAL OPTION CALLS'!M3079)/'NORMAL OPTION CALLS'!G3079%</f>
        <v>-18.181818181818183</v>
      </c>
    </row>
    <row r="3080" spans="1:15" ht="16.5">
      <c r="A3080" s="126">
        <v>31</v>
      </c>
      <c r="B3080" s="123">
        <v>42899</v>
      </c>
      <c r="C3080" s="118">
        <v>760</v>
      </c>
      <c r="D3080" s="118" t="s">
        <v>21</v>
      </c>
      <c r="E3080" s="118" t="s">
        <v>22</v>
      </c>
      <c r="F3080" s="118" t="s">
        <v>77</v>
      </c>
      <c r="G3080" s="122">
        <v>22</v>
      </c>
      <c r="H3080" s="122">
        <v>18</v>
      </c>
      <c r="I3080" s="122">
        <v>24</v>
      </c>
      <c r="J3080" s="122">
        <v>26</v>
      </c>
      <c r="K3080" s="122">
        <v>28</v>
      </c>
      <c r="L3080" s="122">
        <v>28</v>
      </c>
      <c r="M3080" s="118">
        <v>1100</v>
      </c>
      <c r="N3080" s="121">
        <f>IF('NORMAL OPTION CALLS'!E3080="BUY",('NORMAL OPTION CALLS'!L3080-'NORMAL OPTION CALLS'!G3080)*('NORMAL OPTION CALLS'!M3080),('NORMAL OPTION CALLS'!G3080-'NORMAL OPTION CALLS'!L3080)*('NORMAL OPTION CALLS'!M3080))</f>
        <v>6600</v>
      </c>
      <c r="O3080" s="8">
        <f>'NORMAL OPTION CALLS'!N3080/('NORMAL OPTION CALLS'!M3080)/'NORMAL OPTION CALLS'!G3080%</f>
        <v>27.272727272727273</v>
      </c>
    </row>
    <row r="3081" spans="1:15" ht="16.5">
      <c r="A3081" s="126">
        <v>32</v>
      </c>
      <c r="B3081" s="123">
        <v>42898</v>
      </c>
      <c r="C3081" s="118">
        <v>140</v>
      </c>
      <c r="D3081" s="118" t="s">
        <v>21</v>
      </c>
      <c r="E3081" s="118" t="s">
        <v>22</v>
      </c>
      <c r="F3081" s="118" t="s">
        <v>89</v>
      </c>
      <c r="G3081" s="122">
        <v>4.3</v>
      </c>
      <c r="H3081" s="122">
        <v>3.3</v>
      </c>
      <c r="I3081" s="122">
        <v>4.8</v>
      </c>
      <c r="J3081" s="122">
        <v>5.3</v>
      </c>
      <c r="K3081" s="122">
        <v>5.8</v>
      </c>
      <c r="L3081" s="122">
        <v>4.8</v>
      </c>
      <c r="M3081" s="118">
        <v>5000</v>
      </c>
      <c r="N3081" s="121">
        <f>IF('NORMAL OPTION CALLS'!E3081="BUY",('NORMAL OPTION CALLS'!L3081-'NORMAL OPTION CALLS'!G3081)*('NORMAL OPTION CALLS'!M3081),('NORMAL OPTION CALLS'!G3081-'NORMAL OPTION CALLS'!L3081)*('NORMAL OPTION CALLS'!M3081))</f>
        <v>2500</v>
      </c>
      <c r="O3081" s="8">
        <f>'NORMAL OPTION CALLS'!N3081/('NORMAL OPTION CALLS'!M3081)/'NORMAL OPTION CALLS'!G3081%</f>
        <v>11.627906976744187</v>
      </c>
    </row>
    <row r="3082" spans="1:15" ht="16.5">
      <c r="A3082" s="126">
        <v>33</v>
      </c>
      <c r="B3082" s="123">
        <v>42898</v>
      </c>
      <c r="C3082" s="118">
        <v>480</v>
      </c>
      <c r="D3082" s="118" t="s">
        <v>21</v>
      </c>
      <c r="E3082" s="118" t="s">
        <v>22</v>
      </c>
      <c r="F3082" s="118" t="s">
        <v>90</v>
      </c>
      <c r="G3082" s="122">
        <v>13.5</v>
      </c>
      <c r="H3082" s="122">
        <v>11</v>
      </c>
      <c r="I3082" s="122">
        <v>15</v>
      </c>
      <c r="J3082" s="122">
        <v>16.5</v>
      </c>
      <c r="K3082" s="122">
        <v>18</v>
      </c>
      <c r="L3082" s="122">
        <v>11</v>
      </c>
      <c r="M3082" s="118">
        <v>2500</v>
      </c>
      <c r="N3082" s="121">
        <f>IF('NORMAL OPTION CALLS'!E3082="BUY",('NORMAL OPTION CALLS'!L3082-'NORMAL OPTION CALLS'!G3082)*('NORMAL OPTION CALLS'!M3082),('NORMAL OPTION CALLS'!G3082-'NORMAL OPTION CALLS'!L3082)*('NORMAL OPTION CALLS'!M3082))</f>
        <v>-6250</v>
      </c>
      <c r="O3082" s="8">
        <f>'NORMAL OPTION CALLS'!N3082/('NORMAL OPTION CALLS'!M3082)/'NORMAL OPTION CALLS'!G3082%</f>
        <v>-18.518518518518519</v>
      </c>
    </row>
    <row r="3083" spans="1:15" ht="16.5">
      <c r="A3083" s="126">
        <v>34</v>
      </c>
      <c r="B3083" s="123">
        <v>42895</v>
      </c>
      <c r="C3083" s="118">
        <v>200</v>
      </c>
      <c r="D3083" s="118" t="s">
        <v>21</v>
      </c>
      <c r="E3083" s="118" t="s">
        <v>22</v>
      </c>
      <c r="F3083" s="118" t="s">
        <v>24</v>
      </c>
      <c r="G3083" s="122">
        <v>7.3</v>
      </c>
      <c r="H3083" s="122">
        <v>5.5</v>
      </c>
      <c r="I3083" s="122">
        <v>8.3000000000000007</v>
      </c>
      <c r="J3083" s="122">
        <v>9.3000000000000007</v>
      </c>
      <c r="K3083" s="122">
        <v>10.3</v>
      </c>
      <c r="L3083" s="122">
        <v>8.3000000000000007</v>
      </c>
      <c r="M3083" s="118">
        <v>3500</v>
      </c>
      <c r="N3083" s="121">
        <f>IF('NORMAL OPTION CALLS'!E3083="BUY",('NORMAL OPTION CALLS'!L3083-'NORMAL OPTION CALLS'!G3083)*('NORMAL OPTION CALLS'!M3083),('NORMAL OPTION CALLS'!G3083-'NORMAL OPTION CALLS'!L3083)*('NORMAL OPTION CALLS'!M3083))</f>
        <v>3500.0000000000032</v>
      </c>
      <c r="O3083" s="8">
        <f>'NORMAL OPTION CALLS'!N3083/('NORMAL OPTION CALLS'!M3083)/'NORMAL OPTION CALLS'!G3083%</f>
        <v>13.698630136986315</v>
      </c>
    </row>
    <row r="3084" spans="1:15" ht="16.5">
      <c r="A3084" s="126">
        <v>35</v>
      </c>
      <c r="B3084" s="123">
        <v>42895</v>
      </c>
      <c r="C3084" s="118">
        <v>550</v>
      </c>
      <c r="D3084" s="118" t="s">
        <v>21</v>
      </c>
      <c r="E3084" s="118" t="s">
        <v>22</v>
      </c>
      <c r="F3084" s="118" t="s">
        <v>26</v>
      </c>
      <c r="G3084" s="122">
        <v>12.5</v>
      </c>
      <c r="H3084" s="122">
        <v>9.5</v>
      </c>
      <c r="I3084" s="122">
        <v>14</v>
      </c>
      <c r="J3084" s="122">
        <v>15.5</v>
      </c>
      <c r="K3084" s="122">
        <v>17</v>
      </c>
      <c r="L3084" s="122">
        <v>15.5</v>
      </c>
      <c r="M3084" s="118">
        <v>2000</v>
      </c>
      <c r="N3084" s="121">
        <f>IF('NORMAL OPTION CALLS'!E3084="BUY",('NORMAL OPTION CALLS'!L3084-'NORMAL OPTION CALLS'!G3084)*('NORMAL OPTION CALLS'!M3084),('NORMAL OPTION CALLS'!G3084-'NORMAL OPTION CALLS'!L3084)*('NORMAL OPTION CALLS'!M3084))</f>
        <v>6000</v>
      </c>
      <c r="O3084" s="8">
        <f>'NORMAL OPTION CALLS'!N3084/('NORMAL OPTION CALLS'!M3084)/'NORMAL OPTION CALLS'!G3084%</f>
        <v>24</v>
      </c>
    </row>
    <row r="3085" spans="1:15" ht="16.5">
      <c r="A3085" s="126">
        <v>36</v>
      </c>
      <c r="B3085" s="123">
        <v>42894</v>
      </c>
      <c r="C3085" s="118">
        <v>190</v>
      </c>
      <c r="D3085" s="118" t="s">
        <v>21</v>
      </c>
      <c r="E3085" s="118" t="s">
        <v>22</v>
      </c>
      <c r="F3085" s="118" t="s">
        <v>64</v>
      </c>
      <c r="G3085" s="122">
        <v>7</v>
      </c>
      <c r="H3085" s="122">
        <v>6</v>
      </c>
      <c r="I3085" s="122">
        <v>7.5</v>
      </c>
      <c r="J3085" s="122">
        <v>8</v>
      </c>
      <c r="K3085" s="122">
        <v>8.5</v>
      </c>
      <c r="L3085" s="122">
        <v>6</v>
      </c>
      <c r="M3085" s="118">
        <v>6000</v>
      </c>
      <c r="N3085" s="121">
        <f>IF('NORMAL OPTION CALLS'!E3085="BUY",('NORMAL OPTION CALLS'!L3085-'NORMAL OPTION CALLS'!G3085)*('NORMAL OPTION CALLS'!M3085),('NORMAL OPTION CALLS'!G3085-'NORMAL OPTION CALLS'!L3085)*('NORMAL OPTION CALLS'!M3085))</f>
        <v>-6000</v>
      </c>
      <c r="O3085" s="8">
        <f>'NORMAL OPTION CALLS'!N3085/('NORMAL OPTION CALLS'!M3085)/'NORMAL OPTION CALLS'!G3085%</f>
        <v>-14.285714285714285</v>
      </c>
    </row>
    <row r="3086" spans="1:15" ht="16.5">
      <c r="A3086" s="126">
        <v>37</v>
      </c>
      <c r="B3086" s="123">
        <v>42893</v>
      </c>
      <c r="C3086" s="118">
        <v>260</v>
      </c>
      <c r="D3086" s="118" t="s">
        <v>21</v>
      </c>
      <c r="E3086" s="118" t="s">
        <v>22</v>
      </c>
      <c r="F3086" s="118" t="s">
        <v>87</v>
      </c>
      <c r="G3086" s="122">
        <v>10</v>
      </c>
      <c r="H3086" s="122">
        <v>7</v>
      </c>
      <c r="I3086" s="122">
        <v>11.5</v>
      </c>
      <c r="J3086" s="122">
        <v>13</v>
      </c>
      <c r="K3086" s="122">
        <v>14.5</v>
      </c>
      <c r="L3086" s="122">
        <v>7.6</v>
      </c>
      <c r="M3086" s="118">
        <v>3000</v>
      </c>
      <c r="N3086" s="121">
        <f>IF('NORMAL OPTION CALLS'!E3086="BUY",('NORMAL OPTION CALLS'!L3086-'NORMAL OPTION CALLS'!G3086)*('NORMAL OPTION CALLS'!M3086),('NORMAL OPTION CALLS'!G3086-'NORMAL OPTION CALLS'!L3086)*('NORMAL OPTION CALLS'!M3086))</f>
        <v>-7200.0000000000009</v>
      </c>
      <c r="O3086" s="8">
        <f>'NORMAL OPTION CALLS'!N3086/('NORMAL OPTION CALLS'!M3086)/'NORMAL OPTION CALLS'!G3086%</f>
        <v>-24.000000000000004</v>
      </c>
    </row>
    <row r="3087" spans="1:15" ht="16.5">
      <c r="A3087" s="126">
        <v>38</v>
      </c>
      <c r="B3087" s="123">
        <v>42893</v>
      </c>
      <c r="C3087" s="118">
        <v>320</v>
      </c>
      <c r="D3087" s="118" t="s">
        <v>21</v>
      </c>
      <c r="E3087" s="118" t="s">
        <v>22</v>
      </c>
      <c r="F3087" s="118" t="s">
        <v>91</v>
      </c>
      <c r="G3087" s="122">
        <v>10.5</v>
      </c>
      <c r="H3087" s="122">
        <v>8.5</v>
      </c>
      <c r="I3087" s="122">
        <v>11.5</v>
      </c>
      <c r="J3087" s="122">
        <v>12.5</v>
      </c>
      <c r="K3087" s="122">
        <v>13.5</v>
      </c>
      <c r="L3087" s="122">
        <v>11.5</v>
      </c>
      <c r="M3087" s="118">
        <v>2500</v>
      </c>
      <c r="N3087" s="121">
        <f>IF('NORMAL OPTION CALLS'!E3087="BUY",('NORMAL OPTION CALLS'!L3087-'NORMAL OPTION CALLS'!G3087)*('NORMAL OPTION CALLS'!M3087),('NORMAL OPTION CALLS'!G3087-'NORMAL OPTION CALLS'!L3087)*('NORMAL OPTION CALLS'!M3087))</f>
        <v>2500</v>
      </c>
      <c r="O3087" s="8">
        <f>'NORMAL OPTION CALLS'!N3087/('NORMAL OPTION CALLS'!M3087)/'NORMAL OPTION CALLS'!G3087%</f>
        <v>9.5238095238095237</v>
      </c>
    </row>
    <row r="3088" spans="1:15" ht="16.5">
      <c r="A3088" s="126">
        <v>39</v>
      </c>
      <c r="B3088" s="123">
        <v>42892</v>
      </c>
      <c r="C3088" s="118">
        <v>900</v>
      </c>
      <c r="D3088" s="118" t="s">
        <v>21</v>
      </c>
      <c r="E3088" s="118" t="s">
        <v>22</v>
      </c>
      <c r="F3088" s="118" t="s">
        <v>80</v>
      </c>
      <c r="G3088" s="122">
        <v>21.5</v>
      </c>
      <c r="H3088" s="122">
        <v>14</v>
      </c>
      <c r="I3088" s="122">
        <v>25</v>
      </c>
      <c r="J3088" s="122">
        <v>29</v>
      </c>
      <c r="K3088" s="122">
        <v>33</v>
      </c>
      <c r="L3088" s="122">
        <v>25</v>
      </c>
      <c r="M3088" s="118">
        <v>700</v>
      </c>
      <c r="N3088" s="121">
        <f>IF('NORMAL OPTION CALLS'!E3088="BUY",('NORMAL OPTION CALLS'!L3088-'NORMAL OPTION CALLS'!G3088)*('NORMAL OPTION CALLS'!M3088),('NORMAL OPTION CALLS'!G3088-'NORMAL OPTION CALLS'!L3088)*('NORMAL OPTION CALLS'!M3088))</f>
        <v>2450</v>
      </c>
      <c r="O3088" s="8">
        <f>'NORMAL OPTION CALLS'!N3088/('NORMAL OPTION CALLS'!M3088)/'NORMAL OPTION CALLS'!G3088%</f>
        <v>16.279069767441861</v>
      </c>
    </row>
    <row r="3089" spans="1:15" ht="16.5">
      <c r="A3089" s="126">
        <v>40</v>
      </c>
      <c r="B3089" s="123">
        <v>42892</v>
      </c>
      <c r="C3089" s="118">
        <v>500</v>
      </c>
      <c r="D3089" s="118" t="s">
        <v>21</v>
      </c>
      <c r="E3089" s="118" t="s">
        <v>22</v>
      </c>
      <c r="F3089" s="118" t="s">
        <v>92</v>
      </c>
      <c r="G3089" s="122">
        <v>14.5</v>
      </c>
      <c r="H3089" s="122">
        <v>11.5</v>
      </c>
      <c r="I3089" s="122">
        <v>16</v>
      </c>
      <c r="J3089" s="122">
        <v>17.5</v>
      </c>
      <c r="K3089" s="122">
        <v>19</v>
      </c>
      <c r="L3089" s="122">
        <v>19</v>
      </c>
      <c r="M3089" s="118">
        <v>2000</v>
      </c>
      <c r="N3089" s="121">
        <f>IF('NORMAL OPTION CALLS'!E3089="BUY",('NORMAL OPTION CALLS'!L3089-'NORMAL OPTION CALLS'!G3089)*('NORMAL OPTION CALLS'!M3089),('NORMAL OPTION CALLS'!G3089-'NORMAL OPTION CALLS'!L3089)*('NORMAL OPTION CALLS'!M3089))</f>
        <v>9000</v>
      </c>
      <c r="O3089" s="8">
        <f>'NORMAL OPTION CALLS'!N3089/('NORMAL OPTION CALLS'!M3089)/'NORMAL OPTION CALLS'!G3089%</f>
        <v>31.03448275862069</v>
      </c>
    </row>
    <row r="3090" spans="1:15" ht="16.5">
      <c r="A3090" s="126">
        <v>41</v>
      </c>
      <c r="B3090" s="123">
        <v>42891</v>
      </c>
      <c r="C3090" s="118">
        <v>1520</v>
      </c>
      <c r="D3090" s="118" t="s">
        <v>21</v>
      </c>
      <c r="E3090" s="118" t="s">
        <v>22</v>
      </c>
      <c r="F3090" s="118" t="s">
        <v>55</v>
      </c>
      <c r="G3090" s="122">
        <v>32</v>
      </c>
      <c r="H3090" s="122">
        <v>17</v>
      </c>
      <c r="I3090" s="122">
        <v>40</v>
      </c>
      <c r="J3090" s="122">
        <v>48</v>
      </c>
      <c r="K3090" s="122">
        <v>56</v>
      </c>
      <c r="L3090" s="122">
        <v>40</v>
      </c>
      <c r="M3090" s="118">
        <v>350</v>
      </c>
      <c r="N3090" s="121">
        <f>IF('NORMAL OPTION CALLS'!E3090="BUY",('NORMAL OPTION CALLS'!L3090-'NORMAL OPTION CALLS'!G3090)*('NORMAL OPTION CALLS'!M3090),('NORMAL OPTION CALLS'!G3090-'NORMAL OPTION CALLS'!L3090)*('NORMAL OPTION CALLS'!M3090))</f>
        <v>2800</v>
      </c>
      <c r="O3090" s="8">
        <f>'NORMAL OPTION CALLS'!N3090/('NORMAL OPTION CALLS'!M3090)/'NORMAL OPTION CALLS'!G3090%</f>
        <v>25</v>
      </c>
    </row>
    <row r="3091" spans="1:15" ht="16.5">
      <c r="A3091" s="126">
        <v>42</v>
      </c>
      <c r="B3091" s="123">
        <v>42891</v>
      </c>
      <c r="C3091" s="118">
        <v>720</v>
      </c>
      <c r="D3091" s="118" t="s">
        <v>21</v>
      </c>
      <c r="E3091" s="118" t="s">
        <v>22</v>
      </c>
      <c r="F3091" s="118" t="s">
        <v>93</v>
      </c>
      <c r="G3091" s="122">
        <v>33.5</v>
      </c>
      <c r="H3091" s="122">
        <v>28</v>
      </c>
      <c r="I3091" s="122">
        <v>37</v>
      </c>
      <c r="J3091" s="122">
        <v>40</v>
      </c>
      <c r="K3091" s="122">
        <v>43</v>
      </c>
      <c r="L3091" s="122">
        <v>43</v>
      </c>
      <c r="M3091" s="118">
        <v>1100</v>
      </c>
      <c r="N3091" s="121">
        <f>IF('NORMAL OPTION CALLS'!E3091="BUY",('NORMAL OPTION CALLS'!L3091-'NORMAL OPTION CALLS'!G3091)*('NORMAL OPTION CALLS'!M3091),('NORMAL OPTION CALLS'!G3091-'NORMAL OPTION CALLS'!L3091)*('NORMAL OPTION CALLS'!M3091))</f>
        <v>10450</v>
      </c>
      <c r="O3091" s="8">
        <f>'NORMAL OPTION CALLS'!N3091/('NORMAL OPTION CALLS'!M3091)/'NORMAL OPTION CALLS'!G3091%</f>
        <v>28.35820895522388</v>
      </c>
    </row>
    <row r="3092" spans="1:15" ht="16.5">
      <c r="A3092" s="126">
        <v>43</v>
      </c>
      <c r="B3092" s="123">
        <v>42888</v>
      </c>
      <c r="C3092" s="118">
        <v>500</v>
      </c>
      <c r="D3092" s="118" t="s">
        <v>47</v>
      </c>
      <c r="E3092" s="118" t="s">
        <v>22</v>
      </c>
      <c r="F3092" s="118" t="s">
        <v>44</v>
      </c>
      <c r="G3092" s="122">
        <v>18</v>
      </c>
      <c r="H3092" s="122">
        <v>15</v>
      </c>
      <c r="I3092" s="122">
        <v>19.5</v>
      </c>
      <c r="J3092" s="122">
        <v>21</v>
      </c>
      <c r="K3092" s="122">
        <v>22.5</v>
      </c>
      <c r="L3092" s="122">
        <v>19.5</v>
      </c>
      <c r="M3092" s="118">
        <v>2000</v>
      </c>
      <c r="N3092" s="121">
        <f>IF('NORMAL OPTION CALLS'!E3092="BUY",('NORMAL OPTION CALLS'!L3092-'NORMAL OPTION CALLS'!G3092)*('NORMAL OPTION CALLS'!M3092),('NORMAL OPTION CALLS'!G3092-'NORMAL OPTION CALLS'!L3092)*('NORMAL OPTION CALLS'!M3092))</f>
        <v>3000</v>
      </c>
      <c r="O3092" s="8">
        <f>'NORMAL OPTION CALLS'!N3092/('NORMAL OPTION CALLS'!M3092)/'NORMAL OPTION CALLS'!G3092%</f>
        <v>8.3333333333333339</v>
      </c>
    </row>
    <row r="3093" spans="1:15" ht="16.5">
      <c r="A3093" s="126">
        <v>44</v>
      </c>
      <c r="B3093" s="123">
        <v>42887</v>
      </c>
      <c r="C3093" s="118">
        <v>860</v>
      </c>
      <c r="D3093" s="118" t="s">
        <v>21</v>
      </c>
      <c r="E3093" s="118" t="s">
        <v>22</v>
      </c>
      <c r="F3093" s="118" t="s">
        <v>54</v>
      </c>
      <c r="G3093" s="122">
        <v>34</v>
      </c>
      <c r="H3093" s="122">
        <v>31</v>
      </c>
      <c r="I3093" s="122">
        <v>36</v>
      </c>
      <c r="J3093" s="122">
        <v>38</v>
      </c>
      <c r="K3093" s="122">
        <v>40</v>
      </c>
      <c r="L3093" s="122">
        <v>36</v>
      </c>
      <c r="M3093" s="118">
        <v>1200</v>
      </c>
      <c r="N3093" s="121">
        <f>IF('NORMAL OPTION CALLS'!E3093="BUY",('NORMAL OPTION CALLS'!L3093-'NORMAL OPTION CALLS'!G3093)*('NORMAL OPTION CALLS'!M3093),('NORMAL OPTION CALLS'!G3093-'NORMAL OPTION CALLS'!L3093)*('NORMAL OPTION CALLS'!M3093))</f>
        <v>2400</v>
      </c>
      <c r="O3093" s="8">
        <f>'NORMAL OPTION CALLS'!N3093/('NORMAL OPTION CALLS'!M3093)/'NORMAL OPTION CALLS'!G3093%</f>
        <v>5.8823529411764701</v>
      </c>
    </row>
    <row r="3094" spans="1:15" ht="16.5">
      <c r="A3094" s="126">
        <v>45</v>
      </c>
      <c r="B3094" s="123">
        <v>42887</v>
      </c>
      <c r="C3094" s="118">
        <v>500</v>
      </c>
      <c r="D3094" s="118" t="s">
        <v>47</v>
      </c>
      <c r="E3094" s="118" t="s">
        <v>22</v>
      </c>
      <c r="F3094" s="118" t="s">
        <v>44</v>
      </c>
      <c r="G3094" s="122">
        <v>15</v>
      </c>
      <c r="H3094" s="122">
        <v>12</v>
      </c>
      <c r="I3094" s="122">
        <v>16.5</v>
      </c>
      <c r="J3094" s="122">
        <v>18</v>
      </c>
      <c r="K3094" s="122">
        <v>19.5</v>
      </c>
      <c r="L3094" s="122">
        <v>16.5</v>
      </c>
      <c r="M3094" s="118">
        <v>2000</v>
      </c>
      <c r="N3094" s="121">
        <f>IF('NORMAL OPTION CALLS'!E3094="BUY",('NORMAL OPTION CALLS'!L3094-'NORMAL OPTION CALLS'!G3094)*('NORMAL OPTION CALLS'!M3094),('NORMAL OPTION CALLS'!G3094-'NORMAL OPTION CALLS'!L3094)*('NORMAL OPTION CALLS'!M3094))</f>
        <v>3000</v>
      </c>
      <c r="O3094" s="8">
        <f>'NORMAL OPTION CALLS'!N3094/('NORMAL OPTION CALLS'!M3094)/'NORMAL OPTION CALLS'!G3094%</f>
        <v>10</v>
      </c>
    </row>
    <row r="3095" spans="1:15" ht="16.5">
      <c r="A3095" s="126">
        <v>46</v>
      </c>
      <c r="B3095" s="123">
        <v>42887</v>
      </c>
      <c r="C3095" s="118">
        <v>500</v>
      </c>
      <c r="D3095" s="118" t="s">
        <v>21</v>
      </c>
      <c r="E3095" s="118" t="s">
        <v>22</v>
      </c>
      <c r="F3095" s="118" t="s">
        <v>94</v>
      </c>
      <c r="G3095" s="122">
        <v>20.5</v>
      </c>
      <c r="H3095" s="122">
        <v>18.5</v>
      </c>
      <c r="I3095" s="122">
        <v>21.5</v>
      </c>
      <c r="J3095" s="122">
        <v>22.5</v>
      </c>
      <c r="K3095" s="122">
        <v>23.5</v>
      </c>
      <c r="L3095" s="122">
        <v>23.5</v>
      </c>
      <c r="M3095" s="118">
        <v>2000</v>
      </c>
      <c r="N3095" s="121">
        <f>IF('NORMAL OPTION CALLS'!E3095="BUY",('NORMAL OPTION CALLS'!L3095-'NORMAL OPTION CALLS'!G3095)*('NORMAL OPTION CALLS'!M3095),('NORMAL OPTION CALLS'!G3095-'NORMAL OPTION CALLS'!L3095)*('NORMAL OPTION CALLS'!M3095))</f>
        <v>6000</v>
      </c>
      <c r="O3095" s="8">
        <f>'NORMAL OPTION CALLS'!N3095/('NORMAL OPTION CALLS'!M3095)/'NORMAL OPTION CALLS'!G3095%</f>
        <v>14.634146341463415</v>
      </c>
    </row>
    <row r="3097" spans="1:15" ht="16.5">
      <c r="A3097" s="128" t="s">
        <v>95</v>
      </c>
      <c r="B3097" s="92"/>
      <c r="C3097" s="92"/>
      <c r="D3097" s="98"/>
      <c r="E3097" s="112"/>
      <c r="F3097" s="93"/>
      <c r="G3097" s="93"/>
      <c r="H3097" s="110"/>
      <c r="I3097" s="93"/>
      <c r="J3097" s="93"/>
      <c r="K3097" s="93"/>
      <c r="L3097" s="93"/>
      <c r="N3097" s="91"/>
      <c r="O3097" s="44"/>
    </row>
    <row r="3098" spans="1:15" ht="17.25" customHeight="1">
      <c r="A3098" s="128" t="s">
        <v>96</v>
      </c>
      <c r="B3098" s="92"/>
      <c r="C3098" s="92"/>
      <c r="D3098" s="98"/>
      <c r="E3098" s="112"/>
      <c r="F3098" s="93"/>
      <c r="G3098" s="93"/>
      <c r="H3098" s="110"/>
      <c r="I3098" s="93"/>
      <c r="J3098" s="93"/>
      <c r="K3098" s="93"/>
      <c r="L3098" s="93"/>
      <c r="N3098" s="91"/>
      <c r="O3098" s="91"/>
    </row>
    <row r="3099" spans="1:15" ht="16.5">
      <c r="A3099" s="128" t="s">
        <v>96</v>
      </c>
      <c r="B3099" s="92"/>
      <c r="C3099" s="92"/>
      <c r="D3099" s="98"/>
      <c r="E3099" s="112"/>
      <c r="F3099" s="93"/>
      <c r="G3099" s="93"/>
      <c r="H3099" s="110"/>
      <c r="I3099" s="93"/>
      <c r="J3099" s="93"/>
      <c r="K3099" s="93"/>
      <c r="L3099" s="93"/>
    </row>
    <row r="3100" spans="1:15" ht="15.75" customHeight="1" thickBot="1">
      <c r="A3100" s="98"/>
      <c r="B3100" s="92"/>
      <c r="C3100" s="92"/>
      <c r="D3100" s="93"/>
      <c r="E3100" s="93"/>
      <c r="F3100" s="93"/>
      <c r="G3100" s="94"/>
      <c r="H3100" s="95"/>
      <c r="I3100" s="96" t="s">
        <v>27</v>
      </c>
      <c r="J3100" s="96"/>
      <c r="K3100" s="97"/>
      <c r="L3100" s="97"/>
    </row>
    <row r="3101" spans="1:15" ht="16.5">
      <c r="A3101" s="98"/>
      <c r="B3101" s="92"/>
      <c r="C3101" s="92"/>
      <c r="D3101" s="158" t="s">
        <v>28</v>
      </c>
      <c r="E3101" s="158"/>
      <c r="F3101" s="99">
        <v>46</v>
      </c>
      <c r="G3101" s="100">
        <f>'NORMAL OPTION CALLS'!G3102+'NORMAL OPTION CALLS'!G3103+'NORMAL OPTION CALLS'!G3104+'NORMAL OPTION CALLS'!G3105+'NORMAL OPTION CALLS'!G3106+'NORMAL OPTION CALLS'!G3107</f>
        <v>100</v>
      </c>
      <c r="H3101" s="93">
        <v>46</v>
      </c>
      <c r="I3101" s="101">
        <f>'NORMAL OPTION CALLS'!H3102/'NORMAL OPTION CALLS'!H3101%</f>
        <v>65.217391304347828</v>
      </c>
      <c r="J3101" s="101"/>
      <c r="K3101" s="101"/>
      <c r="L3101" s="102"/>
      <c r="N3101" s="91"/>
      <c r="O3101" s="91"/>
    </row>
    <row r="3102" spans="1:15" ht="16.5">
      <c r="A3102" s="98"/>
      <c r="B3102" s="92"/>
      <c r="C3102" s="92"/>
      <c r="D3102" s="159" t="s">
        <v>29</v>
      </c>
      <c r="E3102" s="159"/>
      <c r="F3102" s="103">
        <v>30</v>
      </c>
      <c r="G3102" s="104">
        <f>('NORMAL OPTION CALLS'!F3102/'NORMAL OPTION CALLS'!F3101)*100</f>
        <v>65.217391304347828</v>
      </c>
      <c r="H3102" s="93">
        <v>30</v>
      </c>
      <c r="I3102" s="97"/>
      <c r="J3102" s="97"/>
      <c r="K3102" s="93"/>
      <c r="L3102" s="97"/>
      <c r="M3102" s="91"/>
      <c r="N3102" s="93" t="s">
        <v>30</v>
      </c>
      <c r="O3102" s="93"/>
    </row>
    <row r="3103" spans="1:15" ht="16.5">
      <c r="A3103" s="105"/>
      <c r="B3103" s="92"/>
      <c r="C3103" s="92"/>
      <c r="D3103" s="159" t="s">
        <v>31</v>
      </c>
      <c r="E3103" s="159"/>
      <c r="F3103" s="103">
        <v>0</v>
      </c>
      <c r="G3103" s="104">
        <f>('NORMAL OPTION CALLS'!F3103/'NORMAL OPTION CALLS'!F3101)*100</f>
        <v>0</v>
      </c>
      <c r="H3103" s="106"/>
      <c r="I3103" s="93"/>
      <c r="J3103" s="93"/>
      <c r="K3103" s="93"/>
      <c r="L3103" s="97"/>
      <c r="N3103" s="98"/>
      <c r="O3103" s="98"/>
    </row>
    <row r="3104" spans="1:15" ht="16.5">
      <c r="A3104" s="105"/>
      <c r="B3104" s="92"/>
      <c r="C3104" s="92"/>
      <c r="D3104" s="159" t="s">
        <v>32</v>
      </c>
      <c r="E3104" s="159"/>
      <c r="F3104" s="103">
        <v>4</v>
      </c>
      <c r="G3104" s="104">
        <f>('NORMAL OPTION CALLS'!F3104/'NORMAL OPTION CALLS'!F3101)*100</f>
        <v>8.695652173913043</v>
      </c>
      <c r="H3104" s="106"/>
      <c r="I3104" s="93"/>
      <c r="J3104" s="93"/>
      <c r="K3104" s="93"/>
      <c r="L3104" s="97"/>
    </row>
    <row r="3105" spans="1:15" ht="16.5">
      <c r="A3105" s="105"/>
      <c r="B3105" s="92"/>
      <c r="C3105" s="92"/>
      <c r="D3105" s="159" t="s">
        <v>33</v>
      </c>
      <c r="E3105" s="159"/>
      <c r="F3105" s="103">
        <v>12</v>
      </c>
      <c r="G3105" s="104">
        <f>('NORMAL OPTION CALLS'!F3105/'NORMAL OPTION CALLS'!F3101)*100</f>
        <v>26.086956521739129</v>
      </c>
      <c r="H3105" s="106"/>
      <c r="I3105" s="93" t="s">
        <v>34</v>
      </c>
      <c r="J3105" s="93"/>
      <c r="K3105" s="97"/>
      <c r="L3105" s="97"/>
    </row>
    <row r="3106" spans="1:15" ht="16.5" customHeight="1">
      <c r="A3106" s="105"/>
      <c r="B3106" s="92"/>
      <c r="C3106" s="92"/>
      <c r="D3106" s="159" t="s">
        <v>35</v>
      </c>
      <c r="E3106" s="159"/>
      <c r="F3106" s="103">
        <v>0</v>
      </c>
      <c r="G3106" s="104">
        <f>('NORMAL OPTION CALLS'!F3106/'NORMAL OPTION CALLS'!F3101)*100</f>
        <v>0</v>
      </c>
      <c r="H3106" s="106"/>
      <c r="I3106" s="93"/>
      <c r="J3106" s="93"/>
      <c r="K3106" s="97"/>
      <c r="L3106" s="97"/>
    </row>
    <row r="3107" spans="1:15" ht="15.75" customHeight="1" thickBot="1">
      <c r="A3107" s="105"/>
      <c r="B3107" s="92"/>
      <c r="C3107" s="92"/>
      <c r="D3107" s="160" t="s">
        <v>36</v>
      </c>
      <c r="E3107" s="160"/>
      <c r="F3107" s="107"/>
      <c r="G3107" s="108">
        <f>('NORMAL OPTION CALLS'!F3107/'NORMAL OPTION CALLS'!F3101)*100</f>
        <v>0</v>
      </c>
      <c r="H3107" s="106"/>
      <c r="I3107" s="93"/>
      <c r="J3107" s="93"/>
      <c r="K3107" s="102"/>
      <c r="L3107" s="102"/>
    </row>
    <row r="3108" spans="1:15" ht="15" customHeight="1">
      <c r="A3108" s="105"/>
      <c r="B3108" s="92"/>
      <c r="C3108" s="92"/>
      <c r="G3108" s="97"/>
      <c r="H3108" s="106"/>
      <c r="I3108" s="101"/>
      <c r="J3108" s="101"/>
      <c r="K3108" s="97"/>
      <c r="L3108" s="101"/>
    </row>
    <row r="3109" spans="1:15" ht="15" customHeight="1">
      <c r="A3109" s="105"/>
      <c r="B3109" s="92"/>
      <c r="C3109" s="92"/>
      <c r="D3109" s="98"/>
      <c r="E3109" s="115"/>
      <c r="F3109" s="93"/>
      <c r="G3109" s="93"/>
      <c r="H3109" s="110"/>
      <c r="I3109" s="97"/>
      <c r="J3109" s="97"/>
      <c r="K3109" s="97"/>
      <c r="L3109" s="94"/>
    </row>
    <row r="3110" spans="1:15" ht="15" customHeight="1">
      <c r="A3110" s="109" t="s">
        <v>37</v>
      </c>
      <c r="B3110" s="92"/>
      <c r="C3110" s="92"/>
      <c r="D3110" s="98"/>
      <c r="E3110" s="98"/>
      <c r="F3110" s="93"/>
      <c r="G3110" s="93"/>
      <c r="H3110" s="110"/>
      <c r="I3110" s="111"/>
      <c r="J3110" s="111"/>
      <c r="K3110" s="111"/>
      <c r="L3110" s="93"/>
      <c r="N3110" s="115"/>
      <c r="O3110" s="115"/>
    </row>
    <row r="3111" spans="1:15" ht="16.5">
      <c r="A3111" s="112" t="s">
        <v>38</v>
      </c>
      <c r="B3111" s="92"/>
      <c r="C3111" s="92"/>
      <c r="D3111" s="113"/>
      <c r="E3111" s="114"/>
      <c r="F3111" s="98"/>
      <c r="G3111" s="111"/>
      <c r="H3111" s="110"/>
      <c r="I3111" s="111"/>
      <c r="J3111" s="111"/>
      <c r="K3111" s="111"/>
      <c r="L3111" s="93"/>
      <c r="N3111" s="98"/>
      <c r="O3111" s="98"/>
    </row>
    <row r="3112" spans="1:15" ht="16.5">
      <c r="A3112" s="112" t="s">
        <v>39</v>
      </c>
      <c r="B3112" s="92"/>
      <c r="C3112" s="92"/>
      <c r="D3112" s="98"/>
      <c r="E3112" s="114"/>
      <c r="F3112" s="98"/>
      <c r="G3112" s="111"/>
      <c r="H3112" s="110"/>
      <c r="I3112" s="97"/>
      <c r="J3112" s="97"/>
      <c r="K3112" s="97"/>
      <c r="L3112" s="93"/>
    </row>
    <row r="3113" spans="1:15" ht="16.5">
      <c r="A3113" s="112" t="s">
        <v>40</v>
      </c>
      <c r="B3113" s="113"/>
      <c r="C3113" s="92"/>
      <c r="D3113" s="98"/>
      <c r="E3113" s="114"/>
      <c r="F3113" s="98"/>
      <c r="G3113" s="111"/>
      <c r="H3113" s="95"/>
      <c r="I3113" s="97"/>
      <c r="J3113" s="97"/>
      <c r="K3113" s="97"/>
      <c r="L3113" s="93"/>
    </row>
    <row r="3114" spans="1:15" ht="16.5">
      <c r="A3114" s="112" t="s">
        <v>41</v>
      </c>
      <c r="B3114" s="105"/>
      <c r="C3114" s="113"/>
      <c r="D3114" s="98"/>
      <c r="E3114" s="116"/>
      <c r="F3114" s="111"/>
      <c r="G3114" s="111"/>
      <c r="H3114" s="95"/>
      <c r="I3114" s="97"/>
      <c r="J3114" s="97"/>
      <c r="K3114" s="97"/>
      <c r="L3114" s="111"/>
    </row>
    <row r="3117" spans="1:15" ht="15" customHeight="1"/>
    <row r="3118" spans="1:15">
      <c r="A3118" s="161" t="s">
        <v>0</v>
      </c>
      <c r="B3118" s="161"/>
      <c r="C3118" s="161"/>
      <c r="D3118" s="161"/>
      <c r="E3118" s="161"/>
      <c r="F3118" s="161"/>
      <c r="G3118" s="161"/>
      <c r="H3118" s="161"/>
      <c r="I3118" s="161"/>
      <c r="J3118" s="161"/>
      <c r="K3118" s="161"/>
      <c r="L3118" s="161"/>
      <c r="M3118" s="161"/>
      <c r="N3118" s="161"/>
      <c r="O3118" s="161"/>
    </row>
    <row r="3119" spans="1:15">
      <c r="A3119" s="161"/>
      <c r="B3119" s="161"/>
      <c r="C3119" s="161"/>
      <c r="D3119" s="161"/>
      <c r="E3119" s="161"/>
      <c r="F3119" s="161"/>
      <c r="G3119" s="161"/>
      <c r="H3119" s="161"/>
      <c r="I3119" s="161"/>
      <c r="J3119" s="161"/>
      <c r="K3119" s="161"/>
      <c r="L3119" s="161"/>
      <c r="M3119" s="161"/>
      <c r="N3119" s="161"/>
      <c r="O3119" s="161"/>
    </row>
    <row r="3120" spans="1:15">
      <c r="A3120" s="161"/>
      <c r="B3120" s="161"/>
      <c r="C3120" s="161"/>
      <c r="D3120" s="161"/>
      <c r="E3120" s="161"/>
      <c r="F3120" s="161"/>
      <c r="G3120" s="161"/>
      <c r="H3120" s="161"/>
      <c r="I3120" s="161"/>
      <c r="J3120" s="161"/>
      <c r="K3120" s="161"/>
      <c r="L3120" s="161"/>
      <c r="M3120" s="161"/>
      <c r="N3120" s="161"/>
      <c r="O3120" s="161"/>
    </row>
    <row r="3121" spans="1:15">
      <c r="A3121" s="172" t="s">
        <v>1</v>
      </c>
      <c r="B3121" s="172"/>
      <c r="C3121" s="172"/>
      <c r="D3121" s="172"/>
      <c r="E3121" s="172"/>
      <c r="F3121" s="172"/>
      <c r="G3121" s="172"/>
      <c r="H3121" s="172"/>
      <c r="I3121" s="172"/>
      <c r="J3121" s="172"/>
      <c r="K3121" s="172"/>
      <c r="L3121" s="172"/>
      <c r="M3121" s="172"/>
      <c r="N3121" s="172"/>
      <c r="O3121" s="172"/>
    </row>
    <row r="3122" spans="1:15">
      <c r="A3122" s="172" t="s">
        <v>2</v>
      </c>
      <c r="B3122" s="172"/>
      <c r="C3122" s="172"/>
      <c r="D3122" s="172"/>
      <c r="E3122" s="172"/>
      <c r="F3122" s="172"/>
      <c r="G3122" s="172"/>
      <c r="H3122" s="172"/>
      <c r="I3122" s="172"/>
      <c r="J3122" s="172"/>
      <c r="K3122" s="172"/>
      <c r="L3122" s="172"/>
      <c r="M3122" s="172"/>
      <c r="N3122" s="172"/>
      <c r="O3122" s="172"/>
    </row>
    <row r="3123" spans="1:15">
      <c r="A3123" s="165" t="s">
        <v>3</v>
      </c>
      <c r="B3123" s="165"/>
      <c r="C3123" s="165"/>
      <c r="D3123" s="165"/>
      <c r="E3123" s="165"/>
      <c r="F3123" s="165"/>
      <c r="G3123" s="165"/>
      <c r="H3123" s="165"/>
      <c r="I3123" s="165"/>
      <c r="J3123" s="165"/>
      <c r="K3123" s="165"/>
      <c r="L3123" s="165"/>
      <c r="M3123" s="165"/>
      <c r="N3123" s="165"/>
      <c r="O3123" s="165"/>
    </row>
    <row r="3124" spans="1:15" ht="15.75" customHeight="1">
      <c r="A3124" s="166" t="s">
        <v>97</v>
      </c>
      <c r="B3124" s="166"/>
      <c r="C3124" s="166"/>
      <c r="D3124" s="166"/>
      <c r="E3124" s="166"/>
      <c r="F3124" s="166"/>
      <c r="G3124" s="166"/>
      <c r="H3124" s="166"/>
      <c r="I3124" s="166"/>
      <c r="J3124" s="166"/>
      <c r="K3124" s="166"/>
      <c r="L3124" s="166"/>
      <c r="M3124" s="166"/>
      <c r="N3124" s="166"/>
      <c r="O3124" s="166"/>
    </row>
    <row r="3125" spans="1:15" ht="15.75" customHeight="1">
      <c r="A3125" s="166" t="s">
        <v>5</v>
      </c>
      <c r="B3125" s="166"/>
      <c r="C3125" s="166"/>
      <c r="D3125" s="166"/>
      <c r="E3125" s="166"/>
      <c r="F3125" s="166"/>
      <c r="G3125" s="166"/>
      <c r="H3125" s="166"/>
      <c r="I3125" s="166"/>
      <c r="J3125" s="166"/>
      <c r="K3125" s="166"/>
      <c r="L3125" s="166"/>
      <c r="M3125" s="166"/>
      <c r="N3125" s="166"/>
      <c r="O3125" s="166"/>
    </row>
    <row r="3126" spans="1:15" ht="15.75" customHeight="1">
      <c r="A3126" s="167" t="s">
        <v>6</v>
      </c>
      <c r="B3126" s="168" t="s">
        <v>7</v>
      </c>
      <c r="C3126" s="169" t="s">
        <v>8</v>
      </c>
      <c r="D3126" s="168" t="s">
        <v>9</v>
      </c>
      <c r="E3126" s="167" t="s">
        <v>10</v>
      </c>
      <c r="F3126" s="167" t="s">
        <v>11</v>
      </c>
      <c r="G3126" s="178" t="s">
        <v>12</v>
      </c>
      <c r="H3126" s="178" t="s">
        <v>13</v>
      </c>
      <c r="I3126" s="169" t="s">
        <v>14</v>
      </c>
      <c r="J3126" s="169" t="s">
        <v>15</v>
      </c>
      <c r="K3126" s="169" t="s">
        <v>16</v>
      </c>
      <c r="L3126" s="179" t="s">
        <v>17</v>
      </c>
      <c r="M3126" s="168" t="s">
        <v>18</v>
      </c>
      <c r="N3126" s="168" t="s">
        <v>19</v>
      </c>
      <c r="O3126" s="168" t="s">
        <v>20</v>
      </c>
    </row>
    <row r="3127" spans="1:15">
      <c r="A3127" s="167"/>
      <c r="B3127" s="168"/>
      <c r="C3127" s="169"/>
      <c r="D3127" s="168"/>
      <c r="E3127" s="167"/>
      <c r="F3127" s="167"/>
      <c r="G3127" s="178"/>
      <c r="H3127" s="178"/>
      <c r="I3127" s="169"/>
      <c r="J3127" s="169"/>
      <c r="K3127" s="169"/>
      <c r="L3127" s="179"/>
      <c r="M3127" s="168"/>
      <c r="N3127" s="168"/>
      <c r="O3127" s="168"/>
    </row>
    <row r="3128" spans="1:15" ht="16.5">
      <c r="A3128" s="126">
        <v>1</v>
      </c>
      <c r="B3128" s="123">
        <v>42886</v>
      </c>
      <c r="C3128" s="118">
        <v>720</v>
      </c>
      <c r="D3128" s="118" t="s">
        <v>21</v>
      </c>
      <c r="E3128" s="118" t="s">
        <v>22</v>
      </c>
      <c r="F3128" s="118" t="s">
        <v>77</v>
      </c>
      <c r="G3128" s="122">
        <v>24</v>
      </c>
      <c r="H3128" s="122">
        <v>20</v>
      </c>
      <c r="I3128" s="122">
        <v>26</v>
      </c>
      <c r="J3128" s="122">
        <v>28</v>
      </c>
      <c r="K3128" s="122">
        <v>30</v>
      </c>
      <c r="L3128" s="122">
        <v>30</v>
      </c>
      <c r="M3128" s="118">
        <v>1100</v>
      </c>
      <c r="N3128" s="121">
        <f>IF('NORMAL OPTION CALLS'!E3128="BUY",('NORMAL OPTION CALLS'!L3128-'NORMAL OPTION CALLS'!G3128)*('NORMAL OPTION CALLS'!M3128),('NORMAL OPTION CALLS'!G3128-'NORMAL OPTION CALLS'!L3128)*('NORMAL OPTION CALLS'!M3128))</f>
        <v>6600</v>
      </c>
      <c r="O3128" s="8">
        <f>'NORMAL OPTION CALLS'!N3128/('NORMAL OPTION CALLS'!M3128)/'NORMAL OPTION CALLS'!G3128%</f>
        <v>25</v>
      </c>
    </row>
    <row r="3129" spans="1:15" ht="15" customHeight="1">
      <c r="A3129" s="126">
        <v>2</v>
      </c>
      <c r="B3129" s="123">
        <v>42886</v>
      </c>
      <c r="C3129" s="118">
        <v>7200</v>
      </c>
      <c r="D3129" s="118" t="s">
        <v>21</v>
      </c>
      <c r="E3129" s="118" t="s">
        <v>22</v>
      </c>
      <c r="F3129" s="118" t="s">
        <v>98</v>
      </c>
      <c r="G3129" s="122">
        <v>185</v>
      </c>
      <c r="H3129" s="122">
        <v>160</v>
      </c>
      <c r="I3129" s="122">
        <v>205</v>
      </c>
      <c r="J3129" s="122">
        <v>225</v>
      </c>
      <c r="K3129" s="122">
        <v>245</v>
      </c>
      <c r="L3129" s="122">
        <v>205</v>
      </c>
      <c r="M3129" s="118">
        <v>150</v>
      </c>
      <c r="N3129" s="121">
        <f>IF('NORMAL OPTION CALLS'!E3129="BUY",('NORMAL OPTION CALLS'!L3129-'NORMAL OPTION CALLS'!G3129)*('NORMAL OPTION CALLS'!M3129),('NORMAL OPTION CALLS'!G3129-'NORMAL OPTION CALLS'!L3129)*('NORMAL OPTION CALLS'!M3129))</f>
        <v>3000</v>
      </c>
      <c r="O3129" s="8">
        <f>'NORMAL OPTION CALLS'!N3129/('NORMAL OPTION CALLS'!M3129)/'NORMAL OPTION CALLS'!G3129%</f>
        <v>10.810810810810811</v>
      </c>
    </row>
    <row r="3130" spans="1:15" ht="16.5">
      <c r="A3130" s="126">
        <v>3</v>
      </c>
      <c r="B3130" s="123">
        <v>42885</v>
      </c>
      <c r="C3130" s="118">
        <v>200</v>
      </c>
      <c r="D3130" s="118" t="s">
        <v>21</v>
      </c>
      <c r="E3130" s="118" t="s">
        <v>22</v>
      </c>
      <c r="F3130" s="118" t="s">
        <v>83</v>
      </c>
      <c r="G3130" s="122">
        <v>10</v>
      </c>
      <c r="H3130" s="122">
        <v>8</v>
      </c>
      <c r="I3130" s="122">
        <v>11</v>
      </c>
      <c r="J3130" s="122">
        <v>12</v>
      </c>
      <c r="K3130" s="122">
        <v>13</v>
      </c>
      <c r="L3130" s="122">
        <v>13</v>
      </c>
      <c r="M3130" s="118">
        <v>3500</v>
      </c>
      <c r="N3130" s="121">
        <f>IF('NORMAL OPTION CALLS'!E3130="BUY",('NORMAL OPTION CALLS'!L3130-'NORMAL OPTION CALLS'!G3130)*('NORMAL OPTION CALLS'!M3130),('NORMAL OPTION CALLS'!G3130-'NORMAL OPTION CALLS'!L3130)*('NORMAL OPTION CALLS'!M3130))</f>
        <v>10500</v>
      </c>
      <c r="O3130" s="8">
        <f>'NORMAL OPTION CALLS'!N3130/('NORMAL OPTION CALLS'!M3130)/'NORMAL OPTION CALLS'!G3130%</f>
        <v>30</v>
      </c>
    </row>
    <row r="3131" spans="1:15" ht="16.5">
      <c r="A3131" s="126">
        <v>4</v>
      </c>
      <c r="B3131" s="123">
        <v>42885</v>
      </c>
      <c r="C3131" s="118">
        <v>190</v>
      </c>
      <c r="D3131" s="118" t="s">
        <v>47</v>
      </c>
      <c r="E3131" s="118" t="s">
        <v>22</v>
      </c>
      <c r="F3131" s="118" t="s">
        <v>64</v>
      </c>
      <c r="G3131" s="122">
        <v>14</v>
      </c>
      <c r="H3131" s="122">
        <v>13.2</v>
      </c>
      <c r="I3131" s="122">
        <v>14.4</v>
      </c>
      <c r="J3131" s="122">
        <v>14.8</v>
      </c>
      <c r="K3131" s="122">
        <v>15.2</v>
      </c>
      <c r="L3131" s="122">
        <v>15.2</v>
      </c>
      <c r="M3131" s="118">
        <v>6000</v>
      </c>
      <c r="N3131" s="121">
        <f>IF('NORMAL OPTION CALLS'!E3131="BUY",('NORMAL OPTION CALLS'!L3131-'NORMAL OPTION CALLS'!G3131)*('NORMAL OPTION CALLS'!M3131),('NORMAL OPTION CALLS'!G3131-'NORMAL OPTION CALLS'!L3131)*('NORMAL OPTION CALLS'!M3131))</f>
        <v>7199.9999999999955</v>
      </c>
      <c r="O3131" s="8">
        <f>'NORMAL OPTION CALLS'!N3131/('NORMAL OPTION CALLS'!M3131)/'NORMAL OPTION CALLS'!G3131%</f>
        <v>8.5714285714285658</v>
      </c>
    </row>
    <row r="3132" spans="1:15" ht="16.5">
      <c r="A3132" s="126">
        <v>5</v>
      </c>
      <c r="B3132" s="123">
        <v>42885</v>
      </c>
      <c r="C3132" s="118">
        <v>200</v>
      </c>
      <c r="D3132" s="118" t="s">
        <v>21</v>
      </c>
      <c r="E3132" s="118" t="s">
        <v>22</v>
      </c>
      <c r="F3132" s="118" t="s">
        <v>24</v>
      </c>
      <c r="G3132" s="122">
        <v>10.5</v>
      </c>
      <c r="H3132" s="122">
        <v>9.5</v>
      </c>
      <c r="I3132" s="122">
        <v>11</v>
      </c>
      <c r="J3132" s="122">
        <v>11.5</v>
      </c>
      <c r="K3132" s="122">
        <v>12</v>
      </c>
      <c r="L3132" s="122">
        <v>12</v>
      </c>
      <c r="M3132" s="118">
        <v>3500</v>
      </c>
      <c r="N3132" s="121">
        <f>IF('NORMAL OPTION CALLS'!E3132="BUY",('NORMAL OPTION CALLS'!L3132-'NORMAL OPTION CALLS'!G3132)*('NORMAL OPTION CALLS'!M3132),('NORMAL OPTION CALLS'!G3132-'NORMAL OPTION CALLS'!L3132)*('NORMAL OPTION CALLS'!M3132))</f>
        <v>5250</v>
      </c>
      <c r="O3132" s="8">
        <f>'NORMAL OPTION CALLS'!N3132/('NORMAL OPTION CALLS'!M3132)/'NORMAL OPTION CALLS'!G3132%</f>
        <v>14.285714285714286</v>
      </c>
    </row>
    <row r="3133" spans="1:15" ht="16.5">
      <c r="A3133" s="126">
        <v>6</v>
      </c>
      <c r="B3133" s="123">
        <v>42884</v>
      </c>
      <c r="C3133" s="118">
        <v>660</v>
      </c>
      <c r="D3133" s="118" t="s">
        <v>21</v>
      </c>
      <c r="E3133" s="118" t="s">
        <v>22</v>
      </c>
      <c r="F3133" s="118" t="s">
        <v>93</v>
      </c>
      <c r="G3133" s="122">
        <v>31.5</v>
      </c>
      <c r="H3133" s="122">
        <v>27.5</v>
      </c>
      <c r="I3133" s="122">
        <v>33.5</v>
      </c>
      <c r="J3133" s="122">
        <v>35.5</v>
      </c>
      <c r="K3133" s="122">
        <v>37.5</v>
      </c>
      <c r="L3133" s="122">
        <v>37.5</v>
      </c>
      <c r="M3133" s="118">
        <v>1100</v>
      </c>
      <c r="N3133" s="121">
        <f>IF('NORMAL OPTION CALLS'!E3133="BUY",('NORMAL OPTION CALLS'!L3133-'NORMAL OPTION CALLS'!G3133)*('NORMAL OPTION CALLS'!M3133),('NORMAL OPTION CALLS'!G3133-'NORMAL OPTION CALLS'!L3133)*('NORMAL OPTION CALLS'!M3133))</f>
        <v>6600</v>
      </c>
      <c r="O3133" s="8">
        <f>'NORMAL OPTION CALLS'!N3133/('NORMAL OPTION CALLS'!M3133)/'NORMAL OPTION CALLS'!G3133%</f>
        <v>19.047619047619047</v>
      </c>
    </row>
    <row r="3134" spans="1:15" ht="16.5">
      <c r="A3134" s="126">
        <v>7</v>
      </c>
      <c r="B3134" s="123">
        <v>42884</v>
      </c>
      <c r="C3134" s="118">
        <v>860</v>
      </c>
      <c r="D3134" s="118" t="s">
        <v>21</v>
      </c>
      <c r="E3134" s="118" t="s">
        <v>22</v>
      </c>
      <c r="F3134" s="118" t="s">
        <v>54</v>
      </c>
      <c r="G3134" s="122">
        <v>21.55</v>
      </c>
      <c r="H3134" s="122">
        <v>17.600000000000001</v>
      </c>
      <c r="I3134" s="122">
        <v>23.5</v>
      </c>
      <c r="J3134" s="122">
        <v>25.5</v>
      </c>
      <c r="K3134" s="122">
        <v>27.5</v>
      </c>
      <c r="L3134" s="122">
        <v>25.5</v>
      </c>
      <c r="M3134" s="118">
        <v>1200</v>
      </c>
      <c r="N3134" s="121">
        <f>IF('NORMAL OPTION CALLS'!E3134="BUY",('NORMAL OPTION CALLS'!L3134-'NORMAL OPTION CALLS'!G3134)*('NORMAL OPTION CALLS'!M3134),('NORMAL OPTION CALLS'!G3134-'NORMAL OPTION CALLS'!L3134)*('NORMAL OPTION CALLS'!M3134))</f>
        <v>4739.9999999999991</v>
      </c>
      <c r="O3134" s="8">
        <f>'NORMAL OPTION CALLS'!N3134/('NORMAL OPTION CALLS'!M3134)/'NORMAL OPTION CALLS'!G3134%</f>
        <v>18.329466357308583</v>
      </c>
    </row>
    <row r="3135" spans="1:15" ht="16.5">
      <c r="A3135" s="126">
        <v>8</v>
      </c>
      <c r="B3135" s="123">
        <v>42881</v>
      </c>
      <c r="C3135" s="118">
        <v>200</v>
      </c>
      <c r="D3135" s="118" t="s">
        <v>21</v>
      </c>
      <c r="E3135" s="118" t="s">
        <v>22</v>
      </c>
      <c r="F3135" s="118" t="s">
        <v>43</v>
      </c>
      <c r="G3135" s="122">
        <v>9.5</v>
      </c>
      <c r="H3135" s="122">
        <v>8</v>
      </c>
      <c r="I3135" s="122">
        <v>10.199999999999999</v>
      </c>
      <c r="J3135" s="122">
        <v>11</v>
      </c>
      <c r="K3135" s="122">
        <v>11.7</v>
      </c>
      <c r="L3135" s="122">
        <v>10.199999999999999</v>
      </c>
      <c r="M3135" s="118">
        <v>3000</v>
      </c>
      <c r="N3135" s="121">
        <f>IF('NORMAL OPTION CALLS'!E3135="BUY",('NORMAL OPTION CALLS'!L3135-'NORMAL OPTION CALLS'!G3135)*('NORMAL OPTION CALLS'!M3135),('NORMAL OPTION CALLS'!G3135-'NORMAL OPTION CALLS'!L3135)*('NORMAL OPTION CALLS'!M3135))</f>
        <v>2099.9999999999977</v>
      </c>
      <c r="O3135" s="8">
        <f>'NORMAL OPTION CALLS'!N3135/('NORMAL OPTION CALLS'!M3135)/'NORMAL OPTION CALLS'!G3135%</f>
        <v>7.3684210526315717</v>
      </c>
    </row>
    <row r="3136" spans="1:15" ht="16.5">
      <c r="A3136" s="126">
        <v>9</v>
      </c>
      <c r="B3136" s="123">
        <v>42881</v>
      </c>
      <c r="C3136" s="118">
        <v>200</v>
      </c>
      <c r="D3136" s="118" t="s">
        <v>21</v>
      </c>
      <c r="E3136" s="118" t="s">
        <v>22</v>
      </c>
      <c r="F3136" s="118" t="s">
        <v>24</v>
      </c>
      <c r="G3136" s="122">
        <v>8.2520000000000007</v>
      </c>
      <c r="H3136" s="122">
        <v>6.3</v>
      </c>
      <c r="I3136" s="122">
        <v>9</v>
      </c>
      <c r="J3136" s="122">
        <v>10</v>
      </c>
      <c r="K3136" s="122">
        <v>11</v>
      </c>
      <c r="L3136" s="122">
        <v>11</v>
      </c>
      <c r="M3136" s="118">
        <v>3500</v>
      </c>
      <c r="N3136" s="121">
        <f>IF('NORMAL OPTION CALLS'!E3136="BUY",('NORMAL OPTION CALLS'!L3136-'NORMAL OPTION CALLS'!G3136)*('NORMAL OPTION CALLS'!M3136),('NORMAL OPTION CALLS'!G3136-'NORMAL OPTION CALLS'!L3136)*('NORMAL OPTION CALLS'!M3136))</f>
        <v>9617.9999999999982</v>
      </c>
      <c r="O3136" s="8">
        <f>'NORMAL OPTION CALLS'!N3136/('NORMAL OPTION CALLS'!M3136)/'NORMAL OPTION CALLS'!G3136%</f>
        <v>33.30101793504604</v>
      </c>
    </row>
    <row r="3137" spans="1:15" ht="16.5">
      <c r="A3137" s="126">
        <v>10</v>
      </c>
      <c r="B3137" s="123">
        <v>42881</v>
      </c>
      <c r="C3137" s="118">
        <v>500</v>
      </c>
      <c r="D3137" s="118" t="s">
        <v>21</v>
      </c>
      <c r="E3137" s="118" t="s">
        <v>22</v>
      </c>
      <c r="F3137" s="118" t="s">
        <v>99</v>
      </c>
      <c r="G3137" s="122">
        <v>21.5</v>
      </c>
      <c r="H3137" s="122">
        <v>19.5</v>
      </c>
      <c r="I3137" s="122">
        <v>22.5</v>
      </c>
      <c r="J3137" s="122">
        <v>23.5</v>
      </c>
      <c r="K3137" s="122">
        <v>24.5</v>
      </c>
      <c r="L3137" s="122">
        <v>24.5</v>
      </c>
      <c r="M3137" s="118">
        <v>2000</v>
      </c>
      <c r="N3137" s="121">
        <f>IF('NORMAL OPTION CALLS'!E3137="BUY",('NORMAL OPTION CALLS'!L3137-'NORMAL OPTION CALLS'!G3137)*('NORMAL OPTION CALLS'!M3137),('NORMAL OPTION CALLS'!G3137-'NORMAL OPTION CALLS'!L3137)*('NORMAL OPTION CALLS'!M3137))</f>
        <v>6000</v>
      </c>
      <c r="O3137" s="8">
        <f>'NORMAL OPTION CALLS'!N3137/('NORMAL OPTION CALLS'!M3137)/'NORMAL OPTION CALLS'!G3137%</f>
        <v>13.953488372093023</v>
      </c>
    </row>
    <row r="3138" spans="1:15" ht="16.5">
      <c r="A3138" s="126">
        <v>11</v>
      </c>
      <c r="B3138" s="123">
        <v>42881</v>
      </c>
      <c r="C3138" s="118">
        <v>240</v>
      </c>
      <c r="D3138" s="118" t="s">
        <v>21</v>
      </c>
      <c r="E3138" s="118" t="s">
        <v>22</v>
      </c>
      <c r="F3138" s="118" t="s">
        <v>74</v>
      </c>
      <c r="G3138" s="122">
        <v>10</v>
      </c>
      <c r="H3138" s="122">
        <v>8.5</v>
      </c>
      <c r="I3138" s="122">
        <v>10.7</v>
      </c>
      <c r="J3138" s="122">
        <v>11.4</v>
      </c>
      <c r="K3138" s="122">
        <v>12</v>
      </c>
      <c r="L3138" s="122">
        <v>12</v>
      </c>
      <c r="M3138" s="118">
        <v>3500</v>
      </c>
      <c r="N3138" s="121">
        <f>IF('NORMAL OPTION CALLS'!E3138="BUY",('NORMAL OPTION CALLS'!L3138-'NORMAL OPTION CALLS'!G3138)*('NORMAL OPTION CALLS'!M3138),('NORMAL OPTION CALLS'!G3138-'NORMAL OPTION CALLS'!L3138)*('NORMAL OPTION CALLS'!M3138))</f>
        <v>7000</v>
      </c>
      <c r="O3138" s="8">
        <f>'NORMAL OPTION CALLS'!N3138/('NORMAL OPTION CALLS'!M3138)/'NORMAL OPTION CALLS'!G3138%</f>
        <v>20</v>
      </c>
    </row>
    <row r="3139" spans="1:15" ht="16.5">
      <c r="A3139" s="126">
        <v>12</v>
      </c>
      <c r="B3139" s="123">
        <v>42880</v>
      </c>
      <c r="C3139" s="118">
        <v>2600</v>
      </c>
      <c r="D3139" s="118" t="s">
        <v>21</v>
      </c>
      <c r="E3139" s="118" t="s">
        <v>22</v>
      </c>
      <c r="F3139" s="118" t="s">
        <v>52</v>
      </c>
      <c r="G3139" s="122">
        <v>14</v>
      </c>
      <c r="H3139" s="122">
        <v>22</v>
      </c>
      <c r="I3139" s="122">
        <v>30</v>
      </c>
      <c r="J3139" s="122">
        <v>38</v>
      </c>
      <c r="K3139" s="122">
        <v>38</v>
      </c>
      <c r="L3139" s="122">
        <v>38</v>
      </c>
      <c r="M3139" s="118">
        <v>250</v>
      </c>
      <c r="N3139" s="121">
        <f>IF('NORMAL OPTION CALLS'!E3139="BUY",('NORMAL OPTION CALLS'!L3139-'NORMAL OPTION CALLS'!G3139)*('NORMAL OPTION CALLS'!M3139),('NORMAL OPTION CALLS'!G3139-'NORMAL OPTION CALLS'!L3139)*('NORMAL OPTION CALLS'!M3139))</f>
        <v>6000</v>
      </c>
      <c r="O3139" s="8">
        <f>'NORMAL OPTION CALLS'!N3139/('NORMAL OPTION CALLS'!M3139)/'NORMAL OPTION CALLS'!G3139%</f>
        <v>171.42857142857142</v>
      </c>
    </row>
    <row r="3140" spans="1:15" ht="16.5">
      <c r="A3140" s="126">
        <v>13</v>
      </c>
      <c r="B3140" s="123">
        <v>42880</v>
      </c>
      <c r="C3140" s="118">
        <v>80</v>
      </c>
      <c r="D3140" s="118" t="s">
        <v>47</v>
      </c>
      <c r="E3140" s="118" t="s">
        <v>22</v>
      </c>
      <c r="F3140" s="118" t="s">
        <v>100</v>
      </c>
      <c r="G3140" s="122">
        <v>1.1000000000000001</v>
      </c>
      <c r="H3140" s="122">
        <v>0.5</v>
      </c>
      <c r="I3140" s="122">
        <v>1.4</v>
      </c>
      <c r="J3140" s="122">
        <v>1.7</v>
      </c>
      <c r="K3140" s="122">
        <v>2</v>
      </c>
      <c r="L3140" s="122">
        <v>2</v>
      </c>
      <c r="M3140" s="118">
        <v>7000</v>
      </c>
      <c r="N3140" s="121">
        <f>IF('NORMAL OPTION CALLS'!E3140="BUY",('NORMAL OPTION CALLS'!L3140-'NORMAL OPTION CALLS'!G3140)*('NORMAL OPTION CALLS'!M3140),('NORMAL OPTION CALLS'!G3140-'NORMAL OPTION CALLS'!L3140)*('NORMAL OPTION CALLS'!M3140))</f>
        <v>6299.9999999999991</v>
      </c>
      <c r="O3140" s="8">
        <f>'NORMAL OPTION CALLS'!N3140/('NORMAL OPTION CALLS'!M3140)/'NORMAL OPTION CALLS'!G3140%</f>
        <v>81.818181818181799</v>
      </c>
    </row>
    <row r="3141" spans="1:15" ht="16.5">
      <c r="A3141" s="126">
        <v>14</v>
      </c>
      <c r="B3141" s="123">
        <v>42880</v>
      </c>
      <c r="C3141" s="118">
        <v>400</v>
      </c>
      <c r="D3141" s="118" t="s">
        <v>21</v>
      </c>
      <c r="E3141" s="118" t="s">
        <v>22</v>
      </c>
      <c r="F3141" s="118" t="s">
        <v>101</v>
      </c>
      <c r="G3141" s="122">
        <v>2.5</v>
      </c>
      <c r="H3141" s="122">
        <v>0.5</v>
      </c>
      <c r="I3141" s="122">
        <v>3.5</v>
      </c>
      <c r="J3141" s="122">
        <v>4.5</v>
      </c>
      <c r="K3141" s="122">
        <v>5.5</v>
      </c>
      <c r="L3141" s="122">
        <v>5.5</v>
      </c>
      <c r="M3141" s="118">
        <v>2000</v>
      </c>
      <c r="N3141" s="121">
        <f>IF('NORMAL OPTION CALLS'!E3141="BUY",('NORMAL OPTION CALLS'!L3141-'NORMAL OPTION CALLS'!G3141)*('NORMAL OPTION CALLS'!M3141),('NORMAL OPTION CALLS'!G3141-'NORMAL OPTION CALLS'!L3141)*('NORMAL OPTION CALLS'!M3141))</f>
        <v>6000</v>
      </c>
      <c r="O3141" s="8">
        <f>'NORMAL OPTION CALLS'!N3141/('NORMAL OPTION CALLS'!M3141)/'NORMAL OPTION CALLS'!G3141%</f>
        <v>120</v>
      </c>
    </row>
    <row r="3142" spans="1:15" ht="16.5">
      <c r="A3142" s="126">
        <v>15</v>
      </c>
      <c r="B3142" s="123">
        <v>42880</v>
      </c>
      <c r="C3142" s="118">
        <v>470</v>
      </c>
      <c r="D3142" s="118" t="s">
        <v>21</v>
      </c>
      <c r="E3142" s="118" t="s">
        <v>22</v>
      </c>
      <c r="F3142" s="118" t="s">
        <v>75</v>
      </c>
      <c r="G3142" s="122">
        <v>5</v>
      </c>
      <c r="H3142" s="122">
        <v>3</v>
      </c>
      <c r="I3142" s="122">
        <v>6.5</v>
      </c>
      <c r="J3142" s="122">
        <v>8</v>
      </c>
      <c r="K3142" s="122">
        <v>9.5</v>
      </c>
      <c r="L3142" s="122">
        <v>9.5</v>
      </c>
      <c r="M3142" s="118">
        <v>1500</v>
      </c>
      <c r="N3142" s="121">
        <f>IF('NORMAL OPTION CALLS'!E3142="BUY",('NORMAL OPTION CALLS'!L3142-'NORMAL OPTION CALLS'!G3142)*('NORMAL OPTION CALLS'!M3142),('NORMAL OPTION CALLS'!G3142-'NORMAL OPTION CALLS'!L3142)*('NORMAL OPTION CALLS'!M3142))</f>
        <v>6750</v>
      </c>
      <c r="O3142" s="8">
        <f>'NORMAL OPTION CALLS'!N3142/('NORMAL OPTION CALLS'!M3142)/'NORMAL OPTION CALLS'!G3142%</f>
        <v>90</v>
      </c>
    </row>
    <row r="3143" spans="1:15" ht="16.5">
      <c r="A3143" s="126">
        <v>16</v>
      </c>
      <c r="B3143" s="123">
        <v>42880</v>
      </c>
      <c r="C3143" s="118">
        <v>820</v>
      </c>
      <c r="D3143" s="118" t="s">
        <v>21</v>
      </c>
      <c r="E3143" s="118" t="s">
        <v>22</v>
      </c>
      <c r="F3143" s="118" t="s">
        <v>54</v>
      </c>
      <c r="G3143" s="122">
        <v>3.25</v>
      </c>
      <c r="H3143" s="122">
        <v>0.3</v>
      </c>
      <c r="I3143" s="122">
        <v>5</v>
      </c>
      <c r="J3143" s="122">
        <v>7</v>
      </c>
      <c r="K3143" s="122">
        <v>9</v>
      </c>
      <c r="L3143" s="122">
        <v>9</v>
      </c>
      <c r="M3143" s="118">
        <v>1100</v>
      </c>
      <c r="N3143" s="121">
        <f>IF('NORMAL OPTION CALLS'!E3143="BUY",('NORMAL OPTION CALLS'!L3143-'NORMAL OPTION CALLS'!G3143)*('NORMAL OPTION CALLS'!M3143),('NORMAL OPTION CALLS'!G3143-'NORMAL OPTION CALLS'!L3143)*('NORMAL OPTION CALLS'!M3143))</f>
        <v>6325</v>
      </c>
      <c r="O3143" s="8">
        <f>'NORMAL OPTION CALLS'!N3143/('NORMAL OPTION CALLS'!M3143)/'NORMAL OPTION CALLS'!G3143%</f>
        <v>176.92307692307691</v>
      </c>
    </row>
    <row r="3144" spans="1:15" ht="16.5">
      <c r="A3144" s="126">
        <v>17</v>
      </c>
      <c r="B3144" s="123">
        <v>42879</v>
      </c>
      <c r="C3144" s="118">
        <v>85</v>
      </c>
      <c r="D3144" s="118" t="s">
        <v>47</v>
      </c>
      <c r="E3144" s="118" t="s">
        <v>22</v>
      </c>
      <c r="F3144" s="118" t="s">
        <v>25</v>
      </c>
      <c r="G3144" s="122">
        <v>2</v>
      </c>
      <c r="H3144" s="122">
        <v>1</v>
      </c>
      <c r="I3144" s="122">
        <v>2.5</v>
      </c>
      <c r="J3144" s="122">
        <v>3</v>
      </c>
      <c r="K3144" s="122">
        <v>3.5</v>
      </c>
      <c r="L3144" s="122">
        <v>3.5</v>
      </c>
      <c r="M3144" s="118">
        <v>7000</v>
      </c>
      <c r="N3144" s="121">
        <f>IF('NORMAL OPTION CALLS'!E3144="BUY",('NORMAL OPTION CALLS'!L3144-'NORMAL OPTION CALLS'!G3144)*('NORMAL OPTION CALLS'!M3144),('NORMAL OPTION CALLS'!G3144-'NORMAL OPTION CALLS'!L3144)*('NORMAL OPTION CALLS'!M3144))</f>
        <v>10500</v>
      </c>
      <c r="O3144" s="8">
        <f>'NORMAL OPTION CALLS'!N3144/('NORMAL OPTION CALLS'!M3144)/'NORMAL OPTION CALLS'!G3144%</f>
        <v>75</v>
      </c>
    </row>
    <row r="3145" spans="1:15" ht="16.5">
      <c r="A3145" s="126">
        <v>18</v>
      </c>
      <c r="B3145" s="123">
        <v>42879</v>
      </c>
      <c r="C3145" s="118">
        <v>380</v>
      </c>
      <c r="D3145" s="118" t="s">
        <v>21</v>
      </c>
      <c r="E3145" s="118" t="s">
        <v>22</v>
      </c>
      <c r="F3145" s="118" t="s">
        <v>101</v>
      </c>
      <c r="G3145" s="122">
        <v>8</v>
      </c>
      <c r="H3145" s="122">
        <v>6</v>
      </c>
      <c r="I3145" s="122">
        <v>9</v>
      </c>
      <c r="J3145" s="122">
        <v>10</v>
      </c>
      <c r="K3145" s="122">
        <v>11</v>
      </c>
      <c r="L3145" s="122">
        <v>11</v>
      </c>
      <c r="M3145" s="118">
        <v>2000</v>
      </c>
      <c r="N3145" s="121">
        <f>IF('NORMAL OPTION CALLS'!E3145="BUY",('NORMAL OPTION CALLS'!L3145-'NORMAL OPTION CALLS'!G3145)*('NORMAL OPTION CALLS'!M3145),('NORMAL OPTION CALLS'!G3145-'NORMAL OPTION CALLS'!L3145)*('NORMAL OPTION CALLS'!M3145))</f>
        <v>6000</v>
      </c>
      <c r="O3145" s="8">
        <f>'NORMAL OPTION CALLS'!N3145/('NORMAL OPTION CALLS'!M3145)/'NORMAL OPTION CALLS'!G3145%</f>
        <v>37.5</v>
      </c>
    </row>
    <row r="3146" spans="1:15" ht="16.5">
      <c r="A3146" s="126">
        <v>19</v>
      </c>
      <c r="B3146" s="123">
        <v>42879</v>
      </c>
      <c r="C3146" s="118">
        <v>440</v>
      </c>
      <c r="D3146" s="118" t="s">
        <v>21</v>
      </c>
      <c r="E3146" s="118" t="s">
        <v>22</v>
      </c>
      <c r="F3146" s="118" t="s">
        <v>94</v>
      </c>
      <c r="G3146" s="122">
        <v>7.2</v>
      </c>
      <c r="H3146" s="122">
        <v>5.3</v>
      </c>
      <c r="I3146" s="122">
        <v>8</v>
      </c>
      <c r="J3146" s="122">
        <v>9</v>
      </c>
      <c r="K3146" s="122">
        <v>10</v>
      </c>
      <c r="L3146" s="122">
        <v>10</v>
      </c>
      <c r="M3146" s="118">
        <v>2000</v>
      </c>
      <c r="N3146" s="121">
        <f>IF('NORMAL OPTION CALLS'!E3146="BUY",('NORMAL OPTION CALLS'!L3146-'NORMAL OPTION CALLS'!G3146)*('NORMAL OPTION CALLS'!M3146),('NORMAL OPTION CALLS'!G3146-'NORMAL OPTION CALLS'!L3146)*('NORMAL OPTION CALLS'!M3146))</f>
        <v>5600</v>
      </c>
      <c r="O3146" s="8">
        <f>'NORMAL OPTION CALLS'!N3146/('NORMAL OPTION CALLS'!M3146)/'NORMAL OPTION CALLS'!G3146%</f>
        <v>38.888888888888879</v>
      </c>
    </row>
    <row r="3147" spans="1:15" ht="16.5">
      <c r="A3147" s="126">
        <v>20</v>
      </c>
      <c r="B3147" s="123">
        <v>42878</v>
      </c>
      <c r="C3147" s="118">
        <v>490</v>
      </c>
      <c r="D3147" s="118" t="s">
        <v>21</v>
      </c>
      <c r="E3147" s="118" t="s">
        <v>22</v>
      </c>
      <c r="F3147" s="118" t="s">
        <v>99</v>
      </c>
      <c r="G3147" s="122">
        <v>6.5</v>
      </c>
      <c r="H3147" s="122">
        <v>4.5</v>
      </c>
      <c r="I3147" s="122">
        <v>7.5</v>
      </c>
      <c r="J3147" s="122">
        <v>8.5</v>
      </c>
      <c r="K3147" s="122">
        <v>9.5</v>
      </c>
      <c r="L3147" s="122">
        <v>9.5</v>
      </c>
      <c r="M3147" s="118">
        <v>2000</v>
      </c>
      <c r="N3147" s="121">
        <f>IF('NORMAL OPTION CALLS'!E3147="BUY",('NORMAL OPTION CALLS'!L3147-'NORMAL OPTION CALLS'!G3147)*('NORMAL OPTION CALLS'!M3147),('NORMAL OPTION CALLS'!G3147-'NORMAL OPTION CALLS'!L3147)*('NORMAL OPTION CALLS'!M3147))</f>
        <v>6000</v>
      </c>
      <c r="O3147" s="8">
        <f>'NORMAL OPTION CALLS'!N3147/('NORMAL OPTION CALLS'!M3147)/'NORMAL OPTION CALLS'!G3147%</f>
        <v>46.153846153846153</v>
      </c>
    </row>
    <row r="3148" spans="1:15" ht="16.5">
      <c r="A3148" s="126">
        <v>21</v>
      </c>
      <c r="B3148" s="123">
        <v>42878</v>
      </c>
      <c r="C3148" s="118">
        <v>1400</v>
      </c>
      <c r="D3148" s="118" t="s">
        <v>47</v>
      </c>
      <c r="E3148" s="118" t="s">
        <v>22</v>
      </c>
      <c r="F3148" s="118" t="s">
        <v>55</v>
      </c>
      <c r="G3148" s="122">
        <v>25.1</v>
      </c>
      <c r="H3148" s="122">
        <v>13</v>
      </c>
      <c r="I3148" s="122">
        <v>31</v>
      </c>
      <c r="J3148" s="122">
        <v>37</v>
      </c>
      <c r="K3148" s="122">
        <v>43</v>
      </c>
      <c r="L3148" s="122">
        <v>31</v>
      </c>
      <c r="M3148" s="118">
        <v>350</v>
      </c>
      <c r="N3148" s="121">
        <f>IF('NORMAL OPTION CALLS'!E3148="BUY",('NORMAL OPTION CALLS'!L3148-'NORMAL OPTION CALLS'!G3148)*('NORMAL OPTION CALLS'!M3148),('NORMAL OPTION CALLS'!G3148-'NORMAL OPTION CALLS'!L3148)*('NORMAL OPTION CALLS'!M3148))</f>
        <v>2064.9999999999995</v>
      </c>
      <c r="O3148" s="8">
        <f>'NORMAL OPTION CALLS'!N3148/('NORMAL OPTION CALLS'!M3148)/'NORMAL OPTION CALLS'!G3148%</f>
        <v>23.505976095617523</v>
      </c>
    </row>
    <row r="3149" spans="1:15" ht="16.5">
      <c r="A3149" s="126">
        <v>22</v>
      </c>
      <c r="B3149" s="123">
        <v>42878</v>
      </c>
      <c r="C3149" s="118">
        <v>110</v>
      </c>
      <c r="D3149" s="118" t="s">
        <v>47</v>
      </c>
      <c r="E3149" s="118" t="s">
        <v>22</v>
      </c>
      <c r="F3149" s="118" t="s">
        <v>65</v>
      </c>
      <c r="G3149" s="122">
        <v>2.2999999999999998</v>
      </c>
      <c r="H3149" s="122">
        <v>1.6</v>
      </c>
      <c r="I3149" s="122">
        <v>2.7</v>
      </c>
      <c r="J3149" s="122">
        <v>3</v>
      </c>
      <c r="K3149" s="122">
        <v>3.4</v>
      </c>
      <c r="L3149" s="122">
        <v>3.4</v>
      </c>
      <c r="M3149" s="118">
        <v>7000</v>
      </c>
      <c r="N3149" s="121">
        <f>IF('NORMAL OPTION CALLS'!E3149="BUY",('NORMAL OPTION CALLS'!L3149-'NORMAL OPTION CALLS'!G3149)*('NORMAL OPTION CALLS'!M3149),('NORMAL OPTION CALLS'!G3149-'NORMAL OPTION CALLS'!L3149)*('NORMAL OPTION CALLS'!M3149))</f>
        <v>7700.0000000000009</v>
      </c>
      <c r="O3149" s="8">
        <f>'NORMAL OPTION CALLS'!N3149/('NORMAL OPTION CALLS'!M3149)/'NORMAL OPTION CALLS'!G3149%</f>
        <v>47.826086956521742</v>
      </c>
    </row>
    <row r="3150" spans="1:15" ht="16.5">
      <c r="A3150" s="126">
        <v>23</v>
      </c>
      <c r="B3150" s="123">
        <v>42878</v>
      </c>
      <c r="C3150" s="118">
        <v>230</v>
      </c>
      <c r="D3150" s="118" t="s">
        <v>21</v>
      </c>
      <c r="E3150" s="118" t="s">
        <v>22</v>
      </c>
      <c r="F3150" s="118" t="s">
        <v>74</v>
      </c>
      <c r="G3150" s="122">
        <v>4.5</v>
      </c>
      <c r="H3150" s="122">
        <v>2.5</v>
      </c>
      <c r="I3150" s="122">
        <v>5.5</v>
      </c>
      <c r="J3150" s="122">
        <v>6.5</v>
      </c>
      <c r="K3150" s="122">
        <v>7.5</v>
      </c>
      <c r="L3150" s="122">
        <v>3.5</v>
      </c>
      <c r="M3150" s="118">
        <v>3500</v>
      </c>
      <c r="N3150" s="121">
        <f>IF('NORMAL OPTION CALLS'!E3150="BUY",('NORMAL OPTION CALLS'!L3150-'NORMAL OPTION CALLS'!G3150)*('NORMAL OPTION CALLS'!M3150),('NORMAL OPTION CALLS'!G3150-'NORMAL OPTION CALLS'!L3150)*('NORMAL OPTION CALLS'!M3150))</f>
        <v>-3500</v>
      </c>
      <c r="O3150" s="8">
        <f>'NORMAL OPTION CALLS'!N3150/('NORMAL OPTION CALLS'!M3150)/'NORMAL OPTION CALLS'!G3150%</f>
        <v>-22.222222222222221</v>
      </c>
    </row>
    <row r="3151" spans="1:15" ht="16.5">
      <c r="A3151" s="126">
        <v>24</v>
      </c>
      <c r="B3151" s="123">
        <v>42877</v>
      </c>
      <c r="C3151" s="118">
        <v>200</v>
      </c>
      <c r="D3151" s="118" t="s">
        <v>47</v>
      </c>
      <c r="E3151" s="118" t="s">
        <v>22</v>
      </c>
      <c r="F3151" s="118" t="s">
        <v>83</v>
      </c>
      <c r="G3151" s="122">
        <v>3.5</v>
      </c>
      <c r="H3151" s="122">
        <v>1.5</v>
      </c>
      <c r="I3151" s="122">
        <v>4.5</v>
      </c>
      <c r="J3151" s="122">
        <v>5.5</v>
      </c>
      <c r="K3151" s="122">
        <v>6.5</v>
      </c>
      <c r="L3151" s="122">
        <v>5.5</v>
      </c>
      <c r="M3151" s="118">
        <v>3500</v>
      </c>
      <c r="N3151" s="121">
        <f>IF('NORMAL OPTION CALLS'!E3151="BUY",('NORMAL OPTION CALLS'!L3151-'NORMAL OPTION CALLS'!G3151)*('NORMAL OPTION CALLS'!M3151),('NORMAL OPTION CALLS'!G3151-'NORMAL OPTION CALLS'!L3151)*('NORMAL OPTION CALLS'!M3151))</f>
        <v>7000</v>
      </c>
      <c r="O3151" s="8">
        <f>'NORMAL OPTION CALLS'!N3151/('NORMAL OPTION CALLS'!M3151)/'NORMAL OPTION CALLS'!G3151%</f>
        <v>57.142857142857139</v>
      </c>
    </row>
    <row r="3152" spans="1:15" ht="16.5">
      <c r="A3152" s="126">
        <v>25</v>
      </c>
      <c r="B3152" s="123">
        <v>42877</v>
      </c>
      <c r="C3152" s="118">
        <v>150</v>
      </c>
      <c r="D3152" s="118" t="s">
        <v>47</v>
      </c>
      <c r="E3152" s="118" t="s">
        <v>22</v>
      </c>
      <c r="F3152" s="118" t="s">
        <v>59</v>
      </c>
      <c r="G3152" s="122">
        <v>1.7</v>
      </c>
      <c r="H3152" s="122">
        <v>0.7</v>
      </c>
      <c r="I3152" s="122">
        <v>2.2000000000000002</v>
      </c>
      <c r="J3152" s="122">
        <v>2.7</v>
      </c>
      <c r="K3152" s="122">
        <v>3.2</v>
      </c>
      <c r="L3152" s="122">
        <v>2.2000000000000002</v>
      </c>
      <c r="M3152" s="118">
        <v>6000</v>
      </c>
      <c r="N3152" s="121">
        <f>IF('NORMAL OPTION CALLS'!E3152="BUY",('NORMAL OPTION CALLS'!L3152-'NORMAL OPTION CALLS'!G3152)*('NORMAL OPTION CALLS'!M3152),('NORMAL OPTION CALLS'!G3152-'NORMAL OPTION CALLS'!L3152)*('NORMAL OPTION CALLS'!M3152))</f>
        <v>3000.0000000000014</v>
      </c>
      <c r="O3152" s="8">
        <f>'NORMAL OPTION CALLS'!N3152/('NORMAL OPTION CALLS'!M3152)/'NORMAL OPTION CALLS'!G3152%</f>
        <v>29.411764705882362</v>
      </c>
    </row>
    <row r="3153" spans="1:15" ht="16.5">
      <c r="A3153" s="126">
        <v>26</v>
      </c>
      <c r="B3153" s="123">
        <v>42877</v>
      </c>
      <c r="C3153" s="118">
        <v>440</v>
      </c>
      <c r="D3153" s="118" t="s">
        <v>21</v>
      </c>
      <c r="E3153" s="118" t="s">
        <v>22</v>
      </c>
      <c r="F3153" s="118" t="s">
        <v>90</v>
      </c>
      <c r="G3153" s="122">
        <v>6.1</v>
      </c>
      <c r="H3153" s="122">
        <v>4.2</v>
      </c>
      <c r="I3153" s="122">
        <v>7</v>
      </c>
      <c r="J3153" s="122">
        <v>8</v>
      </c>
      <c r="K3153" s="122">
        <v>9</v>
      </c>
      <c r="L3153" s="122">
        <v>7</v>
      </c>
      <c r="M3153" s="118">
        <v>2500</v>
      </c>
      <c r="N3153" s="121">
        <f>IF('NORMAL OPTION CALLS'!E3153="BUY",('NORMAL OPTION CALLS'!L3153-'NORMAL OPTION CALLS'!G3153)*('NORMAL OPTION CALLS'!M3153),('NORMAL OPTION CALLS'!G3153-'NORMAL OPTION CALLS'!L3153)*('NORMAL OPTION CALLS'!M3153))</f>
        <v>2250.0000000000009</v>
      </c>
      <c r="O3153" s="8">
        <f>'NORMAL OPTION CALLS'!N3153/('NORMAL OPTION CALLS'!M3153)/'NORMAL OPTION CALLS'!G3153%</f>
        <v>14.754098360655744</v>
      </c>
    </row>
    <row r="3154" spans="1:15" ht="16.5">
      <c r="A3154" s="126">
        <v>27</v>
      </c>
      <c r="B3154" s="123">
        <v>42877</v>
      </c>
      <c r="C3154" s="118">
        <v>215</v>
      </c>
      <c r="D3154" s="118" t="s">
        <v>47</v>
      </c>
      <c r="E3154" s="118" t="s">
        <v>22</v>
      </c>
      <c r="F3154" s="118" t="s">
        <v>64</v>
      </c>
      <c r="G3154" s="122">
        <v>2</v>
      </c>
      <c r="H3154" s="122">
        <v>1</v>
      </c>
      <c r="I3154" s="122">
        <v>2.5</v>
      </c>
      <c r="J3154" s="122">
        <v>3</v>
      </c>
      <c r="K3154" s="122">
        <v>3.5</v>
      </c>
      <c r="L3154" s="122">
        <v>3.5</v>
      </c>
      <c r="M3154" s="118">
        <v>6000</v>
      </c>
      <c r="N3154" s="121">
        <f>IF('NORMAL OPTION CALLS'!E3154="BUY",('NORMAL OPTION CALLS'!L3154-'NORMAL OPTION CALLS'!G3154)*('NORMAL OPTION CALLS'!M3154),('NORMAL OPTION CALLS'!G3154-'NORMAL OPTION CALLS'!L3154)*('NORMAL OPTION CALLS'!M3154))</f>
        <v>9000</v>
      </c>
      <c r="O3154" s="8">
        <f>'NORMAL OPTION CALLS'!N3154/('NORMAL OPTION CALLS'!M3154)/'NORMAL OPTION CALLS'!G3154%</f>
        <v>75</v>
      </c>
    </row>
    <row r="3155" spans="1:15" ht="16.5">
      <c r="A3155" s="126">
        <v>28</v>
      </c>
      <c r="B3155" s="123">
        <v>42874</v>
      </c>
      <c r="C3155" s="118">
        <v>530</v>
      </c>
      <c r="D3155" s="118" t="s">
        <v>21</v>
      </c>
      <c r="E3155" s="118" t="s">
        <v>22</v>
      </c>
      <c r="F3155" s="118" t="s">
        <v>26</v>
      </c>
      <c r="G3155" s="122">
        <v>10.7</v>
      </c>
      <c r="H3155" s="122">
        <v>8.5</v>
      </c>
      <c r="I3155" s="122">
        <v>12</v>
      </c>
      <c r="J3155" s="122">
        <v>13</v>
      </c>
      <c r="K3155" s="122">
        <v>14</v>
      </c>
      <c r="L3155" s="122">
        <v>8.5</v>
      </c>
      <c r="M3155" s="118">
        <v>2000</v>
      </c>
      <c r="N3155" s="121">
        <f>IF('NORMAL OPTION CALLS'!E3155="BUY",('NORMAL OPTION CALLS'!L3155-'NORMAL OPTION CALLS'!G3155)*('NORMAL OPTION CALLS'!M3155),('NORMAL OPTION CALLS'!G3155-'NORMAL OPTION CALLS'!L3155)*('NORMAL OPTION CALLS'!M3155))</f>
        <v>-4399.9999999999982</v>
      </c>
      <c r="O3155" s="8">
        <f>'NORMAL OPTION CALLS'!N3155/('NORMAL OPTION CALLS'!M3155)/'NORMAL OPTION CALLS'!G3155%</f>
        <v>-20.560747663551396</v>
      </c>
    </row>
    <row r="3156" spans="1:15" ht="16.5">
      <c r="A3156" s="126">
        <v>29</v>
      </c>
      <c r="B3156" s="123">
        <v>42874</v>
      </c>
      <c r="C3156" s="118">
        <v>310</v>
      </c>
      <c r="D3156" s="118" t="s">
        <v>21</v>
      </c>
      <c r="E3156" s="118" t="s">
        <v>22</v>
      </c>
      <c r="F3156" s="118" t="s">
        <v>49</v>
      </c>
      <c r="G3156" s="122">
        <v>7</v>
      </c>
      <c r="H3156" s="122">
        <v>5</v>
      </c>
      <c r="I3156" s="122">
        <v>8</v>
      </c>
      <c r="J3156" s="122">
        <v>9</v>
      </c>
      <c r="K3156" s="122">
        <v>10</v>
      </c>
      <c r="L3156" s="122">
        <v>8</v>
      </c>
      <c r="M3156" s="118">
        <v>3000</v>
      </c>
      <c r="N3156" s="121">
        <f>IF('NORMAL OPTION CALLS'!E3156="BUY",('NORMAL OPTION CALLS'!L3156-'NORMAL OPTION CALLS'!G3156)*('NORMAL OPTION CALLS'!M3156),('NORMAL OPTION CALLS'!G3156-'NORMAL OPTION CALLS'!L3156)*('NORMAL OPTION CALLS'!M3156))</f>
        <v>3000</v>
      </c>
      <c r="O3156" s="8">
        <f>'NORMAL OPTION CALLS'!N3156/('NORMAL OPTION CALLS'!M3156)/'NORMAL OPTION CALLS'!G3156%</f>
        <v>14.285714285714285</v>
      </c>
    </row>
    <row r="3157" spans="1:15" ht="16.5">
      <c r="A3157" s="126">
        <v>30</v>
      </c>
      <c r="B3157" s="123">
        <v>42874</v>
      </c>
      <c r="C3157" s="118">
        <v>390</v>
      </c>
      <c r="D3157" s="118" t="s">
        <v>47</v>
      </c>
      <c r="E3157" s="118" t="s">
        <v>22</v>
      </c>
      <c r="F3157" s="118" t="s">
        <v>102</v>
      </c>
      <c r="G3157" s="122">
        <v>6.1</v>
      </c>
      <c r="H3157" s="122">
        <v>4</v>
      </c>
      <c r="I3157" s="122">
        <v>7</v>
      </c>
      <c r="J3157" s="122">
        <v>8</v>
      </c>
      <c r="K3157" s="122">
        <v>9</v>
      </c>
      <c r="L3157" s="122">
        <v>9</v>
      </c>
      <c r="M3157" s="118">
        <v>2000</v>
      </c>
      <c r="N3157" s="121">
        <f>IF('NORMAL OPTION CALLS'!E3157="BUY",('NORMAL OPTION CALLS'!L3157-'NORMAL OPTION CALLS'!G3157)*('NORMAL OPTION CALLS'!M3157),('NORMAL OPTION CALLS'!G3157-'NORMAL OPTION CALLS'!L3157)*('NORMAL OPTION CALLS'!M3157))</f>
        <v>5800.0000000000009</v>
      </c>
      <c r="O3157" s="8">
        <f>'NORMAL OPTION CALLS'!N3157/('NORMAL OPTION CALLS'!M3157)/'NORMAL OPTION CALLS'!G3157%</f>
        <v>47.540983606557383</v>
      </c>
    </row>
    <row r="3158" spans="1:15" ht="16.5">
      <c r="A3158" s="126">
        <v>31</v>
      </c>
      <c r="B3158" s="123">
        <v>42874</v>
      </c>
      <c r="C3158" s="118">
        <v>780</v>
      </c>
      <c r="D3158" s="118" t="s">
        <v>47</v>
      </c>
      <c r="E3158" s="118" t="s">
        <v>22</v>
      </c>
      <c r="F3158" s="118" t="s">
        <v>54</v>
      </c>
      <c r="G3158" s="122">
        <v>25.1</v>
      </c>
      <c r="H3158" s="122">
        <v>21.5</v>
      </c>
      <c r="I3158" s="122">
        <v>27</v>
      </c>
      <c r="J3158" s="122">
        <v>29</v>
      </c>
      <c r="K3158" s="122">
        <v>31</v>
      </c>
      <c r="L3158" s="122">
        <v>31</v>
      </c>
      <c r="M3158" s="118">
        <v>1200</v>
      </c>
      <c r="N3158" s="121">
        <f>IF('NORMAL OPTION CALLS'!E3158="BUY",('NORMAL OPTION CALLS'!L3158-'NORMAL OPTION CALLS'!G3158)*('NORMAL OPTION CALLS'!M3158),('NORMAL OPTION CALLS'!G3158-'NORMAL OPTION CALLS'!L3158)*('NORMAL OPTION CALLS'!M3158))</f>
        <v>7079.9999999999982</v>
      </c>
      <c r="O3158" s="8">
        <f>'NORMAL OPTION CALLS'!N3158/('NORMAL OPTION CALLS'!M3158)/'NORMAL OPTION CALLS'!G3158%</f>
        <v>23.505976095617523</v>
      </c>
    </row>
    <row r="3159" spans="1:15" ht="16.5">
      <c r="A3159" s="126">
        <v>32</v>
      </c>
      <c r="B3159" s="123">
        <v>42873</v>
      </c>
      <c r="C3159" s="118">
        <v>95</v>
      </c>
      <c r="D3159" s="118" t="s">
        <v>47</v>
      </c>
      <c r="E3159" s="118" t="s">
        <v>22</v>
      </c>
      <c r="F3159" s="118" t="s">
        <v>71</v>
      </c>
      <c r="G3159" s="122">
        <v>4.8</v>
      </c>
      <c r="H3159" s="122">
        <v>4</v>
      </c>
      <c r="I3159" s="122">
        <v>5.3</v>
      </c>
      <c r="J3159" s="122">
        <v>5.8</v>
      </c>
      <c r="K3159" s="122">
        <v>6.3</v>
      </c>
      <c r="L3159" s="122">
        <v>6.3</v>
      </c>
      <c r="M3159" s="118">
        <v>8000</v>
      </c>
      <c r="N3159" s="121">
        <f>IF('NORMAL OPTION CALLS'!E3159="BUY",('NORMAL OPTION CALLS'!L3159-'NORMAL OPTION CALLS'!G3159)*('NORMAL OPTION CALLS'!M3159),('NORMAL OPTION CALLS'!G3159-'NORMAL OPTION CALLS'!L3159)*('NORMAL OPTION CALLS'!M3159))</f>
        <v>12000</v>
      </c>
      <c r="O3159" s="8">
        <f>'NORMAL OPTION CALLS'!N3159/('NORMAL OPTION CALLS'!M3159)/'NORMAL OPTION CALLS'!G3159%</f>
        <v>31.25</v>
      </c>
    </row>
    <row r="3160" spans="1:15" ht="16.5">
      <c r="A3160" s="126">
        <v>33</v>
      </c>
      <c r="B3160" s="123">
        <v>42873</v>
      </c>
      <c r="C3160" s="118">
        <v>860</v>
      </c>
      <c r="D3160" s="118" t="s">
        <v>21</v>
      </c>
      <c r="E3160" s="118" t="s">
        <v>22</v>
      </c>
      <c r="F3160" s="118" t="s">
        <v>80</v>
      </c>
      <c r="G3160" s="122">
        <v>8</v>
      </c>
      <c r="H3160" s="122">
        <v>2</v>
      </c>
      <c r="I3160" s="122">
        <v>11</v>
      </c>
      <c r="J3160" s="122">
        <v>14</v>
      </c>
      <c r="K3160" s="122">
        <v>17</v>
      </c>
      <c r="L3160" s="122">
        <v>14</v>
      </c>
      <c r="M3160" s="118">
        <v>700</v>
      </c>
      <c r="N3160" s="121">
        <f>IF('NORMAL OPTION CALLS'!E3160="BUY",('NORMAL OPTION CALLS'!L3160-'NORMAL OPTION CALLS'!G3160)*('NORMAL OPTION CALLS'!M3160),('NORMAL OPTION CALLS'!G3160-'NORMAL OPTION CALLS'!L3160)*('NORMAL OPTION CALLS'!M3160))</f>
        <v>4200</v>
      </c>
      <c r="O3160" s="8">
        <f>'NORMAL OPTION CALLS'!N3160/('NORMAL OPTION CALLS'!M3160)/'NORMAL OPTION CALLS'!G3160%</f>
        <v>75</v>
      </c>
    </row>
    <row r="3161" spans="1:15" ht="16.5">
      <c r="A3161" s="126">
        <v>34</v>
      </c>
      <c r="B3161" s="123">
        <v>42873</v>
      </c>
      <c r="C3161" s="118">
        <v>195</v>
      </c>
      <c r="D3161" s="118" t="s">
        <v>21</v>
      </c>
      <c r="E3161" s="118" t="s">
        <v>22</v>
      </c>
      <c r="F3161" s="118" t="s">
        <v>103</v>
      </c>
      <c r="G3161" s="122">
        <v>7.5</v>
      </c>
      <c r="H3161" s="122">
        <v>5.5</v>
      </c>
      <c r="I3161" s="122">
        <v>8.5</v>
      </c>
      <c r="J3161" s="122">
        <v>9.5</v>
      </c>
      <c r="K3161" s="122">
        <v>10.5</v>
      </c>
      <c r="L3161" s="122">
        <v>5.5</v>
      </c>
      <c r="M3161" s="118">
        <v>3500</v>
      </c>
      <c r="N3161" s="121">
        <f>IF('NORMAL OPTION CALLS'!E3161="BUY",('NORMAL OPTION CALLS'!L3161-'NORMAL OPTION CALLS'!G3161)*('NORMAL OPTION CALLS'!M3161),('NORMAL OPTION CALLS'!G3161-'NORMAL OPTION CALLS'!L3161)*('NORMAL OPTION CALLS'!M3161))</f>
        <v>-7000</v>
      </c>
      <c r="O3161" s="8">
        <f>'NORMAL OPTION CALLS'!N3161/('NORMAL OPTION CALLS'!M3161)/'NORMAL OPTION CALLS'!G3161%</f>
        <v>-26.666666666666668</v>
      </c>
    </row>
    <row r="3162" spans="1:15" ht="16.5">
      <c r="A3162" s="126">
        <v>35</v>
      </c>
      <c r="B3162" s="123">
        <v>42872</v>
      </c>
      <c r="C3162" s="118">
        <v>240</v>
      </c>
      <c r="D3162" s="118" t="s">
        <v>21</v>
      </c>
      <c r="E3162" s="118" t="s">
        <v>22</v>
      </c>
      <c r="F3162" s="118" t="s">
        <v>104</v>
      </c>
      <c r="G3162" s="122">
        <v>3.6</v>
      </c>
      <c r="H3162" s="122">
        <v>1.6</v>
      </c>
      <c r="I3162" s="122">
        <v>4.5</v>
      </c>
      <c r="J3162" s="122">
        <v>5.5</v>
      </c>
      <c r="K3162" s="122">
        <v>6.5</v>
      </c>
      <c r="L3162" s="122">
        <v>4.5</v>
      </c>
      <c r="M3162" s="118">
        <v>2000</v>
      </c>
      <c r="N3162" s="121">
        <f>IF('NORMAL OPTION CALLS'!E3162="BUY",('NORMAL OPTION CALLS'!L3162-'NORMAL OPTION CALLS'!G3162)*('NORMAL OPTION CALLS'!M3162),('NORMAL OPTION CALLS'!G3162-'NORMAL OPTION CALLS'!L3162)*('NORMAL OPTION CALLS'!M3162))</f>
        <v>1799.9999999999998</v>
      </c>
      <c r="O3162" s="8">
        <f>'NORMAL OPTION CALLS'!N3162/('NORMAL OPTION CALLS'!M3162)/'NORMAL OPTION CALLS'!G3162%</f>
        <v>24.999999999999993</v>
      </c>
    </row>
    <row r="3163" spans="1:15" ht="16.5">
      <c r="A3163" s="126">
        <v>36</v>
      </c>
      <c r="B3163" s="123">
        <v>42872</v>
      </c>
      <c r="C3163" s="118">
        <v>440</v>
      </c>
      <c r="D3163" s="118" t="s">
        <v>21</v>
      </c>
      <c r="E3163" s="118" t="s">
        <v>22</v>
      </c>
      <c r="F3163" s="118" t="s">
        <v>75</v>
      </c>
      <c r="G3163" s="122">
        <v>13.5</v>
      </c>
      <c r="H3163" s="122">
        <v>11.5</v>
      </c>
      <c r="I3163" s="122">
        <v>14.5</v>
      </c>
      <c r="J3163" s="122">
        <v>15.5</v>
      </c>
      <c r="K3163" s="122">
        <v>16.5</v>
      </c>
      <c r="L3163" s="122">
        <v>16.5</v>
      </c>
      <c r="M3163" s="118">
        <v>1500</v>
      </c>
      <c r="N3163" s="121">
        <f>IF('NORMAL OPTION CALLS'!E3163="BUY",('NORMAL OPTION CALLS'!L3163-'NORMAL OPTION CALLS'!G3163)*('NORMAL OPTION CALLS'!M3163),('NORMAL OPTION CALLS'!G3163-'NORMAL OPTION CALLS'!L3163)*('NORMAL OPTION CALLS'!M3163))</f>
        <v>4500</v>
      </c>
      <c r="O3163" s="8">
        <f>'NORMAL OPTION CALLS'!N3163/('NORMAL OPTION CALLS'!M3163)/'NORMAL OPTION CALLS'!G3163%</f>
        <v>22.222222222222221</v>
      </c>
    </row>
    <row r="3164" spans="1:15" ht="16.5">
      <c r="A3164" s="126">
        <v>37</v>
      </c>
      <c r="B3164" s="123">
        <v>42872</v>
      </c>
      <c r="C3164" s="118">
        <v>490</v>
      </c>
      <c r="D3164" s="118" t="s">
        <v>21</v>
      </c>
      <c r="E3164" s="118" t="s">
        <v>22</v>
      </c>
      <c r="F3164" s="118" t="s">
        <v>99</v>
      </c>
      <c r="G3164" s="122">
        <v>9.5</v>
      </c>
      <c r="H3164" s="122">
        <v>7.5</v>
      </c>
      <c r="I3164" s="122">
        <v>10.5</v>
      </c>
      <c r="J3164" s="122">
        <v>11.5</v>
      </c>
      <c r="K3164" s="122">
        <v>12.5</v>
      </c>
      <c r="L3164" s="122">
        <v>12.5</v>
      </c>
      <c r="M3164" s="118">
        <v>2000</v>
      </c>
      <c r="N3164" s="121">
        <f>IF('NORMAL OPTION CALLS'!E3164="BUY",('NORMAL OPTION CALLS'!L3164-'NORMAL OPTION CALLS'!G3164)*('NORMAL OPTION CALLS'!M3164),('NORMAL OPTION CALLS'!G3164-'NORMAL OPTION CALLS'!L3164)*('NORMAL OPTION CALLS'!M3164))</f>
        <v>6000</v>
      </c>
      <c r="O3164" s="8">
        <f>'NORMAL OPTION CALLS'!N3164/('NORMAL OPTION CALLS'!M3164)/'NORMAL OPTION CALLS'!G3164%</f>
        <v>31.578947368421051</v>
      </c>
    </row>
    <row r="3165" spans="1:15" ht="16.5">
      <c r="A3165" s="126">
        <v>38</v>
      </c>
      <c r="B3165" s="123">
        <v>42872</v>
      </c>
      <c r="C3165" s="118">
        <v>310</v>
      </c>
      <c r="D3165" s="118" t="s">
        <v>21</v>
      </c>
      <c r="E3165" s="118" t="s">
        <v>22</v>
      </c>
      <c r="F3165" s="118" t="s">
        <v>91</v>
      </c>
      <c r="G3165" s="122">
        <v>5</v>
      </c>
      <c r="H3165" s="122">
        <v>4</v>
      </c>
      <c r="I3165" s="122">
        <v>6</v>
      </c>
      <c r="J3165" s="122">
        <v>7</v>
      </c>
      <c r="K3165" s="122">
        <v>8</v>
      </c>
      <c r="L3165" s="122">
        <v>6</v>
      </c>
      <c r="M3165" s="118">
        <v>2500</v>
      </c>
      <c r="N3165" s="121">
        <f>IF('NORMAL OPTION CALLS'!E3165="BUY",('NORMAL OPTION CALLS'!L3165-'NORMAL OPTION CALLS'!G3165)*('NORMAL OPTION CALLS'!M3165),('NORMAL OPTION CALLS'!G3165-'NORMAL OPTION CALLS'!L3165)*('NORMAL OPTION CALLS'!M3165))</f>
        <v>2500</v>
      </c>
      <c r="O3165" s="8">
        <f>'NORMAL OPTION CALLS'!N3165/('NORMAL OPTION CALLS'!M3165)/'NORMAL OPTION CALLS'!G3165%</f>
        <v>20</v>
      </c>
    </row>
    <row r="3166" spans="1:15" ht="16.5">
      <c r="A3166" s="126">
        <v>39</v>
      </c>
      <c r="B3166" s="123">
        <v>42871</v>
      </c>
      <c r="C3166" s="118">
        <v>440</v>
      </c>
      <c r="D3166" s="118" t="s">
        <v>21</v>
      </c>
      <c r="E3166" s="118" t="s">
        <v>22</v>
      </c>
      <c r="F3166" s="118" t="s">
        <v>75</v>
      </c>
      <c r="G3166" s="122">
        <v>9.6</v>
      </c>
      <c r="H3166" s="122">
        <v>6.6</v>
      </c>
      <c r="I3166" s="122">
        <v>11</v>
      </c>
      <c r="J3166" s="122">
        <v>12.5</v>
      </c>
      <c r="K3166" s="122">
        <v>14</v>
      </c>
      <c r="L3166" s="122">
        <v>14</v>
      </c>
      <c r="M3166" s="118">
        <v>1500</v>
      </c>
      <c r="N3166" s="121">
        <f>IF('NORMAL OPTION CALLS'!E3166="BUY",('NORMAL OPTION CALLS'!L3166-'NORMAL OPTION CALLS'!G3166)*('NORMAL OPTION CALLS'!M3166),('NORMAL OPTION CALLS'!G3166-'NORMAL OPTION CALLS'!L3166)*('NORMAL OPTION CALLS'!M3166))</f>
        <v>6600.0000000000009</v>
      </c>
      <c r="O3166" s="8">
        <f>'NORMAL OPTION CALLS'!N3166/('NORMAL OPTION CALLS'!M3166)/'NORMAL OPTION CALLS'!G3166%</f>
        <v>45.833333333333336</v>
      </c>
    </row>
    <row r="3167" spans="1:15" ht="16.5">
      <c r="A3167" s="126">
        <v>40</v>
      </c>
      <c r="B3167" s="123">
        <v>42871</v>
      </c>
      <c r="C3167" s="118">
        <v>215</v>
      </c>
      <c r="D3167" s="118" t="s">
        <v>21</v>
      </c>
      <c r="E3167" s="118" t="s">
        <v>22</v>
      </c>
      <c r="F3167" s="118" t="s">
        <v>69</v>
      </c>
      <c r="G3167" s="122">
        <v>6</v>
      </c>
      <c r="H3167" s="122">
        <v>4</v>
      </c>
      <c r="I3167" s="122">
        <v>7</v>
      </c>
      <c r="J3167" s="122">
        <v>8</v>
      </c>
      <c r="K3167" s="122">
        <v>9</v>
      </c>
      <c r="L3167" s="122">
        <v>5</v>
      </c>
      <c r="M3167" s="118">
        <v>5000</v>
      </c>
      <c r="N3167" s="121">
        <f>IF('NORMAL OPTION CALLS'!E3167="BUY",('NORMAL OPTION CALLS'!L3167-'NORMAL OPTION CALLS'!G3167)*('NORMAL OPTION CALLS'!M3167),('NORMAL OPTION CALLS'!G3167-'NORMAL OPTION CALLS'!L3167)*('NORMAL OPTION CALLS'!M3167))</f>
        <v>-5000</v>
      </c>
      <c r="O3167" s="8">
        <f>'NORMAL OPTION CALLS'!N3167/('NORMAL OPTION CALLS'!M3167)/'NORMAL OPTION CALLS'!G3167%</f>
        <v>-16.666666666666668</v>
      </c>
    </row>
    <row r="3168" spans="1:15" ht="16.5">
      <c r="A3168" s="126">
        <v>41</v>
      </c>
      <c r="B3168" s="123">
        <v>42871</v>
      </c>
      <c r="C3168" s="118">
        <v>100</v>
      </c>
      <c r="D3168" s="118" t="s">
        <v>21</v>
      </c>
      <c r="E3168" s="118" t="s">
        <v>22</v>
      </c>
      <c r="F3168" s="118" t="s">
        <v>100</v>
      </c>
      <c r="G3168" s="122">
        <v>2.15</v>
      </c>
      <c r="H3168" s="122">
        <v>1.4</v>
      </c>
      <c r="I3168" s="122">
        <v>2.6</v>
      </c>
      <c r="J3168" s="122">
        <v>3</v>
      </c>
      <c r="K3168" s="122">
        <v>3.4</v>
      </c>
      <c r="L3168" s="122">
        <v>3</v>
      </c>
      <c r="M3168" s="118">
        <v>7000</v>
      </c>
      <c r="N3168" s="121">
        <f>IF('NORMAL OPTION CALLS'!E3168="BUY",('NORMAL OPTION CALLS'!L3168-'NORMAL OPTION CALLS'!G3168)*('NORMAL OPTION CALLS'!M3168),('NORMAL OPTION CALLS'!G3168-'NORMAL OPTION CALLS'!L3168)*('NORMAL OPTION CALLS'!M3168))</f>
        <v>5950.0000000000009</v>
      </c>
      <c r="O3168" s="8">
        <f>'NORMAL OPTION CALLS'!N3168/('NORMAL OPTION CALLS'!M3168)/'NORMAL OPTION CALLS'!G3168%</f>
        <v>39.534883720930239</v>
      </c>
    </row>
    <row r="3169" spans="1:15" ht="16.5">
      <c r="A3169" s="126">
        <v>42</v>
      </c>
      <c r="B3169" s="123">
        <v>42870</v>
      </c>
      <c r="C3169" s="118">
        <v>450</v>
      </c>
      <c r="D3169" s="118" t="s">
        <v>21</v>
      </c>
      <c r="E3169" s="118" t="s">
        <v>22</v>
      </c>
      <c r="F3169" s="118" t="s">
        <v>99</v>
      </c>
      <c r="G3169" s="122">
        <v>14</v>
      </c>
      <c r="H3169" s="122">
        <v>12</v>
      </c>
      <c r="I3169" s="122">
        <v>15</v>
      </c>
      <c r="J3169" s="122">
        <v>16</v>
      </c>
      <c r="K3169" s="122">
        <v>17</v>
      </c>
      <c r="L3169" s="122">
        <v>15</v>
      </c>
      <c r="M3169" s="118">
        <v>2000</v>
      </c>
      <c r="N3169" s="121">
        <f>IF('NORMAL OPTION CALLS'!E3169="BUY",('NORMAL OPTION CALLS'!L3169-'NORMAL OPTION CALLS'!G3169)*('NORMAL OPTION CALLS'!M3169),('NORMAL OPTION CALLS'!G3169-'NORMAL OPTION CALLS'!L3169)*('NORMAL OPTION CALLS'!M3169))</f>
        <v>2000</v>
      </c>
      <c r="O3169" s="8">
        <f>'NORMAL OPTION CALLS'!N3169/('NORMAL OPTION CALLS'!M3169)/'NORMAL OPTION CALLS'!G3169%</f>
        <v>7.1428571428571423</v>
      </c>
    </row>
    <row r="3170" spans="1:15" ht="16.5">
      <c r="A3170" s="126">
        <v>43</v>
      </c>
      <c r="B3170" s="123">
        <v>42870</v>
      </c>
      <c r="C3170" s="118">
        <v>1000</v>
      </c>
      <c r="D3170" s="118" t="s">
        <v>21</v>
      </c>
      <c r="E3170" s="118" t="s">
        <v>22</v>
      </c>
      <c r="F3170" s="118" t="s">
        <v>105</v>
      </c>
      <c r="G3170" s="122">
        <v>31</v>
      </c>
      <c r="H3170" s="122">
        <v>27</v>
      </c>
      <c r="I3170" s="122">
        <v>33</v>
      </c>
      <c r="J3170" s="122">
        <v>35</v>
      </c>
      <c r="K3170" s="122">
        <v>37</v>
      </c>
      <c r="L3170" s="122">
        <v>33</v>
      </c>
      <c r="M3170" s="118">
        <v>1100</v>
      </c>
      <c r="N3170" s="121">
        <f>IF('NORMAL OPTION CALLS'!E3170="BUY",('NORMAL OPTION CALLS'!L3170-'NORMAL OPTION CALLS'!G3170)*('NORMAL OPTION CALLS'!M3170),('NORMAL OPTION CALLS'!G3170-'NORMAL OPTION CALLS'!L3170)*('NORMAL OPTION CALLS'!M3170))</f>
        <v>2200</v>
      </c>
      <c r="O3170" s="8">
        <f>'NORMAL OPTION CALLS'!N3170/('NORMAL OPTION CALLS'!M3170)/'NORMAL OPTION CALLS'!G3170%</f>
        <v>6.4516129032258069</v>
      </c>
    </row>
    <row r="3171" spans="1:15" ht="16.5">
      <c r="A3171" s="126">
        <v>44</v>
      </c>
      <c r="B3171" s="123">
        <v>42870</v>
      </c>
      <c r="C3171" s="118">
        <v>175</v>
      </c>
      <c r="D3171" s="118" t="s">
        <v>21</v>
      </c>
      <c r="E3171" s="118" t="s">
        <v>22</v>
      </c>
      <c r="F3171" s="118" t="s">
        <v>106</v>
      </c>
      <c r="G3171" s="122">
        <v>7.5</v>
      </c>
      <c r="H3171" s="122">
        <v>6.9</v>
      </c>
      <c r="I3171" s="122">
        <v>7.8</v>
      </c>
      <c r="J3171" s="122">
        <v>8.1</v>
      </c>
      <c r="K3171" s="122">
        <v>8.4</v>
      </c>
      <c r="L3171" s="122">
        <v>6.9</v>
      </c>
      <c r="M3171" s="118">
        <v>10000</v>
      </c>
      <c r="N3171" s="121">
        <f>IF('NORMAL OPTION CALLS'!E3171="BUY",('NORMAL OPTION CALLS'!L3171-'NORMAL OPTION CALLS'!G3171)*('NORMAL OPTION CALLS'!M3171),('NORMAL OPTION CALLS'!G3171-'NORMAL OPTION CALLS'!L3171)*('NORMAL OPTION CALLS'!M3171))</f>
        <v>-5999.9999999999964</v>
      </c>
      <c r="O3171" s="8">
        <f>'NORMAL OPTION CALLS'!N3171/('NORMAL OPTION CALLS'!M3171)/'NORMAL OPTION CALLS'!G3171%</f>
        <v>-7.9999999999999956</v>
      </c>
    </row>
    <row r="3172" spans="1:15" ht="16.5">
      <c r="A3172" s="126">
        <v>45</v>
      </c>
      <c r="B3172" s="123">
        <v>42867</v>
      </c>
      <c r="C3172" s="118">
        <v>205</v>
      </c>
      <c r="D3172" s="118" t="s">
        <v>21</v>
      </c>
      <c r="E3172" s="118" t="s">
        <v>22</v>
      </c>
      <c r="F3172" s="118" t="s">
        <v>69</v>
      </c>
      <c r="G3172" s="122">
        <v>10</v>
      </c>
      <c r="H3172" s="122">
        <v>11</v>
      </c>
      <c r="I3172" s="122">
        <v>8</v>
      </c>
      <c r="J3172" s="122">
        <v>11</v>
      </c>
      <c r="K3172" s="122">
        <v>12</v>
      </c>
      <c r="L3172" s="122">
        <v>11</v>
      </c>
      <c r="M3172" s="118">
        <v>5000</v>
      </c>
      <c r="N3172" s="121">
        <f>IF('NORMAL OPTION CALLS'!E3172="BUY",('NORMAL OPTION CALLS'!L3172-'NORMAL OPTION CALLS'!G3172)*('NORMAL OPTION CALLS'!M3172),('NORMAL OPTION CALLS'!G3172-'NORMAL OPTION CALLS'!L3172)*('NORMAL OPTION CALLS'!M3172))</f>
        <v>5000</v>
      </c>
      <c r="O3172" s="8">
        <f>'NORMAL OPTION CALLS'!N3172/('NORMAL OPTION CALLS'!M3172)/'NORMAL OPTION CALLS'!G3172%</f>
        <v>10</v>
      </c>
    </row>
    <row r="3173" spans="1:15" ht="16.5">
      <c r="A3173" s="126">
        <v>46</v>
      </c>
      <c r="B3173" s="123">
        <v>42867</v>
      </c>
      <c r="C3173" s="118">
        <v>400</v>
      </c>
      <c r="D3173" s="118" t="s">
        <v>47</v>
      </c>
      <c r="E3173" s="118" t="s">
        <v>22</v>
      </c>
      <c r="F3173" s="118" t="s">
        <v>101</v>
      </c>
      <c r="G3173" s="122">
        <v>6.5</v>
      </c>
      <c r="H3173" s="122">
        <v>4.5</v>
      </c>
      <c r="I3173" s="122">
        <v>7.5</v>
      </c>
      <c r="J3173" s="122">
        <v>8.5</v>
      </c>
      <c r="K3173" s="122">
        <v>9.5</v>
      </c>
      <c r="L3173" s="122">
        <v>4.5</v>
      </c>
      <c r="M3173" s="118">
        <v>2000</v>
      </c>
      <c r="N3173" s="121">
        <f>IF('NORMAL OPTION CALLS'!E3173="BUY",('NORMAL OPTION CALLS'!L3173-'NORMAL OPTION CALLS'!G3173)*('NORMAL OPTION CALLS'!M3173),('NORMAL OPTION CALLS'!G3173-'NORMAL OPTION CALLS'!L3173)*('NORMAL OPTION CALLS'!M3173))</f>
        <v>-4000</v>
      </c>
      <c r="O3173" s="8">
        <f>'NORMAL OPTION CALLS'!N3173/('NORMAL OPTION CALLS'!M3173)/'NORMAL OPTION CALLS'!G3173%</f>
        <v>-30.769230769230766</v>
      </c>
    </row>
    <row r="3174" spans="1:15" ht="16.5">
      <c r="A3174" s="126">
        <v>47</v>
      </c>
      <c r="B3174" s="123">
        <v>42867</v>
      </c>
      <c r="C3174" s="118">
        <v>1200</v>
      </c>
      <c r="D3174" s="118" t="s">
        <v>21</v>
      </c>
      <c r="E3174" s="118" t="s">
        <v>22</v>
      </c>
      <c r="F3174" s="118" t="s">
        <v>107</v>
      </c>
      <c r="G3174" s="122">
        <v>40.5</v>
      </c>
      <c r="H3174" s="122">
        <v>34</v>
      </c>
      <c r="I3174" s="122">
        <v>44</v>
      </c>
      <c r="J3174" s="122">
        <v>47</v>
      </c>
      <c r="K3174" s="122">
        <v>50</v>
      </c>
      <c r="L3174" s="122">
        <v>44</v>
      </c>
      <c r="M3174" s="118">
        <v>550</v>
      </c>
      <c r="N3174" s="121">
        <f>IF('NORMAL OPTION CALLS'!E3174="BUY",('NORMAL OPTION CALLS'!L3174-'NORMAL OPTION CALLS'!G3174)*('NORMAL OPTION CALLS'!M3174),('NORMAL OPTION CALLS'!G3174-'NORMAL OPTION CALLS'!L3174)*('NORMAL OPTION CALLS'!M3174))</f>
        <v>1925</v>
      </c>
      <c r="O3174" s="8">
        <f>'NORMAL OPTION CALLS'!N3174/('NORMAL OPTION CALLS'!M3174)/'NORMAL OPTION CALLS'!G3174%</f>
        <v>8.6419753086419746</v>
      </c>
    </row>
    <row r="3175" spans="1:15" ht="16.5">
      <c r="A3175" s="126">
        <v>48</v>
      </c>
      <c r="B3175" s="123">
        <v>42867</v>
      </c>
      <c r="C3175" s="118">
        <v>95</v>
      </c>
      <c r="D3175" s="118" t="s">
        <v>21</v>
      </c>
      <c r="E3175" s="118" t="s">
        <v>22</v>
      </c>
      <c r="F3175" s="118" t="s">
        <v>100</v>
      </c>
      <c r="G3175" s="122">
        <v>3.3</v>
      </c>
      <c r="H3175" s="122">
        <v>2.6</v>
      </c>
      <c r="I3175" s="122">
        <v>3.7</v>
      </c>
      <c r="J3175" s="122">
        <v>4</v>
      </c>
      <c r="K3175" s="122">
        <v>4.4000000000000004</v>
      </c>
      <c r="L3175" s="122">
        <v>4.4000000000000004</v>
      </c>
      <c r="M3175" s="118">
        <v>7000</v>
      </c>
      <c r="N3175" s="121">
        <f>IF('NORMAL OPTION CALLS'!E3175="BUY",('NORMAL OPTION CALLS'!L3175-'NORMAL OPTION CALLS'!G3175)*('NORMAL OPTION CALLS'!M3175),('NORMAL OPTION CALLS'!G3175-'NORMAL OPTION CALLS'!L3175)*('NORMAL OPTION CALLS'!M3175))</f>
        <v>7700.0000000000036</v>
      </c>
      <c r="O3175" s="8">
        <f>'NORMAL OPTION CALLS'!N3175/('NORMAL OPTION CALLS'!M3175)/'NORMAL OPTION CALLS'!G3175%</f>
        <v>33.33333333333335</v>
      </c>
    </row>
    <row r="3176" spans="1:15" ht="16.5">
      <c r="A3176" s="126">
        <v>49</v>
      </c>
      <c r="B3176" s="123">
        <v>42866</v>
      </c>
      <c r="C3176" s="118">
        <v>450</v>
      </c>
      <c r="D3176" s="118" t="s">
        <v>21</v>
      </c>
      <c r="E3176" s="118" t="s">
        <v>22</v>
      </c>
      <c r="F3176" s="118" t="s">
        <v>99</v>
      </c>
      <c r="G3176" s="122">
        <v>10</v>
      </c>
      <c r="H3176" s="122">
        <v>8</v>
      </c>
      <c r="I3176" s="122">
        <v>11</v>
      </c>
      <c r="J3176" s="122">
        <v>12</v>
      </c>
      <c r="K3176" s="122">
        <v>13</v>
      </c>
      <c r="L3176" s="122">
        <v>11</v>
      </c>
      <c r="M3176" s="118">
        <v>2000</v>
      </c>
      <c r="N3176" s="121">
        <f>IF('NORMAL OPTION CALLS'!E3176="BUY",('NORMAL OPTION CALLS'!L3176-'NORMAL OPTION CALLS'!G3176)*('NORMAL OPTION CALLS'!M3176),('NORMAL OPTION CALLS'!G3176-'NORMAL OPTION CALLS'!L3176)*('NORMAL OPTION CALLS'!M3176))</f>
        <v>2000</v>
      </c>
      <c r="O3176" s="8">
        <f>'NORMAL OPTION CALLS'!N3176/('NORMAL OPTION CALLS'!M3176)/'NORMAL OPTION CALLS'!G3176%</f>
        <v>10</v>
      </c>
    </row>
    <row r="3177" spans="1:15" ht="16.5">
      <c r="A3177" s="126">
        <v>50</v>
      </c>
      <c r="B3177" s="123">
        <v>42866</v>
      </c>
      <c r="C3177" s="118">
        <v>880</v>
      </c>
      <c r="D3177" s="118" t="s">
        <v>21</v>
      </c>
      <c r="E3177" s="118" t="s">
        <v>22</v>
      </c>
      <c r="F3177" s="118" t="s">
        <v>108</v>
      </c>
      <c r="G3177" s="122">
        <v>22</v>
      </c>
      <c r="H3177" s="122">
        <v>16</v>
      </c>
      <c r="I3177" s="122">
        <v>25</v>
      </c>
      <c r="J3177" s="122">
        <v>28</v>
      </c>
      <c r="K3177" s="122">
        <v>31</v>
      </c>
      <c r="L3177" s="122">
        <v>31</v>
      </c>
      <c r="M3177" s="118">
        <v>1000</v>
      </c>
      <c r="N3177" s="121">
        <f>IF('NORMAL OPTION CALLS'!E3177="BUY",('NORMAL OPTION CALLS'!L3177-'NORMAL OPTION CALLS'!G3177)*('NORMAL OPTION CALLS'!M3177),('NORMAL OPTION CALLS'!G3177-'NORMAL OPTION CALLS'!L3177)*('NORMAL OPTION CALLS'!M3177))</f>
        <v>9000</v>
      </c>
      <c r="O3177" s="8">
        <f>'NORMAL OPTION CALLS'!N3177/('NORMAL OPTION CALLS'!M3177)/'NORMAL OPTION CALLS'!G3177%</f>
        <v>40.909090909090907</v>
      </c>
    </row>
    <row r="3178" spans="1:15" ht="16.5">
      <c r="A3178" s="126">
        <v>51</v>
      </c>
      <c r="B3178" s="123">
        <v>42866</v>
      </c>
      <c r="C3178" s="118">
        <v>530</v>
      </c>
      <c r="D3178" s="118" t="s">
        <v>21</v>
      </c>
      <c r="E3178" s="118" t="s">
        <v>22</v>
      </c>
      <c r="F3178" s="118" t="s">
        <v>58</v>
      </c>
      <c r="G3178" s="122">
        <v>15</v>
      </c>
      <c r="H3178" s="122">
        <v>11</v>
      </c>
      <c r="I3178" s="122">
        <v>17</v>
      </c>
      <c r="J3178" s="122">
        <v>19</v>
      </c>
      <c r="K3178" s="122">
        <v>21</v>
      </c>
      <c r="L3178" s="122">
        <v>11</v>
      </c>
      <c r="M3178" s="118">
        <v>1200</v>
      </c>
      <c r="N3178" s="121">
        <f>IF('NORMAL OPTION CALLS'!E3178="BUY",('NORMAL OPTION CALLS'!L3178-'NORMAL OPTION CALLS'!G3178)*('NORMAL OPTION CALLS'!M3178),('NORMAL OPTION CALLS'!G3178-'NORMAL OPTION CALLS'!L3178)*('NORMAL OPTION CALLS'!M3178))</f>
        <v>-4800</v>
      </c>
      <c r="O3178" s="8">
        <f>'NORMAL OPTION CALLS'!N3178/('NORMAL OPTION CALLS'!M3178)/'NORMAL OPTION CALLS'!G3178%</f>
        <v>-26.666666666666668</v>
      </c>
    </row>
    <row r="3179" spans="1:15" ht="16.5">
      <c r="A3179" s="126">
        <v>52</v>
      </c>
      <c r="B3179" s="123">
        <v>42865</v>
      </c>
      <c r="C3179" s="118">
        <v>200</v>
      </c>
      <c r="D3179" s="118" t="s">
        <v>21</v>
      </c>
      <c r="E3179" s="118" t="s">
        <v>22</v>
      </c>
      <c r="F3179" s="118" t="s">
        <v>43</v>
      </c>
      <c r="G3179" s="122">
        <v>6</v>
      </c>
      <c r="H3179" s="122">
        <v>4</v>
      </c>
      <c r="I3179" s="122">
        <v>7</v>
      </c>
      <c r="J3179" s="122">
        <v>8</v>
      </c>
      <c r="K3179" s="122">
        <v>9</v>
      </c>
      <c r="L3179" s="122">
        <v>7</v>
      </c>
      <c r="M3179" s="118">
        <v>3000</v>
      </c>
      <c r="N3179" s="121">
        <f>IF('NORMAL OPTION CALLS'!E3179="BUY",('NORMAL OPTION CALLS'!L3179-'NORMAL OPTION CALLS'!G3179)*('NORMAL OPTION CALLS'!M3179),('NORMAL OPTION CALLS'!G3179-'NORMAL OPTION CALLS'!L3179)*('NORMAL OPTION CALLS'!M3179))</f>
        <v>3000</v>
      </c>
      <c r="O3179" s="8">
        <f>'NORMAL OPTION CALLS'!N3179/('NORMAL OPTION CALLS'!M3179)/'NORMAL OPTION CALLS'!G3179%</f>
        <v>16.666666666666668</v>
      </c>
    </row>
    <row r="3180" spans="1:15" ht="16.5">
      <c r="A3180" s="126">
        <v>53</v>
      </c>
      <c r="B3180" s="123">
        <v>42865</v>
      </c>
      <c r="C3180" s="118">
        <v>620</v>
      </c>
      <c r="D3180" s="118" t="s">
        <v>21</v>
      </c>
      <c r="E3180" s="118" t="s">
        <v>22</v>
      </c>
      <c r="F3180" s="118" t="s">
        <v>109</v>
      </c>
      <c r="G3180" s="122">
        <v>16</v>
      </c>
      <c r="H3180" s="122">
        <v>12</v>
      </c>
      <c r="I3180" s="122">
        <v>18</v>
      </c>
      <c r="J3180" s="122">
        <v>20</v>
      </c>
      <c r="K3180" s="122">
        <v>22</v>
      </c>
      <c r="L3180" s="122">
        <v>22</v>
      </c>
      <c r="M3180" s="118">
        <v>1100</v>
      </c>
      <c r="N3180" s="121">
        <f>IF('NORMAL OPTION CALLS'!E3180="BUY",('NORMAL OPTION CALLS'!L3180-'NORMAL OPTION CALLS'!G3180)*('NORMAL OPTION CALLS'!M3180),('NORMAL OPTION CALLS'!G3180-'NORMAL OPTION CALLS'!L3180)*('NORMAL OPTION CALLS'!M3180))</f>
        <v>6600</v>
      </c>
      <c r="O3180" s="8">
        <f>'NORMAL OPTION CALLS'!N3180/('NORMAL OPTION CALLS'!M3180)/'NORMAL OPTION CALLS'!G3180%</f>
        <v>37.5</v>
      </c>
    </row>
    <row r="3181" spans="1:15" ht="16.5">
      <c r="A3181" s="126">
        <v>54</v>
      </c>
      <c r="B3181" s="123">
        <v>42865</v>
      </c>
      <c r="C3181" s="118">
        <v>65</v>
      </c>
      <c r="D3181" s="118" t="s">
        <v>21</v>
      </c>
      <c r="E3181" s="118" t="s">
        <v>22</v>
      </c>
      <c r="F3181" s="118" t="s">
        <v>110</v>
      </c>
      <c r="G3181" s="122">
        <v>2.5</v>
      </c>
      <c r="H3181" s="122">
        <v>1.9</v>
      </c>
      <c r="I3181" s="122">
        <v>2.8</v>
      </c>
      <c r="J3181" s="122">
        <v>3.2</v>
      </c>
      <c r="K3181" s="122">
        <v>3.5</v>
      </c>
      <c r="L3181" s="122">
        <v>1.9</v>
      </c>
      <c r="M3181" s="118">
        <v>8000</v>
      </c>
      <c r="N3181" s="121">
        <f>IF('NORMAL OPTION CALLS'!E3181="BUY",('NORMAL OPTION CALLS'!L3181-'NORMAL OPTION CALLS'!G3181)*('NORMAL OPTION CALLS'!M3181),('NORMAL OPTION CALLS'!G3181-'NORMAL OPTION CALLS'!L3181)*('NORMAL OPTION CALLS'!M3181))</f>
        <v>-4800.0000000000009</v>
      </c>
      <c r="O3181" s="8">
        <f>'NORMAL OPTION CALLS'!N3181/('NORMAL OPTION CALLS'!M3181)/'NORMAL OPTION CALLS'!G3181%</f>
        <v>-24.000000000000004</v>
      </c>
    </row>
    <row r="3182" spans="1:15" ht="16.5">
      <c r="A3182" s="126">
        <v>55</v>
      </c>
      <c r="B3182" s="123">
        <v>42864</v>
      </c>
      <c r="C3182" s="118">
        <v>95</v>
      </c>
      <c r="D3182" s="118" t="s">
        <v>21</v>
      </c>
      <c r="E3182" s="118" t="s">
        <v>22</v>
      </c>
      <c r="F3182" s="118" t="s">
        <v>71</v>
      </c>
      <c r="G3182" s="122">
        <v>8.5</v>
      </c>
      <c r="H3182" s="122">
        <v>7.8</v>
      </c>
      <c r="I3182" s="122">
        <v>8.9</v>
      </c>
      <c r="J3182" s="122">
        <v>9.3000000000000007</v>
      </c>
      <c r="K3182" s="122">
        <v>9.6999999999999993</v>
      </c>
      <c r="L3182" s="122">
        <v>8.9</v>
      </c>
      <c r="M3182" s="118">
        <v>8000</v>
      </c>
      <c r="N3182" s="121">
        <f>IF('NORMAL OPTION CALLS'!E3182="BUY",('NORMAL OPTION CALLS'!L3182-'NORMAL OPTION CALLS'!G3182)*('NORMAL OPTION CALLS'!M3182),('NORMAL OPTION CALLS'!G3182-'NORMAL OPTION CALLS'!L3182)*('NORMAL OPTION CALLS'!M3182))</f>
        <v>3200.0000000000027</v>
      </c>
      <c r="O3182" s="8">
        <f>'NORMAL OPTION CALLS'!N3182/('NORMAL OPTION CALLS'!M3182)/'NORMAL OPTION CALLS'!G3182%</f>
        <v>4.7058823529411802</v>
      </c>
    </row>
    <row r="3183" spans="1:15" ht="16.5">
      <c r="A3183" s="126">
        <v>56</v>
      </c>
      <c r="B3183" s="123">
        <v>42864</v>
      </c>
      <c r="C3183" s="118">
        <v>170</v>
      </c>
      <c r="D3183" s="118" t="s">
        <v>21</v>
      </c>
      <c r="E3183" s="118" t="s">
        <v>22</v>
      </c>
      <c r="F3183" s="118" t="s">
        <v>59</v>
      </c>
      <c r="G3183" s="122">
        <v>4.3</v>
      </c>
      <c r="H3183" s="122">
        <v>3.5</v>
      </c>
      <c r="I3183" s="122">
        <v>4.8</v>
      </c>
      <c r="J3183" s="122">
        <v>5.2</v>
      </c>
      <c r="K3183" s="122">
        <v>5.6</v>
      </c>
      <c r="L3183" s="122">
        <v>3.5</v>
      </c>
      <c r="M3183" s="118">
        <v>6000</v>
      </c>
      <c r="N3183" s="121">
        <f>IF('NORMAL OPTION CALLS'!E3183="BUY",('NORMAL OPTION CALLS'!L3183-'NORMAL OPTION CALLS'!G3183)*('NORMAL OPTION CALLS'!M3183),('NORMAL OPTION CALLS'!G3183-'NORMAL OPTION CALLS'!L3183)*('NORMAL OPTION CALLS'!M3183))</f>
        <v>-4799.9999999999991</v>
      </c>
      <c r="O3183" s="8">
        <f>'NORMAL OPTION CALLS'!N3183/('NORMAL OPTION CALLS'!M3183)/'NORMAL OPTION CALLS'!G3183%</f>
        <v>-18.604651162790695</v>
      </c>
    </row>
    <row r="3184" spans="1:15" ht="16.5">
      <c r="A3184" s="126">
        <v>57</v>
      </c>
      <c r="B3184" s="123">
        <v>42863</v>
      </c>
      <c r="C3184" s="118">
        <v>310</v>
      </c>
      <c r="D3184" s="118" t="s">
        <v>21</v>
      </c>
      <c r="E3184" s="118" t="s">
        <v>22</v>
      </c>
      <c r="F3184" s="118" t="s">
        <v>91</v>
      </c>
      <c r="G3184" s="122">
        <v>7.7</v>
      </c>
      <c r="H3184" s="122">
        <v>5.8</v>
      </c>
      <c r="I3184" s="122">
        <v>8.5</v>
      </c>
      <c r="J3184" s="122">
        <v>9.5</v>
      </c>
      <c r="K3184" s="122">
        <v>10.5</v>
      </c>
      <c r="L3184" s="122">
        <v>5.8</v>
      </c>
      <c r="M3184" s="118">
        <v>2500</v>
      </c>
      <c r="N3184" s="121">
        <f>IF('NORMAL OPTION CALLS'!E3184="BUY",('NORMAL OPTION CALLS'!L3184-'NORMAL OPTION CALLS'!G3184)*('NORMAL OPTION CALLS'!M3184),('NORMAL OPTION CALLS'!G3184-'NORMAL OPTION CALLS'!L3184)*('NORMAL OPTION CALLS'!M3184))</f>
        <v>-4750.0000000000009</v>
      </c>
      <c r="O3184" s="8">
        <f>'NORMAL OPTION CALLS'!N3184/('NORMAL OPTION CALLS'!M3184)/'NORMAL OPTION CALLS'!G3184%</f>
        <v>-24.675324675324681</v>
      </c>
    </row>
    <row r="3185" spans="1:15" ht="16.5">
      <c r="A3185" s="126">
        <v>58</v>
      </c>
      <c r="B3185" s="123">
        <v>42863</v>
      </c>
      <c r="C3185" s="118">
        <v>1140</v>
      </c>
      <c r="D3185" s="118" t="s">
        <v>21</v>
      </c>
      <c r="E3185" s="118" t="s">
        <v>22</v>
      </c>
      <c r="F3185" s="118" t="s">
        <v>111</v>
      </c>
      <c r="G3185" s="122">
        <v>27</v>
      </c>
      <c r="H3185" s="122">
        <v>25</v>
      </c>
      <c r="I3185" s="122">
        <v>28</v>
      </c>
      <c r="J3185" s="122">
        <v>29</v>
      </c>
      <c r="K3185" s="122">
        <v>30</v>
      </c>
      <c r="L3185" s="122">
        <v>29</v>
      </c>
      <c r="M3185" s="118">
        <v>800</v>
      </c>
      <c r="N3185" s="121">
        <f>IF('NORMAL OPTION CALLS'!E3185="BUY",('NORMAL OPTION CALLS'!L3185-'NORMAL OPTION CALLS'!G3185)*('NORMAL OPTION CALLS'!M3185),('NORMAL OPTION CALLS'!G3185-'NORMAL OPTION CALLS'!L3185)*('NORMAL OPTION CALLS'!M3185))</f>
        <v>1600</v>
      </c>
      <c r="O3185" s="8">
        <f>'NORMAL OPTION CALLS'!N3185/('NORMAL OPTION CALLS'!M3185)/'NORMAL OPTION CALLS'!G3185%</f>
        <v>7.4074074074074066</v>
      </c>
    </row>
    <row r="3186" spans="1:15" ht="16.5">
      <c r="A3186" s="126">
        <v>59</v>
      </c>
      <c r="B3186" s="123">
        <v>42860</v>
      </c>
      <c r="C3186" s="118">
        <v>400</v>
      </c>
      <c r="D3186" s="118" t="s">
        <v>21</v>
      </c>
      <c r="E3186" s="118" t="s">
        <v>22</v>
      </c>
      <c r="F3186" s="118" t="s">
        <v>112</v>
      </c>
      <c r="G3186" s="122">
        <v>15</v>
      </c>
      <c r="H3186" s="122">
        <v>13</v>
      </c>
      <c r="I3186" s="122">
        <v>16</v>
      </c>
      <c r="J3186" s="122">
        <v>17</v>
      </c>
      <c r="K3186" s="122">
        <v>18</v>
      </c>
      <c r="L3186" s="122">
        <v>18</v>
      </c>
      <c r="M3186" s="118">
        <v>3084</v>
      </c>
      <c r="N3186" s="121">
        <f>IF('NORMAL OPTION CALLS'!E3186="BUY",('NORMAL OPTION CALLS'!L3186-'NORMAL OPTION CALLS'!G3186)*('NORMAL OPTION CALLS'!M3186),('NORMAL OPTION CALLS'!G3186-'NORMAL OPTION CALLS'!L3186)*('NORMAL OPTION CALLS'!M3186))</f>
        <v>9252</v>
      </c>
      <c r="O3186" s="8">
        <f>'NORMAL OPTION CALLS'!N3186/('NORMAL OPTION CALLS'!M3186)/'NORMAL OPTION CALLS'!G3186%</f>
        <v>20</v>
      </c>
    </row>
    <row r="3187" spans="1:15" ht="16.5">
      <c r="A3187" s="126">
        <v>60</v>
      </c>
      <c r="B3187" s="123">
        <v>42860</v>
      </c>
      <c r="C3187" s="118">
        <v>185</v>
      </c>
      <c r="D3187" s="118" t="s">
        <v>21</v>
      </c>
      <c r="E3187" s="118" t="s">
        <v>22</v>
      </c>
      <c r="F3187" s="118" t="s">
        <v>113</v>
      </c>
      <c r="G3187" s="122">
        <v>7.3</v>
      </c>
      <c r="H3187" s="122">
        <v>6.5</v>
      </c>
      <c r="I3187" s="122">
        <v>7.7</v>
      </c>
      <c r="J3187" s="122">
        <v>8.1</v>
      </c>
      <c r="K3187" s="122">
        <v>8.5</v>
      </c>
      <c r="L3187" s="122">
        <v>8.5</v>
      </c>
      <c r="M3187" s="118">
        <v>6000</v>
      </c>
      <c r="N3187" s="121">
        <f>IF('NORMAL OPTION CALLS'!E3187="BUY",('NORMAL OPTION CALLS'!L3187-'NORMAL OPTION CALLS'!G3187)*('NORMAL OPTION CALLS'!M3187),('NORMAL OPTION CALLS'!G3187-'NORMAL OPTION CALLS'!L3187)*('NORMAL OPTION CALLS'!M3187))</f>
        <v>7200.0000000000009</v>
      </c>
      <c r="O3187" s="8">
        <f>'NORMAL OPTION CALLS'!N3187/('NORMAL OPTION CALLS'!M3187)/'NORMAL OPTION CALLS'!G3187%</f>
        <v>16.438356164383563</v>
      </c>
    </row>
    <row r="3188" spans="1:15" ht="16.5">
      <c r="A3188" s="126">
        <v>61</v>
      </c>
      <c r="B3188" s="123">
        <v>42860</v>
      </c>
      <c r="C3188" s="118">
        <v>215</v>
      </c>
      <c r="D3188" s="118" t="s">
        <v>21</v>
      </c>
      <c r="E3188" s="118" t="s">
        <v>22</v>
      </c>
      <c r="F3188" s="118" t="s">
        <v>64</v>
      </c>
      <c r="G3188" s="122">
        <v>9</v>
      </c>
      <c r="H3188" s="122">
        <v>8</v>
      </c>
      <c r="I3188" s="122">
        <v>9.5</v>
      </c>
      <c r="J3188" s="122">
        <v>10</v>
      </c>
      <c r="K3188" s="122">
        <v>10.5</v>
      </c>
      <c r="L3188" s="122">
        <v>8</v>
      </c>
      <c r="M3188" s="118">
        <v>6000</v>
      </c>
      <c r="N3188" s="121">
        <f>IF('NORMAL OPTION CALLS'!E3188="BUY",('NORMAL OPTION CALLS'!L3188-'NORMAL OPTION CALLS'!G3188)*('NORMAL OPTION CALLS'!M3188),('NORMAL OPTION CALLS'!G3188-'NORMAL OPTION CALLS'!L3188)*('NORMAL OPTION CALLS'!M3188))</f>
        <v>-6000</v>
      </c>
      <c r="O3188" s="8">
        <f>'NORMAL OPTION CALLS'!N3188/('NORMAL OPTION CALLS'!M3188)/'NORMAL OPTION CALLS'!G3188%</f>
        <v>-11.111111111111111</v>
      </c>
    </row>
    <row r="3189" spans="1:15" ht="16.5">
      <c r="A3189" s="126">
        <v>62</v>
      </c>
      <c r="B3189" s="123">
        <v>42860</v>
      </c>
      <c r="C3189" s="118">
        <v>115</v>
      </c>
      <c r="D3189" s="118" t="s">
        <v>21</v>
      </c>
      <c r="E3189" s="118" t="s">
        <v>22</v>
      </c>
      <c r="F3189" s="118" t="s">
        <v>53</v>
      </c>
      <c r="G3189" s="122">
        <v>5</v>
      </c>
      <c r="H3189" s="122">
        <v>4.2</v>
      </c>
      <c r="I3189" s="122">
        <v>5.4</v>
      </c>
      <c r="J3189" s="122">
        <v>5.8</v>
      </c>
      <c r="K3189" s="122">
        <v>6.2</v>
      </c>
      <c r="L3189" s="122">
        <v>6.2</v>
      </c>
      <c r="M3189" s="118">
        <v>11000</v>
      </c>
      <c r="N3189" s="121">
        <f>IF('NORMAL OPTION CALLS'!E3189="BUY",('NORMAL OPTION CALLS'!L3189-'NORMAL OPTION CALLS'!G3189)*('NORMAL OPTION CALLS'!M3189),('NORMAL OPTION CALLS'!G3189-'NORMAL OPTION CALLS'!L3189)*('NORMAL OPTION CALLS'!M3189))</f>
        <v>13200.000000000002</v>
      </c>
      <c r="O3189" s="8">
        <f>'NORMAL OPTION CALLS'!N3189/('NORMAL OPTION CALLS'!M3189)/'NORMAL OPTION CALLS'!G3189%</f>
        <v>24.000000000000004</v>
      </c>
    </row>
    <row r="3190" spans="1:15" ht="16.5">
      <c r="A3190" s="126">
        <v>63</v>
      </c>
      <c r="B3190" s="123">
        <v>42859</v>
      </c>
      <c r="C3190" s="118">
        <v>290</v>
      </c>
      <c r="D3190" s="118" t="s">
        <v>21</v>
      </c>
      <c r="E3190" s="118" t="s">
        <v>22</v>
      </c>
      <c r="F3190" s="118" t="s">
        <v>91</v>
      </c>
      <c r="G3190" s="122">
        <v>10</v>
      </c>
      <c r="H3190" s="122">
        <v>8</v>
      </c>
      <c r="I3190" s="122">
        <v>11</v>
      </c>
      <c r="J3190" s="122">
        <v>12</v>
      </c>
      <c r="K3190" s="122">
        <v>13</v>
      </c>
      <c r="L3190" s="122">
        <v>13</v>
      </c>
      <c r="M3190" s="118">
        <v>2500</v>
      </c>
      <c r="N3190" s="121">
        <f>IF('NORMAL OPTION CALLS'!E3190="BUY",('NORMAL OPTION CALLS'!L3190-'NORMAL OPTION CALLS'!G3190)*('NORMAL OPTION CALLS'!M3190),('NORMAL OPTION CALLS'!G3190-'NORMAL OPTION CALLS'!L3190)*('NORMAL OPTION CALLS'!M3190))</f>
        <v>7500</v>
      </c>
      <c r="O3190" s="8">
        <f>'NORMAL OPTION CALLS'!N3190/('NORMAL OPTION CALLS'!M3190)/'NORMAL OPTION CALLS'!G3190%</f>
        <v>30</v>
      </c>
    </row>
    <row r="3191" spans="1:15" ht="16.5">
      <c r="A3191" s="126">
        <v>64</v>
      </c>
      <c r="B3191" s="123">
        <v>42859</v>
      </c>
      <c r="C3191" s="118">
        <v>295</v>
      </c>
      <c r="D3191" s="118" t="s">
        <v>21</v>
      </c>
      <c r="E3191" s="118" t="s">
        <v>22</v>
      </c>
      <c r="F3191" s="118" t="s">
        <v>49</v>
      </c>
      <c r="G3191" s="122">
        <v>10</v>
      </c>
      <c r="H3191" s="122">
        <v>8</v>
      </c>
      <c r="I3191" s="122">
        <v>11</v>
      </c>
      <c r="J3191" s="122">
        <v>12</v>
      </c>
      <c r="K3191" s="122">
        <v>13</v>
      </c>
      <c r="L3191" s="122">
        <v>13</v>
      </c>
      <c r="M3191" s="118">
        <v>3000</v>
      </c>
      <c r="N3191" s="121">
        <f>IF('NORMAL OPTION CALLS'!E3191="BUY",('NORMAL OPTION CALLS'!L3191-'NORMAL OPTION CALLS'!G3191)*('NORMAL OPTION CALLS'!M3191),('NORMAL OPTION CALLS'!G3191-'NORMAL OPTION CALLS'!L3191)*('NORMAL OPTION CALLS'!M3191))</f>
        <v>9000</v>
      </c>
      <c r="O3191" s="8">
        <f>'NORMAL OPTION CALLS'!N3191/('NORMAL OPTION CALLS'!M3191)/'NORMAL OPTION CALLS'!G3191%</f>
        <v>30</v>
      </c>
    </row>
    <row r="3192" spans="1:15" ht="16.5">
      <c r="A3192" s="126">
        <v>65</v>
      </c>
      <c r="B3192" s="123">
        <v>42859</v>
      </c>
      <c r="C3192" s="118">
        <v>440</v>
      </c>
      <c r="D3192" s="118" t="s">
        <v>21</v>
      </c>
      <c r="E3192" s="118" t="s">
        <v>22</v>
      </c>
      <c r="F3192" s="118" t="s">
        <v>114</v>
      </c>
      <c r="G3192" s="122">
        <v>13.2</v>
      </c>
      <c r="H3192" s="122">
        <v>11.2</v>
      </c>
      <c r="I3192" s="122">
        <v>14</v>
      </c>
      <c r="J3192" s="122">
        <v>15</v>
      </c>
      <c r="K3192" s="122">
        <v>16</v>
      </c>
      <c r="L3192" s="122">
        <v>14</v>
      </c>
      <c r="M3192" s="118">
        <v>1500</v>
      </c>
      <c r="N3192" s="121">
        <f>IF('NORMAL OPTION CALLS'!E3192="BUY",('NORMAL OPTION CALLS'!L3192-'NORMAL OPTION CALLS'!G3192)*('NORMAL OPTION CALLS'!M3192),('NORMAL OPTION CALLS'!G3192-'NORMAL OPTION CALLS'!L3192)*('NORMAL OPTION CALLS'!M3192))</f>
        <v>1200.0000000000011</v>
      </c>
      <c r="O3192" s="8">
        <f>'NORMAL OPTION CALLS'!N3192/('NORMAL OPTION CALLS'!M3192)/'NORMAL OPTION CALLS'!G3192%</f>
        <v>6.0606060606060659</v>
      </c>
    </row>
    <row r="3193" spans="1:15" ht="16.5">
      <c r="A3193" s="126">
        <v>66</v>
      </c>
      <c r="B3193" s="123">
        <v>42857</v>
      </c>
      <c r="C3193" s="118">
        <v>190</v>
      </c>
      <c r="D3193" s="118" t="s">
        <v>21</v>
      </c>
      <c r="E3193" s="118" t="s">
        <v>22</v>
      </c>
      <c r="F3193" s="118" t="s">
        <v>103</v>
      </c>
      <c r="G3193" s="122">
        <v>9</v>
      </c>
      <c r="H3193" s="122">
        <v>8</v>
      </c>
      <c r="I3193" s="122">
        <v>9.5</v>
      </c>
      <c r="J3193" s="122">
        <v>10</v>
      </c>
      <c r="K3193" s="122">
        <v>10.5</v>
      </c>
      <c r="L3193" s="122">
        <v>8</v>
      </c>
      <c r="M3193" s="118">
        <v>3500</v>
      </c>
      <c r="N3193" s="121">
        <f>IF('NORMAL OPTION CALLS'!E3193="BUY",('NORMAL OPTION CALLS'!L3193-'NORMAL OPTION CALLS'!G3193)*('NORMAL OPTION CALLS'!M3193),('NORMAL OPTION CALLS'!G3193-'NORMAL OPTION CALLS'!L3193)*('NORMAL OPTION CALLS'!M3193))</f>
        <v>-3500</v>
      </c>
      <c r="O3193" s="8">
        <f>'NORMAL OPTION CALLS'!N3193/('NORMAL OPTION CALLS'!M3193)/'NORMAL OPTION CALLS'!G3193%</f>
        <v>-11.111111111111111</v>
      </c>
    </row>
    <row r="3194" spans="1:15" ht="16.5">
      <c r="A3194" s="126">
        <v>67</v>
      </c>
      <c r="B3194" s="123">
        <v>42857</v>
      </c>
      <c r="C3194" s="118">
        <v>160</v>
      </c>
      <c r="D3194" s="118" t="s">
        <v>21</v>
      </c>
      <c r="E3194" s="118" t="s">
        <v>22</v>
      </c>
      <c r="F3194" s="118" t="s">
        <v>59</v>
      </c>
      <c r="G3194" s="122">
        <v>6.3</v>
      </c>
      <c r="H3194" s="122">
        <v>5.3</v>
      </c>
      <c r="I3194" s="122">
        <v>6.8</v>
      </c>
      <c r="J3194" s="122">
        <v>7.3</v>
      </c>
      <c r="K3194" s="122">
        <v>7.8</v>
      </c>
      <c r="L3194" s="122">
        <v>7.8</v>
      </c>
      <c r="M3194" s="118">
        <v>6000</v>
      </c>
      <c r="N3194" s="121">
        <f>IF('NORMAL OPTION CALLS'!E3194="BUY",('NORMAL OPTION CALLS'!L3194-'NORMAL OPTION CALLS'!G3194)*('NORMAL OPTION CALLS'!M3194),('NORMAL OPTION CALLS'!G3194-'NORMAL OPTION CALLS'!L3194)*('NORMAL OPTION CALLS'!M3194))</f>
        <v>9000</v>
      </c>
      <c r="O3194" s="8">
        <f>'NORMAL OPTION CALLS'!N3194/('NORMAL OPTION CALLS'!M3194)/'NORMAL OPTION CALLS'!G3194%</f>
        <v>23.80952380952381</v>
      </c>
    </row>
    <row r="3195" spans="1:15" ht="16.5">
      <c r="A3195" s="126">
        <v>68</v>
      </c>
      <c r="B3195" s="123">
        <v>42857</v>
      </c>
      <c r="C3195" s="118">
        <v>205</v>
      </c>
      <c r="D3195" s="118" t="s">
        <v>21</v>
      </c>
      <c r="E3195" s="118" t="s">
        <v>22</v>
      </c>
      <c r="F3195" s="118" t="s">
        <v>64</v>
      </c>
      <c r="G3195" s="122">
        <v>9.5</v>
      </c>
      <c r="H3195" s="122">
        <v>7.5</v>
      </c>
      <c r="I3195" s="122">
        <v>10.5</v>
      </c>
      <c r="J3195" s="122">
        <v>11.5</v>
      </c>
      <c r="K3195" s="122">
        <v>12.5</v>
      </c>
      <c r="L3195" s="122">
        <v>11.5</v>
      </c>
      <c r="M3195" s="118">
        <v>6000</v>
      </c>
      <c r="N3195" s="121">
        <f>IF('NORMAL OPTION CALLS'!E3195="BUY",('NORMAL OPTION CALLS'!L3195-'NORMAL OPTION CALLS'!G3195)*('NORMAL OPTION CALLS'!M3195),('NORMAL OPTION CALLS'!G3195-'NORMAL OPTION CALLS'!L3195)*('NORMAL OPTION CALLS'!M3195))</f>
        <v>12000</v>
      </c>
      <c r="O3195" s="8">
        <f>'NORMAL OPTION CALLS'!N3195/('NORMAL OPTION CALLS'!M3195)/'NORMAL OPTION CALLS'!G3195%</f>
        <v>21.05263157894737</v>
      </c>
    </row>
    <row r="3197" spans="1:15" ht="16.5">
      <c r="A3197" s="128" t="s">
        <v>95</v>
      </c>
      <c r="B3197" s="92"/>
      <c r="C3197" s="92"/>
      <c r="D3197" s="98"/>
      <c r="E3197" s="112"/>
      <c r="F3197" s="93"/>
      <c r="G3197" s="93"/>
      <c r="H3197" s="110"/>
      <c r="I3197" s="93"/>
      <c r="J3197" s="93"/>
      <c r="K3197" s="93"/>
      <c r="L3197" s="93"/>
      <c r="N3197" s="91"/>
      <c r="O3197" s="44"/>
    </row>
    <row r="3198" spans="1:15" ht="16.5">
      <c r="A3198" s="128" t="s">
        <v>96</v>
      </c>
      <c r="B3198" s="92"/>
      <c r="C3198" s="92"/>
      <c r="D3198" s="98"/>
      <c r="E3198" s="112"/>
      <c r="F3198" s="93"/>
      <c r="G3198" s="93"/>
      <c r="H3198" s="110"/>
      <c r="I3198" s="93"/>
      <c r="J3198" s="93"/>
      <c r="K3198" s="93"/>
      <c r="L3198" s="93"/>
      <c r="N3198" s="91"/>
      <c r="O3198" s="91"/>
    </row>
    <row r="3199" spans="1:15" ht="16.5">
      <c r="A3199" s="128" t="s">
        <v>96</v>
      </c>
      <c r="B3199" s="92"/>
      <c r="C3199" s="92"/>
      <c r="D3199" s="98"/>
      <c r="E3199" s="112"/>
      <c r="F3199" s="93"/>
      <c r="G3199" s="93"/>
      <c r="H3199" s="110"/>
      <c r="I3199" s="93"/>
      <c r="J3199" s="93"/>
      <c r="K3199" s="93"/>
      <c r="L3199" s="93"/>
    </row>
    <row r="3200" spans="1:15" ht="17.25" thickBot="1">
      <c r="A3200" s="98"/>
      <c r="B3200" s="92"/>
      <c r="C3200" s="92"/>
      <c r="D3200" s="93"/>
      <c r="E3200" s="93"/>
      <c r="F3200" s="93"/>
      <c r="G3200" s="94"/>
      <c r="H3200" s="95"/>
      <c r="I3200" s="96" t="s">
        <v>27</v>
      </c>
      <c r="J3200" s="96"/>
      <c r="K3200" s="97"/>
      <c r="L3200" s="97"/>
    </row>
    <row r="3201" spans="1:15" ht="16.5">
      <c r="A3201" s="98"/>
      <c r="B3201" s="92"/>
      <c r="C3201" s="92"/>
      <c r="D3201" s="158" t="s">
        <v>28</v>
      </c>
      <c r="E3201" s="158"/>
      <c r="F3201" s="99">
        <v>68</v>
      </c>
      <c r="G3201" s="100">
        <f>'NORMAL OPTION CALLS'!G3202+'NORMAL OPTION CALLS'!G3203+'NORMAL OPTION CALLS'!G3204+'NORMAL OPTION CALLS'!G3205+'NORMAL OPTION CALLS'!G3206+'NORMAL OPTION CALLS'!G3207</f>
        <v>99.999999999999986</v>
      </c>
      <c r="H3201" s="93">
        <v>68</v>
      </c>
      <c r="I3201" s="101">
        <f>'NORMAL OPTION CALLS'!H3202/'NORMAL OPTION CALLS'!H3201%</f>
        <v>82.35294117647058</v>
      </c>
      <c r="J3201" s="101"/>
      <c r="K3201" s="101"/>
      <c r="L3201" s="102"/>
      <c r="N3201" s="91"/>
      <c r="O3201" s="91"/>
    </row>
    <row r="3202" spans="1:15" ht="16.5">
      <c r="A3202" s="98"/>
      <c r="B3202" s="92"/>
      <c r="C3202" s="92"/>
      <c r="D3202" s="159" t="s">
        <v>29</v>
      </c>
      <c r="E3202" s="159"/>
      <c r="F3202" s="103">
        <v>56</v>
      </c>
      <c r="G3202" s="104">
        <f>('NORMAL OPTION CALLS'!F3202/'NORMAL OPTION CALLS'!F3201)*100</f>
        <v>82.35294117647058</v>
      </c>
      <c r="H3202" s="93">
        <v>56</v>
      </c>
      <c r="I3202" s="97"/>
      <c r="J3202" s="97"/>
      <c r="K3202" s="93"/>
      <c r="L3202" s="97"/>
      <c r="M3202" s="91"/>
      <c r="N3202" s="93" t="s">
        <v>30</v>
      </c>
      <c r="O3202" s="93"/>
    </row>
    <row r="3203" spans="1:15" ht="16.5">
      <c r="A3203" s="105"/>
      <c r="B3203" s="92"/>
      <c r="C3203" s="92"/>
      <c r="D3203" s="159" t="s">
        <v>31</v>
      </c>
      <c r="E3203" s="159"/>
      <c r="F3203" s="103">
        <v>0</v>
      </c>
      <c r="G3203" s="104">
        <f>('NORMAL OPTION CALLS'!F3203/'NORMAL OPTION CALLS'!F3201)*100</f>
        <v>0</v>
      </c>
      <c r="H3203" s="106"/>
      <c r="I3203" s="93"/>
      <c r="J3203" s="93"/>
      <c r="K3203" s="93"/>
      <c r="L3203" s="97"/>
      <c r="N3203" s="98"/>
      <c r="O3203" s="98"/>
    </row>
    <row r="3204" spans="1:15" ht="16.5">
      <c r="A3204" s="105"/>
      <c r="B3204" s="92"/>
      <c r="C3204" s="92"/>
      <c r="D3204" s="159" t="s">
        <v>32</v>
      </c>
      <c r="E3204" s="159"/>
      <c r="F3204" s="103">
        <v>1</v>
      </c>
      <c r="G3204" s="104">
        <f>('NORMAL OPTION CALLS'!F3204/'NORMAL OPTION CALLS'!F3201)*100</f>
        <v>1.4705882352941175</v>
      </c>
      <c r="H3204" s="106"/>
      <c r="I3204" s="93"/>
      <c r="J3204" s="93"/>
      <c r="K3204" s="93"/>
      <c r="L3204" s="97"/>
    </row>
    <row r="3205" spans="1:15" ht="16.5">
      <c r="A3205" s="105"/>
      <c r="B3205" s="92"/>
      <c r="C3205" s="92"/>
      <c r="D3205" s="159" t="s">
        <v>33</v>
      </c>
      <c r="E3205" s="159"/>
      <c r="F3205" s="103">
        <v>11</v>
      </c>
      <c r="G3205" s="104">
        <f>('NORMAL OPTION CALLS'!F3205/'NORMAL OPTION CALLS'!F3201)*100</f>
        <v>16.176470588235293</v>
      </c>
      <c r="H3205" s="106"/>
      <c r="I3205" s="93" t="s">
        <v>34</v>
      </c>
      <c r="J3205" s="93"/>
      <c r="K3205" s="97"/>
      <c r="L3205" s="97"/>
    </row>
    <row r="3206" spans="1:15" ht="16.5">
      <c r="A3206" s="105"/>
      <c r="B3206" s="92"/>
      <c r="C3206" s="92"/>
      <c r="D3206" s="159" t="s">
        <v>35</v>
      </c>
      <c r="E3206" s="159"/>
      <c r="F3206" s="103">
        <v>0</v>
      </c>
      <c r="G3206" s="104">
        <f>('NORMAL OPTION CALLS'!F3206/'NORMAL OPTION CALLS'!F3201)*100</f>
        <v>0</v>
      </c>
      <c r="H3206" s="106"/>
      <c r="I3206" s="93"/>
      <c r="J3206" s="93"/>
      <c r="K3206" s="97"/>
      <c r="L3206" s="97"/>
    </row>
    <row r="3207" spans="1:15" ht="17.25" thickBot="1">
      <c r="A3207" s="105"/>
      <c r="B3207" s="92"/>
      <c r="C3207" s="92"/>
      <c r="D3207" s="160" t="s">
        <v>36</v>
      </c>
      <c r="E3207" s="160"/>
      <c r="F3207" s="107"/>
      <c r="G3207" s="108">
        <f>('NORMAL OPTION CALLS'!F3207/'NORMAL OPTION CALLS'!F3201)*100</f>
        <v>0</v>
      </c>
      <c r="H3207" s="106"/>
      <c r="I3207" s="93"/>
      <c r="J3207" s="93"/>
      <c r="K3207" s="102"/>
      <c r="L3207" s="102"/>
      <c r="M3207" s="91"/>
    </row>
    <row r="3208" spans="1:15" ht="16.5">
      <c r="A3208" s="105"/>
      <c r="B3208" s="92"/>
      <c r="C3208" s="92"/>
      <c r="G3208" s="97"/>
      <c r="H3208" s="106"/>
      <c r="I3208" s="101"/>
      <c r="J3208" s="101"/>
      <c r="K3208" s="97"/>
      <c r="L3208" s="101"/>
    </row>
    <row r="3209" spans="1:15" ht="16.5">
      <c r="A3209" s="105"/>
      <c r="B3209" s="92"/>
      <c r="C3209" s="92"/>
      <c r="D3209" s="98"/>
      <c r="E3209" s="115"/>
      <c r="F3209" s="93"/>
      <c r="G3209" s="93"/>
      <c r="H3209" s="110"/>
      <c r="I3209" s="97"/>
      <c r="J3209" s="97"/>
      <c r="K3209" s="97"/>
      <c r="L3209" s="94"/>
      <c r="N3209" s="91"/>
      <c r="O3209" s="91"/>
    </row>
    <row r="3210" spans="1:15" ht="15" customHeight="1">
      <c r="A3210" s="109" t="s">
        <v>37</v>
      </c>
      <c r="B3210" s="92"/>
      <c r="C3210" s="92"/>
      <c r="D3210" s="98"/>
      <c r="E3210" s="98"/>
      <c r="F3210" s="93"/>
      <c r="G3210" s="93"/>
      <c r="H3210" s="110"/>
      <c r="I3210" s="111"/>
      <c r="J3210" s="111"/>
      <c r="K3210" s="111"/>
      <c r="L3210" s="93"/>
      <c r="N3210" s="115"/>
      <c r="O3210" s="115"/>
    </row>
    <row r="3211" spans="1:15" ht="16.5">
      <c r="A3211" s="112" t="s">
        <v>38</v>
      </c>
      <c r="B3211" s="92"/>
      <c r="C3211" s="92"/>
      <c r="D3211" s="113"/>
      <c r="E3211" s="114"/>
      <c r="F3211" s="98"/>
      <c r="G3211" s="111"/>
      <c r="H3211" s="110"/>
      <c r="I3211" s="111"/>
      <c r="J3211" s="111"/>
      <c r="K3211" s="111"/>
      <c r="L3211" s="93"/>
      <c r="N3211" s="98"/>
      <c r="O3211" s="98"/>
    </row>
    <row r="3212" spans="1:15" ht="16.5">
      <c r="A3212" s="112" t="s">
        <v>39</v>
      </c>
      <c r="B3212" s="92"/>
      <c r="C3212" s="92"/>
      <c r="D3212" s="98"/>
      <c r="E3212" s="114"/>
      <c r="F3212" s="98"/>
      <c r="G3212" s="111"/>
      <c r="H3212" s="110"/>
      <c r="I3212" s="97"/>
      <c r="J3212" s="97"/>
      <c r="K3212" s="97"/>
      <c r="L3212" s="93"/>
    </row>
    <row r="3213" spans="1:15" ht="16.5">
      <c r="A3213" s="112" t="s">
        <v>40</v>
      </c>
      <c r="B3213" s="113"/>
      <c r="C3213" s="92"/>
      <c r="D3213" s="98"/>
      <c r="E3213" s="114"/>
      <c r="F3213" s="98"/>
      <c r="G3213" s="111"/>
      <c r="H3213" s="95"/>
      <c r="I3213" s="97"/>
      <c r="J3213" s="97"/>
      <c r="K3213" s="97"/>
      <c r="L3213" s="93"/>
    </row>
    <row r="3214" spans="1:15" ht="16.5">
      <c r="A3214" s="112" t="s">
        <v>41</v>
      </c>
      <c r="B3214" s="105"/>
      <c r="C3214" s="113"/>
      <c r="D3214" s="98"/>
      <c r="E3214" s="116"/>
      <c r="F3214" s="111"/>
      <c r="G3214" s="111"/>
      <c r="H3214" s="95"/>
      <c r="I3214" s="97"/>
      <c r="J3214" s="97"/>
      <c r="K3214" s="97"/>
      <c r="L3214" s="111"/>
    </row>
    <row r="3218" spans="1:15">
      <c r="A3218" s="161" t="s">
        <v>0</v>
      </c>
      <c r="B3218" s="161"/>
      <c r="C3218" s="161"/>
      <c r="D3218" s="161"/>
      <c r="E3218" s="161"/>
      <c r="F3218" s="161"/>
      <c r="G3218" s="161"/>
      <c r="H3218" s="161"/>
      <c r="I3218" s="161"/>
      <c r="J3218" s="161"/>
      <c r="K3218" s="161"/>
      <c r="L3218" s="161"/>
      <c r="M3218" s="161"/>
      <c r="N3218" s="161"/>
      <c r="O3218" s="161"/>
    </row>
    <row r="3219" spans="1:15">
      <c r="A3219" s="161"/>
      <c r="B3219" s="161"/>
      <c r="C3219" s="161"/>
      <c r="D3219" s="161"/>
      <c r="E3219" s="161"/>
      <c r="F3219" s="161"/>
      <c r="G3219" s="161"/>
      <c r="H3219" s="161"/>
      <c r="I3219" s="161"/>
      <c r="J3219" s="161"/>
      <c r="K3219" s="161"/>
      <c r="L3219" s="161"/>
      <c r="M3219" s="161"/>
      <c r="N3219" s="161"/>
      <c r="O3219" s="161"/>
    </row>
    <row r="3220" spans="1:15">
      <c r="A3220" s="161"/>
      <c r="B3220" s="161"/>
      <c r="C3220" s="161"/>
      <c r="D3220" s="161"/>
      <c r="E3220" s="161"/>
      <c r="F3220" s="161"/>
      <c r="G3220" s="161"/>
      <c r="H3220" s="161"/>
      <c r="I3220" s="161"/>
      <c r="J3220" s="161"/>
      <c r="K3220" s="161"/>
      <c r="L3220" s="161"/>
      <c r="M3220" s="161"/>
      <c r="N3220" s="161"/>
      <c r="O3220" s="161"/>
    </row>
    <row r="3221" spans="1:15">
      <c r="A3221" s="172" t="s">
        <v>1</v>
      </c>
      <c r="B3221" s="172"/>
      <c r="C3221" s="172"/>
      <c r="D3221" s="172"/>
      <c r="E3221" s="172"/>
      <c r="F3221" s="172"/>
      <c r="G3221" s="172"/>
      <c r="H3221" s="172"/>
      <c r="I3221" s="172"/>
      <c r="J3221" s="172"/>
      <c r="K3221" s="172"/>
      <c r="L3221" s="172"/>
      <c r="M3221" s="172"/>
      <c r="N3221" s="172"/>
      <c r="O3221" s="172"/>
    </row>
    <row r="3222" spans="1:15">
      <c r="A3222" s="172" t="s">
        <v>2</v>
      </c>
      <c r="B3222" s="172"/>
      <c r="C3222" s="172"/>
      <c r="D3222" s="172"/>
      <c r="E3222" s="172"/>
      <c r="F3222" s="172"/>
      <c r="G3222" s="172"/>
      <c r="H3222" s="172"/>
      <c r="I3222" s="172"/>
      <c r="J3222" s="172"/>
      <c r="K3222" s="172"/>
      <c r="L3222" s="172"/>
      <c r="M3222" s="172"/>
      <c r="N3222" s="172"/>
      <c r="O3222" s="172"/>
    </row>
    <row r="3223" spans="1:15">
      <c r="A3223" s="165" t="s">
        <v>3</v>
      </c>
      <c r="B3223" s="165"/>
      <c r="C3223" s="165"/>
      <c r="D3223" s="165"/>
      <c r="E3223" s="165"/>
      <c r="F3223" s="165"/>
      <c r="G3223" s="165"/>
      <c r="H3223" s="165"/>
      <c r="I3223" s="165"/>
      <c r="J3223" s="165"/>
      <c r="K3223" s="165"/>
      <c r="L3223" s="165"/>
      <c r="M3223" s="165"/>
      <c r="N3223" s="165"/>
      <c r="O3223" s="165"/>
    </row>
    <row r="3224" spans="1:15" ht="16.5">
      <c r="A3224" s="166" t="s">
        <v>115</v>
      </c>
      <c r="B3224" s="166"/>
      <c r="C3224" s="166"/>
      <c r="D3224" s="166"/>
      <c r="E3224" s="166"/>
      <c r="F3224" s="166"/>
      <c r="G3224" s="166"/>
      <c r="H3224" s="166"/>
      <c r="I3224" s="166"/>
      <c r="J3224" s="166"/>
      <c r="K3224" s="166"/>
      <c r="L3224" s="166"/>
      <c r="M3224" s="166"/>
      <c r="N3224" s="166"/>
      <c r="O3224" s="166"/>
    </row>
    <row r="3225" spans="1:15" ht="16.5">
      <c r="A3225" s="166" t="s">
        <v>5</v>
      </c>
      <c r="B3225" s="166"/>
      <c r="C3225" s="166"/>
      <c r="D3225" s="166"/>
      <c r="E3225" s="166"/>
      <c r="F3225" s="166"/>
      <c r="G3225" s="166"/>
      <c r="H3225" s="166"/>
      <c r="I3225" s="166"/>
      <c r="J3225" s="166"/>
      <c r="K3225" s="166"/>
      <c r="L3225" s="166"/>
      <c r="M3225" s="166"/>
      <c r="N3225" s="166"/>
      <c r="O3225" s="166"/>
    </row>
    <row r="3226" spans="1:15" ht="13.9" customHeight="1">
      <c r="A3226" s="173" t="s">
        <v>6</v>
      </c>
      <c r="B3226" s="169" t="s">
        <v>7</v>
      </c>
      <c r="C3226" s="169" t="s">
        <v>8</v>
      </c>
      <c r="D3226" s="169" t="s">
        <v>9</v>
      </c>
      <c r="E3226" s="173" t="s">
        <v>10</v>
      </c>
      <c r="F3226" s="173" t="s">
        <v>11</v>
      </c>
      <c r="G3226" s="169" t="s">
        <v>12</v>
      </c>
      <c r="H3226" s="169" t="s">
        <v>13</v>
      </c>
      <c r="I3226" s="169" t="s">
        <v>14</v>
      </c>
      <c r="J3226" s="169" t="s">
        <v>15</v>
      </c>
      <c r="K3226" s="169" t="s">
        <v>16</v>
      </c>
      <c r="L3226" s="170" t="s">
        <v>17</v>
      </c>
      <c r="M3226" s="169" t="s">
        <v>18</v>
      </c>
      <c r="N3226" s="169" t="s">
        <v>19</v>
      </c>
      <c r="O3226" s="169" t="s">
        <v>20</v>
      </c>
    </row>
    <row r="3227" spans="1:15">
      <c r="A3227" s="173"/>
      <c r="B3227" s="169"/>
      <c r="C3227" s="169"/>
      <c r="D3227" s="169"/>
      <c r="E3227" s="173"/>
      <c r="F3227" s="173"/>
      <c r="G3227" s="169"/>
      <c r="H3227" s="169"/>
      <c r="I3227" s="169"/>
      <c r="J3227" s="169"/>
      <c r="K3227" s="169"/>
      <c r="L3227" s="170"/>
      <c r="M3227" s="169"/>
      <c r="N3227" s="169"/>
      <c r="O3227" s="169"/>
    </row>
    <row r="3228" spans="1:15" ht="16.5">
      <c r="A3228" s="126">
        <v>1</v>
      </c>
      <c r="B3228" s="123">
        <v>42853</v>
      </c>
      <c r="C3228" s="118">
        <v>165</v>
      </c>
      <c r="D3228" s="118" t="s">
        <v>21</v>
      </c>
      <c r="E3228" s="118" t="s">
        <v>22</v>
      </c>
      <c r="F3228" s="118" t="s">
        <v>116</v>
      </c>
      <c r="G3228" s="122">
        <v>8.3000000000000007</v>
      </c>
      <c r="H3228" s="122">
        <v>6.9</v>
      </c>
      <c r="I3228" s="122">
        <v>9</v>
      </c>
      <c r="J3228" s="122">
        <v>9.6999999999999993</v>
      </c>
      <c r="K3228" s="122">
        <v>10.5</v>
      </c>
      <c r="L3228" s="122">
        <v>9</v>
      </c>
      <c r="M3228" s="118">
        <v>3500</v>
      </c>
      <c r="N3228" s="121">
        <f>IF('NORMAL OPTION CALLS'!E3228="BUY",('NORMAL OPTION CALLS'!L3228-'NORMAL OPTION CALLS'!G3228)*('NORMAL OPTION CALLS'!M3228),('NORMAL OPTION CALLS'!G3228-'NORMAL OPTION CALLS'!L3228)*('NORMAL OPTION CALLS'!M3228))</f>
        <v>2449.9999999999977</v>
      </c>
      <c r="O3228" s="8">
        <f>'NORMAL OPTION CALLS'!N3228/('NORMAL OPTION CALLS'!M3228)/'NORMAL OPTION CALLS'!G3228%</f>
        <v>8.4337349397590291</v>
      </c>
    </row>
    <row r="3229" spans="1:15" ht="16.5">
      <c r="A3229" s="126">
        <v>2</v>
      </c>
      <c r="B3229" s="123">
        <v>42853</v>
      </c>
      <c r="C3229" s="118">
        <v>235</v>
      </c>
      <c r="D3229" s="118" t="s">
        <v>21</v>
      </c>
      <c r="E3229" s="118" t="s">
        <v>22</v>
      </c>
      <c r="F3229" s="118" t="s">
        <v>74</v>
      </c>
      <c r="G3229" s="122">
        <v>15</v>
      </c>
      <c r="H3229" s="122">
        <v>13</v>
      </c>
      <c r="I3229" s="122">
        <v>16</v>
      </c>
      <c r="J3229" s="122">
        <v>17</v>
      </c>
      <c r="K3229" s="122">
        <v>18</v>
      </c>
      <c r="L3229" s="122">
        <v>17</v>
      </c>
      <c r="M3229" s="118">
        <v>3500</v>
      </c>
      <c r="N3229" s="121">
        <f>IF('NORMAL OPTION CALLS'!E3229="BUY",('NORMAL OPTION CALLS'!L3229-'NORMAL OPTION CALLS'!G3229)*('NORMAL OPTION CALLS'!M3229),('NORMAL OPTION CALLS'!G3229-'NORMAL OPTION CALLS'!L3229)*('NORMAL OPTION CALLS'!M3229))</f>
        <v>7000</v>
      </c>
      <c r="O3229" s="8">
        <f>'NORMAL OPTION CALLS'!N3229/('NORMAL OPTION CALLS'!M3229)/'NORMAL OPTION CALLS'!G3229%</f>
        <v>13.333333333333334</v>
      </c>
    </row>
    <row r="3230" spans="1:15" ht="16.5">
      <c r="A3230" s="126">
        <v>3</v>
      </c>
      <c r="B3230" s="123">
        <v>42853</v>
      </c>
      <c r="C3230" s="118">
        <v>200</v>
      </c>
      <c r="D3230" s="118" t="s">
        <v>21</v>
      </c>
      <c r="E3230" s="118" t="s">
        <v>22</v>
      </c>
      <c r="F3230" s="118" t="s">
        <v>24</v>
      </c>
      <c r="G3230" s="122">
        <v>10.5</v>
      </c>
      <c r="H3230" s="122">
        <v>9.5</v>
      </c>
      <c r="I3230" s="122">
        <v>11</v>
      </c>
      <c r="J3230" s="122">
        <v>11.5</v>
      </c>
      <c r="K3230" s="122">
        <v>12</v>
      </c>
      <c r="L3230" s="122">
        <v>11</v>
      </c>
      <c r="M3230" s="118">
        <v>3500</v>
      </c>
      <c r="N3230" s="121">
        <f>IF('NORMAL OPTION CALLS'!E3230="BUY",('NORMAL OPTION CALLS'!L3230-'NORMAL OPTION CALLS'!G3230)*('NORMAL OPTION CALLS'!M3230),('NORMAL OPTION CALLS'!G3230-'NORMAL OPTION CALLS'!L3230)*('NORMAL OPTION CALLS'!M3230))</f>
        <v>1750</v>
      </c>
      <c r="O3230" s="8">
        <f>'NORMAL OPTION CALLS'!N3230/('NORMAL OPTION CALLS'!M3230)/'NORMAL OPTION CALLS'!G3230%</f>
        <v>4.7619047619047619</v>
      </c>
    </row>
    <row r="3231" spans="1:15" ht="16.5">
      <c r="A3231" s="126">
        <v>4</v>
      </c>
      <c r="B3231" s="123">
        <v>42853</v>
      </c>
      <c r="C3231" s="118">
        <v>275</v>
      </c>
      <c r="D3231" s="118" t="s">
        <v>21</v>
      </c>
      <c r="E3231" s="118" t="s">
        <v>22</v>
      </c>
      <c r="F3231" s="118" t="s">
        <v>91</v>
      </c>
      <c r="G3231" s="122">
        <v>12</v>
      </c>
      <c r="H3231" s="122">
        <v>10</v>
      </c>
      <c r="I3231" s="122">
        <v>13</v>
      </c>
      <c r="J3231" s="122">
        <v>14</v>
      </c>
      <c r="K3231" s="122">
        <v>15</v>
      </c>
      <c r="L3231" s="122">
        <v>11.2</v>
      </c>
      <c r="M3231" s="118">
        <v>2500</v>
      </c>
      <c r="N3231" s="121">
        <f>IF('NORMAL OPTION CALLS'!E3231="BUY",('NORMAL OPTION CALLS'!L3231-'NORMAL OPTION CALLS'!G3231)*('NORMAL OPTION CALLS'!M3231),('NORMAL OPTION CALLS'!G3231-'NORMAL OPTION CALLS'!L3231)*('NORMAL OPTION CALLS'!M3231))</f>
        <v>-2000.0000000000018</v>
      </c>
      <c r="O3231" s="8">
        <f>'NORMAL OPTION CALLS'!N3231/('NORMAL OPTION CALLS'!M3231)/'NORMAL OPTION CALLS'!G3231%</f>
        <v>-6.6666666666666732</v>
      </c>
    </row>
    <row r="3232" spans="1:15" ht="16.5">
      <c r="A3232" s="126">
        <v>5</v>
      </c>
      <c r="B3232" s="123">
        <v>42852</v>
      </c>
      <c r="C3232" s="118">
        <v>1460</v>
      </c>
      <c r="D3232" s="118" t="s">
        <v>21</v>
      </c>
      <c r="E3232" s="118" t="s">
        <v>22</v>
      </c>
      <c r="F3232" s="118" t="s">
        <v>75</v>
      </c>
      <c r="G3232" s="122">
        <v>8</v>
      </c>
      <c r="H3232" s="122">
        <v>5</v>
      </c>
      <c r="I3232" s="122">
        <v>9.5</v>
      </c>
      <c r="J3232" s="122">
        <v>11</v>
      </c>
      <c r="K3232" s="122">
        <v>12.5</v>
      </c>
      <c r="L3232" s="122">
        <v>12.5</v>
      </c>
      <c r="M3232" s="118">
        <v>1500</v>
      </c>
      <c r="N3232" s="121">
        <f>IF('NORMAL OPTION CALLS'!E3232="BUY",('NORMAL OPTION CALLS'!L3232-'NORMAL OPTION CALLS'!G3232)*('NORMAL OPTION CALLS'!M3232),('NORMAL OPTION CALLS'!G3232-'NORMAL OPTION CALLS'!L3232)*('NORMAL OPTION CALLS'!M3232))</f>
        <v>6750</v>
      </c>
      <c r="O3232" s="8">
        <f>'NORMAL OPTION CALLS'!N3232/('NORMAL OPTION CALLS'!M3232)/'NORMAL OPTION CALLS'!G3232%</f>
        <v>56.25</v>
      </c>
    </row>
    <row r="3233" spans="1:15" ht="16.5">
      <c r="A3233" s="126">
        <v>6</v>
      </c>
      <c r="B3233" s="123">
        <v>42852</v>
      </c>
      <c r="C3233" s="118">
        <v>160</v>
      </c>
      <c r="D3233" s="118" t="s">
        <v>21</v>
      </c>
      <c r="E3233" s="118" t="s">
        <v>22</v>
      </c>
      <c r="F3233" s="118" t="s">
        <v>117</v>
      </c>
      <c r="G3233" s="122">
        <v>4.4000000000000004</v>
      </c>
      <c r="H3233" s="122">
        <v>3.9</v>
      </c>
      <c r="I3233" s="122">
        <v>4.7</v>
      </c>
      <c r="J3233" s="122">
        <v>5</v>
      </c>
      <c r="K3233" s="122">
        <v>5.3</v>
      </c>
      <c r="L3233" s="122">
        <v>5.3</v>
      </c>
      <c r="M3233" s="118">
        <v>13200</v>
      </c>
      <c r="N3233" s="121">
        <f>IF('NORMAL OPTION CALLS'!E3233="BUY",('NORMAL OPTION CALLS'!L3233-'NORMAL OPTION CALLS'!G3233)*('NORMAL OPTION CALLS'!M3233),('NORMAL OPTION CALLS'!G3233-'NORMAL OPTION CALLS'!L3233)*('NORMAL OPTION CALLS'!M3233))</f>
        <v>11879.999999999993</v>
      </c>
      <c r="O3233" s="8">
        <f>'NORMAL OPTION CALLS'!N3233/('NORMAL OPTION CALLS'!M3233)/'NORMAL OPTION CALLS'!G3233%</f>
        <v>20.454545454545439</v>
      </c>
    </row>
    <row r="3234" spans="1:15" ht="16.5">
      <c r="A3234" s="126">
        <v>7</v>
      </c>
      <c r="B3234" s="123">
        <v>42852</v>
      </c>
      <c r="C3234" s="118">
        <v>1460</v>
      </c>
      <c r="D3234" s="118" t="s">
        <v>21</v>
      </c>
      <c r="E3234" s="118" t="s">
        <v>22</v>
      </c>
      <c r="F3234" s="118" t="s">
        <v>68</v>
      </c>
      <c r="G3234" s="122">
        <v>12</v>
      </c>
      <c r="H3234" s="122">
        <v>6</v>
      </c>
      <c r="I3234" s="122">
        <v>15</v>
      </c>
      <c r="J3234" s="122">
        <v>18</v>
      </c>
      <c r="K3234" s="122">
        <v>21</v>
      </c>
      <c r="L3234" s="122">
        <v>21</v>
      </c>
      <c r="M3234" s="118">
        <v>600</v>
      </c>
      <c r="N3234" s="121">
        <f>IF('NORMAL OPTION CALLS'!E3234="BUY",('NORMAL OPTION CALLS'!L3234-'NORMAL OPTION CALLS'!G3234)*('NORMAL OPTION CALLS'!M3234),('NORMAL OPTION CALLS'!G3234-'NORMAL OPTION CALLS'!L3234)*('NORMAL OPTION CALLS'!M3234))</f>
        <v>5400</v>
      </c>
      <c r="O3234" s="8">
        <f>'NORMAL OPTION CALLS'!N3234/('NORMAL OPTION CALLS'!M3234)/'NORMAL OPTION CALLS'!G3234%</f>
        <v>75</v>
      </c>
    </row>
    <row r="3235" spans="1:15" ht="16.5">
      <c r="A3235" s="126">
        <v>8</v>
      </c>
      <c r="B3235" s="123">
        <v>42852</v>
      </c>
      <c r="C3235" s="118">
        <v>1600</v>
      </c>
      <c r="D3235" s="118" t="s">
        <v>21</v>
      </c>
      <c r="E3235" s="118" t="s">
        <v>22</v>
      </c>
      <c r="F3235" s="118" t="s">
        <v>118</v>
      </c>
      <c r="G3235" s="122">
        <v>10</v>
      </c>
      <c r="H3235" s="122">
        <v>4</v>
      </c>
      <c r="I3235" s="122">
        <v>13</v>
      </c>
      <c r="J3235" s="122">
        <v>16</v>
      </c>
      <c r="K3235" s="122">
        <v>19</v>
      </c>
      <c r="L3235" s="122">
        <v>19</v>
      </c>
      <c r="M3235" s="118">
        <v>700</v>
      </c>
      <c r="N3235" s="121">
        <f>IF('NORMAL OPTION CALLS'!E3235="BUY",('NORMAL OPTION CALLS'!L3235-'NORMAL OPTION CALLS'!G3235)*('NORMAL OPTION CALLS'!M3235),('NORMAL OPTION CALLS'!G3235-'NORMAL OPTION CALLS'!L3235)*('NORMAL OPTION CALLS'!M3235))</f>
        <v>6300</v>
      </c>
      <c r="O3235" s="8">
        <f>'NORMAL OPTION CALLS'!N3235/('NORMAL OPTION CALLS'!M3235)/'NORMAL OPTION CALLS'!G3235%</f>
        <v>90</v>
      </c>
    </row>
    <row r="3236" spans="1:15" ht="16.5">
      <c r="A3236" s="126">
        <v>9</v>
      </c>
      <c r="B3236" s="123">
        <v>42851</v>
      </c>
      <c r="C3236" s="118">
        <v>1460</v>
      </c>
      <c r="D3236" s="118" t="s">
        <v>21</v>
      </c>
      <c r="E3236" s="118" t="s">
        <v>22</v>
      </c>
      <c r="F3236" s="118" t="s">
        <v>68</v>
      </c>
      <c r="G3236" s="122">
        <v>10</v>
      </c>
      <c r="H3236" s="122">
        <v>4</v>
      </c>
      <c r="I3236" s="122">
        <v>13</v>
      </c>
      <c r="J3236" s="122">
        <v>16</v>
      </c>
      <c r="K3236" s="122">
        <v>19</v>
      </c>
      <c r="L3236" s="122">
        <v>4</v>
      </c>
      <c r="M3236" s="118">
        <v>600</v>
      </c>
      <c r="N3236" s="121">
        <f>IF('NORMAL OPTION CALLS'!E3236="BUY",('NORMAL OPTION CALLS'!L3236-'NORMAL OPTION CALLS'!G3236)*('NORMAL OPTION CALLS'!M3236),('NORMAL OPTION CALLS'!G3236-'NORMAL OPTION CALLS'!L3236)*('NORMAL OPTION CALLS'!M3236))</f>
        <v>-3600</v>
      </c>
      <c r="O3236" s="8">
        <f>'NORMAL OPTION CALLS'!N3236/('NORMAL OPTION CALLS'!M3236)/'NORMAL OPTION CALLS'!G3236%</f>
        <v>-60</v>
      </c>
    </row>
    <row r="3237" spans="1:15" ht="16.5">
      <c r="A3237" s="126">
        <v>10</v>
      </c>
      <c r="B3237" s="123">
        <v>42851</v>
      </c>
      <c r="C3237" s="118">
        <v>1500</v>
      </c>
      <c r="D3237" s="118" t="s">
        <v>21</v>
      </c>
      <c r="E3237" s="118" t="s">
        <v>22</v>
      </c>
      <c r="F3237" s="118" t="s">
        <v>119</v>
      </c>
      <c r="G3237" s="122">
        <v>27</v>
      </c>
      <c r="H3237" s="122">
        <v>21</v>
      </c>
      <c r="I3237" s="122">
        <v>30</v>
      </c>
      <c r="J3237" s="122">
        <v>33</v>
      </c>
      <c r="K3237" s="122">
        <v>36</v>
      </c>
      <c r="L3237" s="122">
        <v>36</v>
      </c>
      <c r="M3237" s="118">
        <v>700</v>
      </c>
      <c r="N3237" s="121">
        <f>IF('NORMAL OPTION CALLS'!E3237="BUY",('NORMAL OPTION CALLS'!L3237-'NORMAL OPTION CALLS'!G3237)*('NORMAL OPTION CALLS'!M3237),('NORMAL OPTION CALLS'!G3237-'NORMAL OPTION CALLS'!L3237)*('NORMAL OPTION CALLS'!M3237))</f>
        <v>6300</v>
      </c>
      <c r="O3237" s="8">
        <f>'NORMAL OPTION CALLS'!N3237/('NORMAL OPTION CALLS'!M3237)/'NORMAL OPTION CALLS'!G3237%</f>
        <v>33.333333333333329</v>
      </c>
    </row>
    <row r="3238" spans="1:15" ht="16.5">
      <c r="A3238" s="126">
        <v>11</v>
      </c>
      <c r="B3238" s="123">
        <v>42851</v>
      </c>
      <c r="C3238" s="118">
        <v>1500</v>
      </c>
      <c r="D3238" s="118" t="s">
        <v>21</v>
      </c>
      <c r="E3238" s="118" t="s">
        <v>22</v>
      </c>
      <c r="F3238" s="118" t="s">
        <v>119</v>
      </c>
      <c r="G3238" s="122">
        <v>14.5</v>
      </c>
      <c r="H3238" s="122">
        <v>9</v>
      </c>
      <c r="I3238" s="122">
        <v>17</v>
      </c>
      <c r="J3238" s="122">
        <v>20</v>
      </c>
      <c r="K3238" s="122">
        <v>23</v>
      </c>
      <c r="L3238" s="122">
        <v>23</v>
      </c>
      <c r="M3238" s="118">
        <v>700</v>
      </c>
      <c r="N3238" s="121">
        <f>IF('NORMAL OPTION CALLS'!E3238="BUY",('NORMAL OPTION CALLS'!L3238-'NORMAL OPTION CALLS'!G3238)*('NORMAL OPTION CALLS'!M3238),('NORMAL OPTION CALLS'!G3238-'NORMAL OPTION CALLS'!L3238)*('NORMAL OPTION CALLS'!M3238))</f>
        <v>5950</v>
      </c>
      <c r="O3238" s="8">
        <f>'NORMAL OPTION CALLS'!N3238/('NORMAL OPTION CALLS'!M3238)/'NORMAL OPTION CALLS'!G3238%</f>
        <v>58.62068965517242</v>
      </c>
    </row>
    <row r="3239" spans="1:15" ht="16.5">
      <c r="A3239" s="126">
        <v>12</v>
      </c>
      <c r="B3239" s="123">
        <v>42851</v>
      </c>
      <c r="C3239" s="118">
        <v>270</v>
      </c>
      <c r="D3239" s="118" t="s">
        <v>21</v>
      </c>
      <c r="E3239" s="118" t="s">
        <v>22</v>
      </c>
      <c r="F3239" s="118" t="s">
        <v>91</v>
      </c>
      <c r="G3239" s="122">
        <v>6</v>
      </c>
      <c r="H3239" s="122">
        <v>4</v>
      </c>
      <c r="I3239" s="122">
        <v>7</v>
      </c>
      <c r="J3239" s="122">
        <v>8</v>
      </c>
      <c r="K3239" s="122">
        <v>9</v>
      </c>
      <c r="L3239" s="122">
        <v>7</v>
      </c>
      <c r="M3239" s="118">
        <v>2500</v>
      </c>
      <c r="N3239" s="121">
        <f>IF('NORMAL OPTION CALLS'!E3239="BUY",('NORMAL OPTION CALLS'!L3239-'NORMAL OPTION CALLS'!G3239)*('NORMAL OPTION CALLS'!M3239),('NORMAL OPTION CALLS'!G3239-'NORMAL OPTION CALLS'!L3239)*('NORMAL OPTION CALLS'!M3239))</f>
        <v>2500</v>
      </c>
      <c r="O3239" s="8">
        <f>'NORMAL OPTION CALLS'!N3239/('NORMAL OPTION CALLS'!M3239)/'NORMAL OPTION CALLS'!G3239%</f>
        <v>16.666666666666668</v>
      </c>
    </row>
    <row r="3240" spans="1:15" ht="16.5">
      <c r="A3240" s="126">
        <v>13</v>
      </c>
      <c r="B3240" s="123">
        <v>42850</v>
      </c>
      <c r="C3240" s="118">
        <v>340</v>
      </c>
      <c r="D3240" s="118" t="s">
        <v>21</v>
      </c>
      <c r="E3240" s="118" t="s">
        <v>22</v>
      </c>
      <c r="F3240" s="118" t="s">
        <v>120</v>
      </c>
      <c r="G3240" s="122">
        <v>8.6999999999999993</v>
      </c>
      <c r="H3240" s="122">
        <v>6.8</v>
      </c>
      <c r="I3240" s="122">
        <v>9.5</v>
      </c>
      <c r="J3240" s="122">
        <v>10.5</v>
      </c>
      <c r="K3240" s="122">
        <v>11.5</v>
      </c>
      <c r="L3240" s="122">
        <v>11.5</v>
      </c>
      <c r="M3240" s="118">
        <v>1700</v>
      </c>
      <c r="N3240" s="121">
        <f>IF('NORMAL OPTION CALLS'!E3240="BUY",('NORMAL OPTION CALLS'!L3240-'NORMAL OPTION CALLS'!G3240)*('NORMAL OPTION CALLS'!M3240),('NORMAL OPTION CALLS'!G3240-'NORMAL OPTION CALLS'!L3240)*('NORMAL OPTION CALLS'!M3240))</f>
        <v>4760.0000000000009</v>
      </c>
      <c r="O3240" s="8">
        <f>'NORMAL OPTION CALLS'!N3240/('NORMAL OPTION CALLS'!M3240)/'NORMAL OPTION CALLS'!G3240%</f>
        <v>32.18390804597702</v>
      </c>
    </row>
    <row r="3241" spans="1:15" ht="16.5">
      <c r="A3241" s="126">
        <v>14</v>
      </c>
      <c r="B3241" s="123">
        <v>42849</v>
      </c>
      <c r="C3241" s="118">
        <v>115</v>
      </c>
      <c r="D3241" s="118" t="s">
        <v>21</v>
      </c>
      <c r="E3241" s="118" t="s">
        <v>22</v>
      </c>
      <c r="F3241" s="118" t="s">
        <v>121</v>
      </c>
      <c r="G3241" s="122">
        <v>3</v>
      </c>
      <c r="H3241" s="122">
        <v>2</v>
      </c>
      <c r="I3241" s="122">
        <v>3.5</v>
      </c>
      <c r="J3241" s="122">
        <v>4</v>
      </c>
      <c r="K3241" s="122">
        <v>4.5</v>
      </c>
      <c r="L3241" s="122">
        <v>2</v>
      </c>
      <c r="M3241" s="118">
        <v>9000</v>
      </c>
      <c r="N3241" s="121">
        <f>IF('NORMAL OPTION CALLS'!E3241="BUY",('NORMAL OPTION CALLS'!L3241-'NORMAL OPTION CALLS'!G3241)*('NORMAL OPTION CALLS'!M3241),('NORMAL OPTION CALLS'!G3241-'NORMAL OPTION CALLS'!L3241)*('NORMAL OPTION CALLS'!M3241))</f>
        <v>-9000</v>
      </c>
      <c r="O3241" s="8">
        <f>'NORMAL OPTION CALLS'!N3241/('NORMAL OPTION CALLS'!M3241)/'NORMAL OPTION CALLS'!G3241%</f>
        <v>-33.333333333333336</v>
      </c>
    </row>
    <row r="3242" spans="1:15" ht="16.5">
      <c r="A3242" s="126">
        <v>15</v>
      </c>
      <c r="B3242" s="123">
        <v>42849</v>
      </c>
      <c r="C3242" s="118">
        <v>195</v>
      </c>
      <c r="D3242" s="118" t="s">
        <v>21</v>
      </c>
      <c r="E3242" s="118" t="s">
        <v>22</v>
      </c>
      <c r="F3242" s="118" t="s">
        <v>69</v>
      </c>
      <c r="G3242" s="122">
        <v>2.7</v>
      </c>
      <c r="H3242" s="122">
        <v>1.7</v>
      </c>
      <c r="I3242" s="122">
        <v>3.2</v>
      </c>
      <c r="J3242" s="122">
        <v>3.8</v>
      </c>
      <c r="K3242" s="122">
        <v>4.3</v>
      </c>
      <c r="L3242" s="122">
        <v>3.2</v>
      </c>
      <c r="M3242" s="118">
        <v>5000</v>
      </c>
      <c r="N3242" s="121">
        <f>IF('NORMAL OPTION CALLS'!E3242="BUY",('NORMAL OPTION CALLS'!L3242-'NORMAL OPTION CALLS'!G3242)*('NORMAL OPTION CALLS'!M3242),('NORMAL OPTION CALLS'!G3242-'NORMAL OPTION CALLS'!L3242)*('NORMAL OPTION CALLS'!M3242))</f>
        <v>2500</v>
      </c>
      <c r="O3242" s="8">
        <f>'NORMAL OPTION CALLS'!N3242/('NORMAL OPTION CALLS'!M3242)/'NORMAL OPTION CALLS'!G3242%</f>
        <v>18.518518518518515</v>
      </c>
    </row>
    <row r="3243" spans="1:15" ht="16.5">
      <c r="A3243" s="126">
        <v>16</v>
      </c>
      <c r="B3243" s="123">
        <v>42846</v>
      </c>
      <c r="C3243" s="118">
        <v>920</v>
      </c>
      <c r="D3243" s="118" t="s">
        <v>21</v>
      </c>
      <c r="E3243" s="118" t="s">
        <v>22</v>
      </c>
      <c r="F3243" s="118" t="s">
        <v>108</v>
      </c>
      <c r="G3243" s="122">
        <v>28</v>
      </c>
      <c r="H3243" s="122">
        <v>26</v>
      </c>
      <c r="I3243" s="122">
        <v>29</v>
      </c>
      <c r="J3243" s="122">
        <v>30</v>
      </c>
      <c r="K3243" s="122">
        <v>31</v>
      </c>
      <c r="L3243" s="122">
        <v>30</v>
      </c>
      <c r="M3243" s="118">
        <v>5000</v>
      </c>
      <c r="N3243" s="121">
        <f>IF('NORMAL OPTION CALLS'!E3243="BUY",('NORMAL OPTION CALLS'!L3243-'NORMAL OPTION CALLS'!G3243)*('NORMAL OPTION CALLS'!M3243),('NORMAL OPTION CALLS'!G3243-'NORMAL OPTION CALLS'!L3243)*('NORMAL OPTION CALLS'!M3243))</f>
        <v>10000</v>
      </c>
      <c r="O3243" s="8">
        <f>'NORMAL OPTION CALLS'!N3243/('NORMAL OPTION CALLS'!M3243)/'NORMAL OPTION CALLS'!G3243%</f>
        <v>7.1428571428571423</v>
      </c>
    </row>
    <row r="3244" spans="1:15" ht="16.5">
      <c r="A3244" s="126">
        <v>17</v>
      </c>
      <c r="B3244" s="123">
        <v>42846</v>
      </c>
      <c r="C3244" s="118">
        <v>175</v>
      </c>
      <c r="D3244" s="118" t="s">
        <v>21</v>
      </c>
      <c r="E3244" s="118" t="s">
        <v>22</v>
      </c>
      <c r="F3244" s="118" t="s">
        <v>69</v>
      </c>
      <c r="G3244" s="122">
        <v>7</v>
      </c>
      <c r="H3244" s="122">
        <v>5</v>
      </c>
      <c r="I3244" s="122">
        <v>8</v>
      </c>
      <c r="J3244" s="122">
        <v>9</v>
      </c>
      <c r="K3244" s="122">
        <v>10</v>
      </c>
      <c r="L3244" s="122">
        <v>10</v>
      </c>
      <c r="M3244" s="118">
        <v>5000</v>
      </c>
      <c r="N3244" s="121">
        <f>IF('NORMAL OPTION CALLS'!E3244="BUY",('NORMAL OPTION CALLS'!L3244-'NORMAL OPTION CALLS'!G3244)*('NORMAL OPTION CALLS'!M3244),('NORMAL OPTION CALLS'!G3244-'NORMAL OPTION CALLS'!L3244)*('NORMAL OPTION CALLS'!M3244))</f>
        <v>15000</v>
      </c>
      <c r="O3244" s="8">
        <f>'NORMAL OPTION CALLS'!N3244/('NORMAL OPTION CALLS'!M3244)/'NORMAL OPTION CALLS'!G3244%</f>
        <v>42.857142857142854</v>
      </c>
    </row>
    <row r="3245" spans="1:15" ht="16.5">
      <c r="A3245" s="126">
        <v>18</v>
      </c>
      <c r="B3245" s="123">
        <v>42845</v>
      </c>
      <c r="C3245" s="118">
        <v>800</v>
      </c>
      <c r="D3245" s="118" t="s">
        <v>21</v>
      </c>
      <c r="E3245" s="118" t="s">
        <v>22</v>
      </c>
      <c r="F3245" s="118" t="s">
        <v>78</v>
      </c>
      <c r="G3245" s="122">
        <v>27</v>
      </c>
      <c r="H3245" s="122">
        <v>25</v>
      </c>
      <c r="I3245" s="122">
        <v>28</v>
      </c>
      <c r="J3245" s="122">
        <v>29</v>
      </c>
      <c r="K3245" s="122">
        <v>30</v>
      </c>
      <c r="L3245" s="122">
        <v>25</v>
      </c>
      <c r="M3245" s="118">
        <v>3000</v>
      </c>
      <c r="N3245" s="121">
        <f>IF('NORMAL OPTION CALLS'!E3245="BUY",('NORMAL OPTION CALLS'!L3245-'NORMAL OPTION CALLS'!G3245)*('NORMAL OPTION CALLS'!M3245),('NORMAL OPTION CALLS'!G3245-'NORMAL OPTION CALLS'!L3245)*('NORMAL OPTION CALLS'!M3245))</f>
        <v>-6000</v>
      </c>
      <c r="O3245" s="8">
        <f>'NORMAL OPTION CALLS'!N3245/('NORMAL OPTION CALLS'!M3245)/'NORMAL OPTION CALLS'!G3245%</f>
        <v>-7.4074074074074066</v>
      </c>
    </row>
    <row r="3246" spans="1:15" ht="16.5">
      <c r="A3246" s="126">
        <v>19</v>
      </c>
      <c r="B3246" s="123">
        <v>42845</v>
      </c>
      <c r="C3246" s="118">
        <v>105</v>
      </c>
      <c r="D3246" s="118" t="s">
        <v>47</v>
      </c>
      <c r="E3246" s="118" t="s">
        <v>22</v>
      </c>
      <c r="F3246" s="118" t="s">
        <v>48</v>
      </c>
      <c r="G3246" s="122">
        <v>8</v>
      </c>
      <c r="H3246" s="122">
        <v>7.2</v>
      </c>
      <c r="I3246" s="122">
        <v>8.4</v>
      </c>
      <c r="J3246" s="122">
        <v>8.8000000000000007</v>
      </c>
      <c r="K3246" s="122">
        <v>9.1999999999999993</v>
      </c>
      <c r="L3246" s="122">
        <v>7.2</v>
      </c>
      <c r="M3246" s="118">
        <v>9000</v>
      </c>
      <c r="N3246" s="121">
        <f>IF('NORMAL OPTION CALLS'!E3246="BUY",('NORMAL OPTION CALLS'!L3246-'NORMAL OPTION CALLS'!G3246)*('NORMAL OPTION CALLS'!M3246),('NORMAL OPTION CALLS'!G3246-'NORMAL OPTION CALLS'!L3246)*('NORMAL OPTION CALLS'!M3246))</f>
        <v>-7199.9999999999982</v>
      </c>
      <c r="O3246" s="8">
        <f>'NORMAL OPTION CALLS'!N3246/('NORMAL OPTION CALLS'!M3246)/'NORMAL OPTION CALLS'!G3246%</f>
        <v>-9.9999999999999982</v>
      </c>
    </row>
    <row r="3247" spans="1:15" ht="16.5">
      <c r="A3247" s="126">
        <v>20</v>
      </c>
      <c r="B3247" s="123">
        <v>42845</v>
      </c>
      <c r="C3247" s="118">
        <v>780</v>
      </c>
      <c r="D3247" s="118" t="s">
        <v>21</v>
      </c>
      <c r="E3247" s="118" t="s">
        <v>22</v>
      </c>
      <c r="F3247" s="118" t="s">
        <v>122</v>
      </c>
      <c r="G3247" s="122">
        <v>25</v>
      </c>
      <c r="H3247" s="122">
        <v>21</v>
      </c>
      <c r="I3247" s="122">
        <v>27</v>
      </c>
      <c r="J3247" s="122">
        <v>29</v>
      </c>
      <c r="K3247" s="122">
        <v>31</v>
      </c>
      <c r="L3247" s="122">
        <v>31</v>
      </c>
      <c r="M3247" s="118">
        <v>1200</v>
      </c>
      <c r="N3247" s="121">
        <f>IF('NORMAL OPTION CALLS'!E3247="BUY",('NORMAL OPTION CALLS'!L3247-'NORMAL OPTION CALLS'!G3247)*('NORMAL OPTION CALLS'!M3247),('NORMAL OPTION CALLS'!G3247-'NORMAL OPTION CALLS'!L3247)*('NORMAL OPTION CALLS'!M3247))</f>
        <v>7200</v>
      </c>
      <c r="O3247" s="8">
        <f>'NORMAL OPTION CALLS'!N3247/('NORMAL OPTION CALLS'!M3247)/'NORMAL OPTION CALLS'!G3247%</f>
        <v>24</v>
      </c>
    </row>
    <row r="3248" spans="1:15" ht="16.5">
      <c r="A3248" s="126">
        <v>21</v>
      </c>
      <c r="B3248" s="123">
        <v>42845</v>
      </c>
      <c r="C3248" s="118">
        <v>180</v>
      </c>
      <c r="D3248" s="118" t="s">
        <v>21</v>
      </c>
      <c r="E3248" s="118" t="s">
        <v>22</v>
      </c>
      <c r="F3248" s="118" t="s">
        <v>83</v>
      </c>
      <c r="G3248" s="122">
        <v>9</v>
      </c>
      <c r="H3248" s="122">
        <v>8.1999999999999993</v>
      </c>
      <c r="I3248" s="122">
        <v>9.4</v>
      </c>
      <c r="J3248" s="122">
        <v>9.8000000000000007</v>
      </c>
      <c r="K3248" s="122">
        <v>10.199999999999999</v>
      </c>
      <c r="L3248" s="122">
        <v>10.199999999999999</v>
      </c>
      <c r="M3248" s="118">
        <v>3500</v>
      </c>
      <c r="N3248" s="121">
        <f>IF('NORMAL OPTION CALLS'!E3248="BUY",('NORMAL OPTION CALLS'!L3248-'NORMAL OPTION CALLS'!G3248)*('NORMAL OPTION CALLS'!M3248),('NORMAL OPTION CALLS'!G3248-'NORMAL OPTION CALLS'!L3248)*('NORMAL OPTION CALLS'!M3248))</f>
        <v>4199.9999999999973</v>
      </c>
      <c r="O3248" s="8">
        <f>'NORMAL OPTION CALLS'!N3248/('NORMAL OPTION CALLS'!M3248)/'NORMAL OPTION CALLS'!G3248%</f>
        <v>13.333333333333325</v>
      </c>
    </row>
    <row r="3249" spans="1:15" ht="16.5">
      <c r="A3249" s="126">
        <v>22</v>
      </c>
      <c r="B3249" s="123">
        <v>42844</v>
      </c>
      <c r="C3249" s="118">
        <v>800</v>
      </c>
      <c r="D3249" s="118" t="s">
        <v>21</v>
      </c>
      <c r="E3249" s="118" t="s">
        <v>22</v>
      </c>
      <c r="F3249" s="118" t="s">
        <v>108</v>
      </c>
      <c r="G3249" s="122">
        <v>27</v>
      </c>
      <c r="H3249" s="122">
        <v>25</v>
      </c>
      <c r="I3249" s="122">
        <v>28</v>
      </c>
      <c r="J3249" s="122">
        <v>29</v>
      </c>
      <c r="K3249" s="122">
        <v>30</v>
      </c>
      <c r="L3249" s="122">
        <v>30</v>
      </c>
      <c r="M3249" s="118">
        <v>2000</v>
      </c>
      <c r="N3249" s="121">
        <f>IF('NORMAL OPTION CALLS'!E3249="BUY",('NORMAL OPTION CALLS'!L3249-'NORMAL OPTION CALLS'!G3249)*('NORMAL OPTION CALLS'!M3249),('NORMAL OPTION CALLS'!G3249-'NORMAL OPTION CALLS'!L3249)*('NORMAL OPTION CALLS'!M3249))</f>
        <v>6000</v>
      </c>
      <c r="O3249" s="8">
        <f>'NORMAL OPTION CALLS'!N3249/('NORMAL OPTION CALLS'!M3249)/'NORMAL OPTION CALLS'!G3249%</f>
        <v>11.111111111111111</v>
      </c>
    </row>
    <row r="3250" spans="1:15" ht="16.5">
      <c r="A3250" s="126">
        <v>23</v>
      </c>
      <c r="B3250" s="123">
        <v>42844</v>
      </c>
      <c r="C3250" s="118">
        <v>115</v>
      </c>
      <c r="D3250" s="118" t="s">
        <v>47</v>
      </c>
      <c r="E3250" s="118" t="s">
        <v>22</v>
      </c>
      <c r="F3250" s="118" t="s">
        <v>121</v>
      </c>
      <c r="G3250" s="122">
        <v>5</v>
      </c>
      <c r="H3250" s="122">
        <v>4</v>
      </c>
      <c r="I3250" s="122">
        <v>5.5</v>
      </c>
      <c r="J3250" s="122">
        <v>6</v>
      </c>
      <c r="K3250" s="122">
        <v>6.5</v>
      </c>
      <c r="L3250" s="122">
        <v>6.5</v>
      </c>
      <c r="M3250" s="118">
        <v>9000</v>
      </c>
      <c r="N3250" s="121">
        <f>IF('NORMAL OPTION CALLS'!E3250="BUY",('NORMAL OPTION CALLS'!L3250-'NORMAL OPTION CALLS'!G3250)*('NORMAL OPTION CALLS'!M3250),('NORMAL OPTION CALLS'!G3250-'NORMAL OPTION CALLS'!L3250)*('NORMAL OPTION CALLS'!M3250))</f>
        <v>13500</v>
      </c>
      <c r="O3250" s="8">
        <f>'NORMAL OPTION CALLS'!N3250/('NORMAL OPTION CALLS'!M3250)/'NORMAL OPTION CALLS'!G3250%</f>
        <v>30</v>
      </c>
    </row>
    <row r="3251" spans="1:15" ht="16.5">
      <c r="A3251" s="126">
        <v>24</v>
      </c>
      <c r="B3251" s="123">
        <v>42843</v>
      </c>
      <c r="C3251" s="118">
        <v>155</v>
      </c>
      <c r="D3251" s="118" t="s">
        <v>21</v>
      </c>
      <c r="E3251" s="118" t="s">
        <v>22</v>
      </c>
      <c r="F3251" s="118" t="s">
        <v>123</v>
      </c>
      <c r="G3251" s="122">
        <v>10</v>
      </c>
      <c r="H3251" s="122">
        <v>9.1999999999999993</v>
      </c>
      <c r="I3251" s="122">
        <v>10.4</v>
      </c>
      <c r="J3251" s="122">
        <v>10.8</v>
      </c>
      <c r="K3251" s="122">
        <v>11.2</v>
      </c>
      <c r="L3251" s="122">
        <v>11.2</v>
      </c>
      <c r="M3251" s="118">
        <v>8000</v>
      </c>
      <c r="N3251" s="121">
        <f>IF('NORMAL OPTION CALLS'!E3251="BUY",('NORMAL OPTION CALLS'!L3251-'NORMAL OPTION CALLS'!G3251)*('NORMAL OPTION CALLS'!M3251),('NORMAL OPTION CALLS'!G3251-'NORMAL OPTION CALLS'!L3251)*('NORMAL OPTION CALLS'!M3251))</f>
        <v>9599.9999999999945</v>
      </c>
      <c r="O3251" s="8">
        <f>'NORMAL OPTION CALLS'!N3251/('NORMAL OPTION CALLS'!M3251)/'NORMAL OPTION CALLS'!G3251%</f>
        <v>11.999999999999993</v>
      </c>
    </row>
    <row r="3252" spans="1:15" ht="16.5">
      <c r="A3252" s="126">
        <v>25</v>
      </c>
      <c r="B3252" s="123">
        <v>42843</v>
      </c>
      <c r="C3252" s="118">
        <v>165</v>
      </c>
      <c r="D3252" s="118" t="s">
        <v>21</v>
      </c>
      <c r="E3252" s="118" t="s">
        <v>22</v>
      </c>
      <c r="F3252" s="118" t="s">
        <v>83</v>
      </c>
      <c r="G3252" s="122">
        <v>5.4</v>
      </c>
      <c r="H3252" s="122">
        <v>4.2</v>
      </c>
      <c r="I3252" s="122">
        <v>6</v>
      </c>
      <c r="J3252" s="122">
        <v>6.6</v>
      </c>
      <c r="K3252" s="122">
        <v>7.2</v>
      </c>
      <c r="L3252" s="122">
        <v>6.6</v>
      </c>
      <c r="M3252" s="118">
        <v>3500</v>
      </c>
      <c r="N3252" s="121">
        <f>IF('NORMAL OPTION CALLS'!E3252="BUY",('NORMAL OPTION CALLS'!L3252-'NORMAL OPTION CALLS'!G3252)*('NORMAL OPTION CALLS'!M3252),('NORMAL OPTION CALLS'!G3252-'NORMAL OPTION CALLS'!L3252)*('NORMAL OPTION CALLS'!M3252))</f>
        <v>4199.9999999999973</v>
      </c>
      <c r="O3252" s="8">
        <f>'NORMAL OPTION CALLS'!N3252/('NORMAL OPTION CALLS'!M3252)/'NORMAL OPTION CALLS'!G3252%</f>
        <v>22.222222222222207</v>
      </c>
    </row>
    <row r="3253" spans="1:15" ht="16.5">
      <c r="A3253" s="126">
        <v>26</v>
      </c>
      <c r="B3253" s="123">
        <v>42843</v>
      </c>
      <c r="C3253" s="118">
        <v>175</v>
      </c>
      <c r="D3253" s="118" t="s">
        <v>21</v>
      </c>
      <c r="E3253" s="118" t="s">
        <v>22</v>
      </c>
      <c r="F3253" s="118" t="s">
        <v>124</v>
      </c>
      <c r="G3253" s="122">
        <v>8.3000000000000007</v>
      </c>
      <c r="H3253" s="122">
        <v>7.2</v>
      </c>
      <c r="I3253" s="122">
        <v>8.8000000000000007</v>
      </c>
      <c r="J3253" s="122">
        <v>9.3000000000000007</v>
      </c>
      <c r="K3253" s="122">
        <v>9.8000000000000007</v>
      </c>
      <c r="L3253" s="122">
        <v>8.8000000000000007</v>
      </c>
      <c r="M3253" s="118">
        <v>3500</v>
      </c>
      <c r="N3253" s="121">
        <f>IF('NORMAL OPTION CALLS'!E3253="BUY",('NORMAL OPTION CALLS'!L3253-'NORMAL OPTION CALLS'!G3253)*('NORMAL OPTION CALLS'!M3253),('NORMAL OPTION CALLS'!G3253-'NORMAL OPTION CALLS'!L3253)*('NORMAL OPTION CALLS'!M3253))</f>
        <v>1750</v>
      </c>
      <c r="O3253" s="8">
        <f>'NORMAL OPTION CALLS'!N3253/('NORMAL OPTION CALLS'!M3253)/'NORMAL OPTION CALLS'!G3253%</f>
        <v>6.0240963855421681</v>
      </c>
    </row>
    <row r="3254" spans="1:15" ht="16.5">
      <c r="A3254" s="126">
        <v>27</v>
      </c>
      <c r="B3254" s="123">
        <v>42842</v>
      </c>
      <c r="C3254" s="118">
        <v>165</v>
      </c>
      <c r="D3254" s="118" t="s">
        <v>21</v>
      </c>
      <c r="E3254" s="118" t="s">
        <v>22</v>
      </c>
      <c r="F3254" s="118" t="s">
        <v>59</v>
      </c>
      <c r="G3254" s="122">
        <v>6.3</v>
      </c>
      <c r="H3254" s="122">
        <v>5.7</v>
      </c>
      <c r="I3254" s="122">
        <v>6.6</v>
      </c>
      <c r="J3254" s="122">
        <v>6.9</v>
      </c>
      <c r="K3254" s="122">
        <v>7.2</v>
      </c>
      <c r="L3254" s="122">
        <v>7.2</v>
      </c>
      <c r="M3254" s="118">
        <v>6000</v>
      </c>
      <c r="N3254" s="121">
        <f>IF('NORMAL OPTION CALLS'!E3254="BUY",('NORMAL OPTION CALLS'!L3254-'NORMAL OPTION CALLS'!G3254)*('NORMAL OPTION CALLS'!M3254),('NORMAL OPTION CALLS'!G3254-'NORMAL OPTION CALLS'!L3254)*('NORMAL OPTION CALLS'!M3254))</f>
        <v>5400.0000000000018</v>
      </c>
      <c r="O3254" s="8">
        <f>'NORMAL OPTION CALLS'!N3254/('NORMAL OPTION CALLS'!M3254)/'NORMAL OPTION CALLS'!G3254%</f>
        <v>14.285714285714292</v>
      </c>
    </row>
    <row r="3255" spans="1:15" ht="16.5">
      <c r="A3255" s="126">
        <v>28</v>
      </c>
      <c r="B3255" s="123">
        <v>42842</v>
      </c>
      <c r="C3255" s="118">
        <v>202.5</v>
      </c>
      <c r="D3255" s="118" t="s">
        <v>21</v>
      </c>
      <c r="E3255" s="118" t="s">
        <v>22</v>
      </c>
      <c r="F3255" s="118" t="s">
        <v>125</v>
      </c>
      <c r="G3255" s="122">
        <v>3</v>
      </c>
      <c r="H3255" s="122">
        <v>2</v>
      </c>
      <c r="I3255" s="122">
        <v>3.5</v>
      </c>
      <c r="J3255" s="122">
        <v>4</v>
      </c>
      <c r="K3255" s="122">
        <v>4.5</v>
      </c>
      <c r="L3255" s="122">
        <v>3.5</v>
      </c>
      <c r="M3255" s="118">
        <v>4000</v>
      </c>
      <c r="N3255" s="121">
        <f>IF('NORMAL OPTION CALLS'!E3255="BUY",('NORMAL OPTION CALLS'!L3255-'NORMAL OPTION CALLS'!G3255)*('NORMAL OPTION CALLS'!M3255),('NORMAL OPTION CALLS'!G3255-'NORMAL OPTION CALLS'!L3255)*('NORMAL OPTION CALLS'!M3255))</f>
        <v>2000</v>
      </c>
      <c r="O3255" s="8">
        <f>'NORMAL OPTION CALLS'!N3255/('NORMAL OPTION CALLS'!M3255)/'NORMAL OPTION CALLS'!G3255%</f>
        <v>16.666666666666668</v>
      </c>
    </row>
    <row r="3256" spans="1:15" ht="16.5">
      <c r="A3256" s="126">
        <v>29</v>
      </c>
      <c r="B3256" s="123">
        <v>42838</v>
      </c>
      <c r="C3256" s="118">
        <v>470</v>
      </c>
      <c r="D3256" s="118" t="s">
        <v>21</v>
      </c>
      <c r="E3256" s="118" t="s">
        <v>22</v>
      </c>
      <c r="F3256" s="118" t="s">
        <v>99</v>
      </c>
      <c r="G3256" s="122">
        <v>10</v>
      </c>
      <c r="H3256" s="122">
        <v>8</v>
      </c>
      <c r="I3256" s="122">
        <v>11</v>
      </c>
      <c r="J3256" s="122">
        <v>12</v>
      </c>
      <c r="K3256" s="122">
        <v>13</v>
      </c>
      <c r="L3256" s="122">
        <v>13</v>
      </c>
      <c r="M3256" s="118">
        <v>2000</v>
      </c>
      <c r="N3256" s="121">
        <f>IF('NORMAL OPTION CALLS'!E3256="BUY",('NORMAL OPTION CALLS'!L3256-'NORMAL OPTION CALLS'!G3256)*('NORMAL OPTION CALLS'!M3256),('NORMAL OPTION CALLS'!G3256-'NORMAL OPTION CALLS'!L3256)*('NORMAL OPTION CALLS'!M3256))</f>
        <v>6000</v>
      </c>
      <c r="O3256" s="8">
        <f>'NORMAL OPTION CALLS'!N3256/('NORMAL OPTION CALLS'!M3256)/'NORMAL OPTION CALLS'!G3256%</f>
        <v>30</v>
      </c>
    </row>
    <row r="3257" spans="1:15" ht="16.5">
      <c r="A3257" s="126">
        <v>30</v>
      </c>
      <c r="B3257" s="123">
        <v>42838</v>
      </c>
      <c r="C3257" s="118">
        <v>175</v>
      </c>
      <c r="D3257" s="118" t="s">
        <v>21</v>
      </c>
      <c r="E3257" s="118" t="s">
        <v>22</v>
      </c>
      <c r="F3257" s="118" t="s">
        <v>126</v>
      </c>
      <c r="G3257" s="122">
        <v>6</v>
      </c>
      <c r="H3257" s="122">
        <v>5.2</v>
      </c>
      <c r="I3257" s="122">
        <v>6.4</v>
      </c>
      <c r="J3257" s="122">
        <v>6.8</v>
      </c>
      <c r="K3257" s="122">
        <v>7.2</v>
      </c>
      <c r="L3257" s="122">
        <v>6.4</v>
      </c>
      <c r="M3257" s="118">
        <v>3500</v>
      </c>
      <c r="N3257" s="121">
        <f>IF('NORMAL OPTION CALLS'!E3257="BUY",('NORMAL OPTION CALLS'!L3257-'NORMAL OPTION CALLS'!G3257)*('NORMAL OPTION CALLS'!M3257),('NORMAL OPTION CALLS'!G3257-'NORMAL OPTION CALLS'!L3257)*('NORMAL OPTION CALLS'!M3257))</f>
        <v>1400.0000000000011</v>
      </c>
      <c r="O3257" s="8">
        <f>'NORMAL OPTION CALLS'!N3257/('NORMAL OPTION CALLS'!M3257)/'NORMAL OPTION CALLS'!G3257%</f>
        <v>6.6666666666666723</v>
      </c>
    </row>
    <row r="3258" spans="1:15" ht="16.5">
      <c r="A3258" s="126">
        <v>31</v>
      </c>
      <c r="B3258" s="123">
        <v>42837</v>
      </c>
      <c r="C3258" s="118">
        <v>490</v>
      </c>
      <c r="D3258" s="118" t="s">
        <v>21</v>
      </c>
      <c r="E3258" s="118" t="s">
        <v>22</v>
      </c>
      <c r="F3258" s="118" t="s">
        <v>92</v>
      </c>
      <c r="G3258" s="122">
        <v>12</v>
      </c>
      <c r="H3258" s="122">
        <v>10</v>
      </c>
      <c r="I3258" s="122">
        <v>13</v>
      </c>
      <c r="J3258" s="122">
        <v>14</v>
      </c>
      <c r="K3258" s="122">
        <v>15</v>
      </c>
      <c r="L3258" s="122">
        <v>13</v>
      </c>
      <c r="M3258" s="118">
        <v>2000</v>
      </c>
      <c r="N3258" s="121">
        <f>IF('NORMAL OPTION CALLS'!E3258="BUY",('NORMAL OPTION CALLS'!L3258-'NORMAL OPTION CALLS'!G3258)*('NORMAL OPTION CALLS'!M3258),('NORMAL OPTION CALLS'!G3258-'NORMAL OPTION CALLS'!L3258)*('NORMAL OPTION CALLS'!M3258))</f>
        <v>2000</v>
      </c>
      <c r="O3258" s="8">
        <f>'NORMAL OPTION CALLS'!N3258/('NORMAL OPTION CALLS'!M3258)/'NORMAL OPTION CALLS'!G3258%</f>
        <v>8.3333333333333339</v>
      </c>
    </row>
    <row r="3259" spans="1:15" ht="16.5">
      <c r="A3259" s="126">
        <v>32</v>
      </c>
      <c r="B3259" s="123">
        <v>42837</v>
      </c>
      <c r="C3259" s="118">
        <v>280</v>
      </c>
      <c r="D3259" s="118" t="s">
        <v>47</v>
      </c>
      <c r="E3259" s="118" t="s">
        <v>22</v>
      </c>
      <c r="F3259" s="118" t="s">
        <v>127</v>
      </c>
      <c r="G3259" s="122">
        <v>5.3</v>
      </c>
      <c r="H3259" s="122">
        <v>4</v>
      </c>
      <c r="I3259" s="122">
        <v>6</v>
      </c>
      <c r="J3259" s="122">
        <v>6.7</v>
      </c>
      <c r="K3259" s="122">
        <v>7.4</v>
      </c>
      <c r="L3259" s="122">
        <v>6</v>
      </c>
      <c r="M3259" s="118">
        <v>3200</v>
      </c>
      <c r="N3259" s="121">
        <f>IF('NORMAL OPTION CALLS'!E3259="BUY",('NORMAL OPTION CALLS'!L3259-'NORMAL OPTION CALLS'!G3259)*('NORMAL OPTION CALLS'!M3259),('NORMAL OPTION CALLS'!G3259-'NORMAL OPTION CALLS'!L3259)*('NORMAL OPTION CALLS'!M3259))</f>
        <v>2240.0000000000005</v>
      </c>
      <c r="O3259" s="8">
        <f>'NORMAL OPTION CALLS'!N3259/('NORMAL OPTION CALLS'!M3259)/'NORMAL OPTION CALLS'!G3259%</f>
        <v>13.207547169811324</v>
      </c>
    </row>
    <row r="3260" spans="1:15" ht="16.5">
      <c r="A3260" s="126">
        <v>33</v>
      </c>
      <c r="B3260" s="123">
        <v>42837</v>
      </c>
      <c r="C3260" s="118">
        <v>480</v>
      </c>
      <c r="D3260" s="118" t="s">
        <v>21</v>
      </c>
      <c r="E3260" s="118" t="s">
        <v>22</v>
      </c>
      <c r="F3260" s="118" t="s">
        <v>99</v>
      </c>
      <c r="G3260" s="122">
        <v>9.5</v>
      </c>
      <c r="H3260" s="122">
        <v>7.5</v>
      </c>
      <c r="I3260" s="122">
        <v>10.5</v>
      </c>
      <c r="J3260" s="122">
        <v>11.5</v>
      </c>
      <c r="K3260" s="122">
        <v>12.5</v>
      </c>
      <c r="L3260" s="122">
        <v>11.5</v>
      </c>
      <c r="M3260" s="118">
        <v>2000</v>
      </c>
      <c r="N3260" s="121">
        <f>IF('NORMAL OPTION CALLS'!E3260="BUY",('NORMAL OPTION CALLS'!L3260-'NORMAL OPTION CALLS'!G3260)*('NORMAL OPTION CALLS'!M3260),('NORMAL OPTION CALLS'!G3260-'NORMAL OPTION CALLS'!L3260)*('NORMAL OPTION CALLS'!M3260))</f>
        <v>4000</v>
      </c>
      <c r="O3260" s="8">
        <f>'NORMAL OPTION CALLS'!N3260/('NORMAL OPTION CALLS'!M3260)/'NORMAL OPTION CALLS'!G3260%</f>
        <v>21.05263157894737</v>
      </c>
    </row>
    <row r="3261" spans="1:15" ht="16.5">
      <c r="A3261" s="126">
        <v>34</v>
      </c>
      <c r="B3261" s="123">
        <v>42837</v>
      </c>
      <c r="C3261" s="118">
        <v>570</v>
      </c>
      <c r="D3261" s="118" t="s">
        <v>21</v>
      </c>
      <c r="E3261" s="118" t="s">
        <v>22</v>
      </c>
      <c r="F3261" s="118" t="s">
        <v>128</v>
      </c>
      <c r="G3261" s="122">
        <v>11.5</v>
      </c>
      <c r="H3261" s="122">
        <v>8.5</v>
      </c>
      <c r="I3261" s="122">
        <v>13</v>
      </c>
      <c r="J3261" s="122">
        <v>14.5</v>
      </c>
      <c r="K3261" s="122">
        <v>16</v>
      </c>
      <c r="L3261" s="122">
        <v>8.5</v>
      </c>
      <c r="M3261" s="118">
        <v>1000</v>
      </c>
      <c r="N3261" s="121">
        <f>IF('NORMAL OPTION CALLS'!E3261="BUY",('NORMAL OPTION CALLS'!L3261-'NORMAL OPTION CALLS'!G3261)*('NORMAL OPTION CALLS'!M3261),('NORMAL OPTION CALLS'!G3261-'NORMAL OPTION CALLS'!L3261)*('NORMAL OPTION CALLS'!M3261))</f>
        <v>-3000</v>
      </c>
      <c r="O3261" s="8">
        <f>'NORMAL OPTION CALLS'!N3261/('NORMAL OPTION CALLS'!M3261)/'NORMAL OPTION CALLS'!G3261%</f>
        <v>-26.086956521739129</v>
      </c>
    </row>
    <row r="3262" spans="1:15" ht="16.5">
      <c r="A3262" s="126">
        <v>35</v>
      </c>
      <c r="B3262" s="123">
        <v>42836</v>
      </c>
      <c r="C3262" s="118">
        <v>155</v>
      </c>
      <c r="D3262" s="118" t="s">
        <v>21</v>
      </c>
      <c r="E3262" s="118" t="s">
        <v>22</v>
      </c>
      <c r="F3262" s="118" t="s">
        <v>59</v>
      </c>
      <c r="G3262" s="122">
        <v>5.6</v>
      </c>
      <c r="H3262" s="122">
        <v>4.8</v>
      </c>
      <c r="I3262" s="122">
        <v>6</v>
      </c>
      <c r="J3262" s="122">
        <v>6.4</v>
      </c>
      <c r="K3262" s="122">
        <v>6.8</v>
      </c>
      <c r="L3262" s="122">
        <v>6.8</v>
      </c>
      <c r="M3262" s="118">
        <v>6000</v>
      </c>
      <c r="N3262" s="121">
        <f>IF('NORMAL OPTION CALLS'!E3262="BUY",('NORMAL OPTION CALLS'!L3262-'NORMAL OPTION CALLS'!G3262)*('NORMAL OPTION CALLS'!M3262),('NORMAL OPTION CALLS'!G3262-'NORMAL OPTION CALLS'!L3262)*('NORMAL OPTION CALLS'!M3262))</f>
        <v>7200.0000000000009</v>
      </c>
      <c r="O3262" s="8">
        <f>'NORMAL OPTION CALLS'!N3262/('NORMAL OPTION CALLS'!M3262)/'NORMAL OPTION CALLS'!G3262%</f>
        <v>21.428571428571434</v>
      </c>
    </row>
    <row r="3263" spans="1:15" ht="16.5">
      <c r="A3263" s="126">
        <v>36</v>
      </c>
      <c r="B3263" s="123">
        <v>42836</v>
      </c>
      <c r="C3263" s="118">
        <v>185</v>
      </c>
      <c r="D3263" s="118" t="s">
        <v>21</v>
      </c>
      <c r="E3263" s="118" t="s">
        <v>22</v>
      </c>
      <c r="F3263" s="118" t="s">
        <v>64</v>
      </c>
      <c r="G3263" s="122">
        <v>13</v>
      </c>
      <c r="H3263" s="122">
        <v>12.3</v>
      </c>
      <c r="I3263" s="122">
        <v>13.5</v>
      </c>
      <c r="J3263" s="122">
        <v>14</v>
      </c>
      <c r="K3263" s="122">
        <v>14.5</v>
      </c>
      <c r="L3263" s="122">
        <v>14.5</v>
      </c>
      <c r="M3263" s="118">
        <v>6000</v>
      </c>
      <c r="N3263" s="121">
        <f>IF('NORMAL OPTION CALLS'!E3263="BUY",('NORMAL OPTION CALLS'!L3263-'NORMAL OPTION CALLS'!G3263)*('NORMAL OPTION CALLS'!M3263),('NORMAL OPTION CALLS'!G3263-'NORMAL OPTION CALLS'!L3263)*('NORMAL OPTION CALLS'!M3263))</f>
        <v>9000</v>
      </c>
      <c r="O3263" s="8">
        <f>'NORMAL OPTION CALLS'!N3263/('NORMAL OPTION CALLS'!M3263)/'NORMAL OPTION CALLS'!G3263%</f>
        <v>11.538461538461538</v>
      </c>
    </row>
    <row r="3264" spans="1:15" ht="16.5">
      <c r="A3264" s="126">
        <v>37</v>
      </c>
      <c r="B3264" s="123">
        <v>42836</v>
      </c>
      <c r="C3264" s="118">
        <v>1600</v>
      </c>
      <c r="D3264" s="118" t="s">
        <v>21</v>
      </c>
      <c r="E3264" s="118" t="s">
        <v>22</v>
      </c>
      <c r="F3264" s="118" t="s">
        <v>129</v>
      </c>
      <c r="G3264" s="122">
        <v>45.3</v>
      </c>
      <c r="H3264" s="122">
        <v>39.5</v>
      </c>
      <c r="I3264" s="122">
        <v>48</v>
      </c>
      <c r="J3264" s="122">
        <v>51</v>
      </c>
      <c r="K3264" s="122">
        <v>54</v>
      </c>
      <c r="L3264" s="122">
        <v>48</v>
      </c>
      <c r="M3264" s="118">
        <v>700</v>
      </c>
      <c r="N3264" s="121">
        <f>IF('NORMAL OPTION CALLS'!E3264="BUY",('NORMAL OPTION CALLS'!L3264-'NORMAL OPTION CALLS'!G3264)*('NORMAL OPTION CALLS'!M3264),('NORMAL OPTION CALLS'!G3264-'NORMAL OPTION CALLS'!L3264)*('NORMAL OPTION CALLS'!M3264))</f>
        <v>1890.000000000002</v>
      </c>
      <c r="O3264" s="8">
        <f>'NORMAL OPTION CALLS'!N3264/('NORMAL OPTION CALLS'!M3264)/'NORMAL OPTION CALLS'!G3264%</f>
        <v>5.9602649006622581</v>
      </c>
    </row>
    <row r="3265" spans="1:15" ht="16.5">
      <c r="A3265" s="126">
        <v>38</v>
      </c>
      <c r="B3265" s="123">
        <v>42833</v>
      </c>
      <c r="C3265" s="118">
        <v>410</v>
      </c>
      <c r="D3265" s="118" t="s">
        <v>21</v>
      </c>
      <c r="E3265" s="118" t="s">
        <v>22</v>
      </c>
      <c r="F3265" s="118" t="s">
        <v>56</v>
      </c>
      <c r="G3265" s="122">
        <v>11.15</v>
      </c>
      <c r="H3265" s="122">
        <v>10</v>
      </c>
      <c r="I3265" s="122">
        <v>11.8</v>
      </c>
      <c r="J3265" s="122">
        <v>12.5</v>
      </c>
      <c r="K3265" s="122">
        <v>13</v>
      </c>
      <c r="L3265" s="122">
        <v>12.5</v>
      </c>
      <c r="M3265" s="118">
        <v>3000</v>
      </c>
      <c r="N3265" s="121">
        <f>IF('NORMAL OPTION CALLS'!E3265="BUY",('NORMAL OPTION CALLS'!L3265-'NORMAL OPTION CALLS'!G3265)*('NORMAL OPTION CALLS'!M3265),('NORMAL OPTION CALLS'!G3265-'NORMAL OPTION CALLS'!L3265)*('NORMAL OPTION CALLS'!M3265))</f>
        <v>4049.9999999999991</v>
      </c>
      <c r="O3265" s="8">
        <f>'NORMAL OPTION CALLS'!N3265/('NORMAL OPTION CALLS'!M3265)/'NORMAL OPTION CALLS'!G3265%</f>
        <v>12.107623318385647</v>
      </c>
    </row>
    <row r="3266" spans="1:15" ht="16.5">
      <c r="A3266" s="126">
        <v>39</v>
      </c>
      <c r="B3266" s="123">
        <v>42833</v>
      </c>
      <c r="C3266" s="118">
        <v>350</v>
      </c>
      <c r="D3266" s="118" t="s">
        <v>21</v>
      </c>
      <c r="E3266" s="118" t="s">
        <v>22</v>
      </c>
      <c r="F3266" s="118" t="s">
        <v>130</v>
      </c>
      <c r="G3266" s="122">
        <v>12.5</v>
      </c>
      <c r="H3266" s="122">
        <v>10</v>
      </c>
      <c r="I3266" s="122">
        <v>14</v>
      </c>
      <c r="J3266" s="122">
        <v>15.5</v>
      </c>
      <c r="K3266" s="122">
        <v>17</v>
      </c>
      <c r="L3266" s="122">
        <v>15.5</v>
      </c>
      <c r="M3266" s="118">
        <v>1600</v>
      </c>
      <c r="N3266" s="121">
        <f>IF('NORMAL OPTION CALLS'!E3266="BUY",('NORMAL OPTION CALLS'!L3266-'NORMAL OPTION CALLS'!G3266)*('NORMAL OPTION CALLS'!M3266),('NORMAL OPTION CALLS'!G3266-'NORMAL OPTION CALLS'!L3266)*('NORMAL OPTION CALLS'!M3266))</f>
        <v>4800</v>
      </c>
      <c r="O3266" s="8">
        <f>'NORMAL OPTION CALLS'!N3266/('NORMAL OPTION CALLS'!M3266)/'NORMAL OPTION CALLS'!G3266%</f>
        <v>24</v>
      </c>
    </row>
    <row r="3267" spans="1:15" ht="16.5">
      <c r="A3267" s="126">
        <v>40</v>
      </c>
      <c r="B3267" s="123">
        <v>42832</v>
      </c>
      <c r="C3267" s="118">
        <v>660</v>
      </c>
      <c r="D3267" s="118" t="s">
        <v>21</v>
      </c>
      <c r="E3267" s="118" t="s">
        <v>22</v>
      </c>
      <c r="F3267" s="118" t="s">
        <v>76</v>
      </c>
      <c r="G3267" s="122">
        <v>14</v>
      </c>
      <c r="H3267" s="122">
        <v>12</v>
      </c>
      <c r="I3267" s="122">
        <v>15</v>
      </c>
      <c r="J3267" s="122">
        <v>16</v>
      </c>
      <c r="K3267" s="122">
        <v>17</v>
      </c>
      <c r="L3267" s="122">
        <v>17</v>
      </c>
      <c r="M3267" s="118">
        <v>1200</v>
      </c>
      <c r="N3267" s="121">
        <f>IF('NORMAL OPTION CALLS'!E3267="BUY",('NORMAL OPTION CALLS'!L3267-'NORMAL OPTION CALLS'!G3267)*('NORMAL OPTION CALLS'!M3267),('NORMAL OPTION CALLS'!G3267-'NORMAL OPTION CALLS'!L3267)*('NORMAL OPTION CALLS'!M3267))</f>
        <v>3600</v>
      </c>
      <c r="O3267" s="8">
        <f>'NORMAL OPTION CALLS'!N3267/('NORMAL OPTION CALLS'!M3267)/'NORMAL OPTION CALLS'!G3267%</f>
        <v>21.428571428571427</v>
      </c>
    </row>
    <row r="3268" spans="1:15" ht="16.5">
      <c r="A3268" s="126">
        <v>41</v>
      </c>
      <c r="B3268" s="123">
        <v>42832</v>
      </c>
      <c r="C3268" s="118">
        <v>530</v>
      </c>
      <c r="D3268" s="118" t="s">
        <v>21</v>
      </c>
      <c r="E3268" s="118" t="s">
        <v>22</v>
      </c>
      <c r="F3268" s="118" t="s">
        <v>23</v>
      </c>
      <c r="G3268" s="122">
        <v>19</v>
      </c>
      <c r="H3268" s="122">
        <v>16</v>
      </c>
      <c r="I3268" s="122">
        <v>21</v>
      </c>
      <c r="J3268" s="122">
        <v>23</v>
      </c>
      <c r="K3268" s="122">
        <v>25</v>
      </c>
      <c r="L3268" s="122">
        <v>21</v>
      </c>
      <c r="M3268" s="118">
        <v>2100</v>
      </c>
      <c r="N3268" s="121">
        <f>IF('NORMAL OPTION CALLS'!E3268="BUY",('NORMAL OPTION CALLS'!L3268-'NORMAL OPTION CALLS'!G3268)*('NORMAL OPTION CALLS'!M3268),('NORMAL OPTION CALLS'!G3268-'NORMAL OPTION CALLS'!L3268)*('NORMAL OPTION CALLS'!M3268))</f>
        <v>4200</v>
      </c>
      <c r="O3268" s="8">
        <f>'NORMAL OPTION CALLS'!N3268/('NORMAL OPTION CALLS'!M3268)/'NORMAL OPTION CALLS'!G3268%</f>
        <v>10.526315789473685</v>
      </c>
    </row>
    <row r="3269" spans="1:15" ht="16.5">
      <c r="A3269" s="126">
        <v>42</v>
      </c>
      <c r="B3269" s="123">
        <v>42832</v>
      </c>
      <c r="C3269" s="118">
        <v>1700</v>
      </c>
      <c r="D3269" s="118" t="s">
        <v>21</v>
      </c>
      <c r="E3269" s="118" t="s">
        <v>22</v>
      </c>
      <c r="F3269" s="118" t="s">
        <v>131</v>
      </c>
      <c r="G3269" s="122">
        <v>45.25</v>
      </c>
      <c r="H3269" s="122">
        <v>39</v>
      </c>
      <c r="I3269" s="122">
        <v>48</v>
      </c>
      <c r="J3269" s="122">
        <v>51</v>
      </c>
      <c r="K3269" s="122">
        <v>54</v>
      </c>
      <c r="L3269" s="122">
        <v>48</v>
      </c>
      <c r="M3269" s="118">
        <v>500</v>
      </c>
      <c r="N3269" s="121">
        <f>IF('NORMAL OPTION CALLS'!E3269="BUY",('NORMAL OPTION CALLS'!L3269-'NORMAL OPTION CALLS'!G3269)*('NORMAL OPTION CALLS'!M3269),('NORMAL OPTION CALLS'!G3269-'NORMAL OPTION CALLS'!L3269)*('NORMAL OPTION CALLS'!M3269))</f>
        <v>1375</v>
      </c>
      <c r="O3269" s="8">
        <f>'NORMAL OPTION CALLS'!N3269/('NORMAL OPTION CALLS'!M3269)/'NORMAL OPTION CALLS'!G3269%</f>
        <v>6.0773480662983426</v>
      </c>
    </row>
    <row r="3270" spans="1:15" ht="16.5">
      <c r="A3270" s="126">
        <v>43</v>
      </c>
      <c r="B3270" s="123">
        <v>42831</v>
      </c>
      <c r="C3270" s="118">
        <v>195</v>
      </c>
      <c r="D3270" s="118" t="s">
        <v>21</v>
      </c>
      <c r="E3270" s="118" t="s">
        <v>22</v>
      </c>
      <c r="F3270" s="118" t="s">
        <v>24</v>
      </c>
      <c r="G3270" s="122">
        <v>7.8</v>
      </c>
      <c r="H3270" s="122">
        <v>6.8</v>
      </c>
      <c r="I3270" s="122">
        <v>8.3000000000000007</v>
      </c>
      <c r="J3270" s="122">
        <v>8.6999999999999993</v>
      </c>
      <c r="K3270" s="122">
        <v>9.1999999999999993</v>
      </c>
      <c r="L3270" s="122">
        <v>6.8</v>
      </c>
      <c r="M3270" s="118">
        <v>3500</v>
      </c>
      <c r="N3270" s="121">
        <f>IF('NORMAL OPTION CALLS'!E3270="BUY",('NORMAL OPTION CALLS'!L3270-'NORMAL OPTION CALLS'!G3270)*('NORMAL OPTION CALLS'!M3270),('NORMAL OPTION CALLS'!G3270-'NORMAL OPTION CALLS'!L3270)*('NORMAL OPTION CALLS'!M3270))</f>
        <v>-3500</v>
      </c>
      <c r="O3270" s="8">
        <f>'NORMAL OPTION CALLS'!N3270/('NORMAL OPTION CALLS'!M3270)/'NORMAL OPTION CALLS'!G3270%</f>
        <v>-12.820512820512821</v>
      </c>
    </row>
    <row r="3271" spans="1:15" ht="16.5">
      <c r="A3271" s="126">
        <v>44</v>
      </c>
      <c r="B3271" s="123">
        <v>42831</v>
      </c>
      <c r="C3271" s="118">
        <v>1400</v>
      </c>
      <c r="D3271" s="118" t="s">
        <v>21</v>
      </c>
      <c r="E3271" s="118" t="s">
        <v>22</v>
      </c>
      <c r="F3271" s="118" t="s">
        <v>119</v>
      </c>
      <c r="G3271" s="122">
        <v>36</v>
      </c>
      <c r="H3271" s="122">
        <v>32</v>
      </c>
      <c r="I3271" s="122">
        <v>38</v>
      </c>
      <c r="J3271" s="122">
        <v>40</v>
      </c>
      <c r="K3271" s="122">
        <v>42</v>
      </c>
      <c r="L3271" s="122">
        <v>32</v>
      </c>
      <c r="M3271" s="118">
        <v>700</v>
      </c>
      <c r="N3271" s="121">
        <f>IF('NORMAL OPTION CALLS'!E3271="BUY",('NORMAL OPTION CALLS'!L3271-'NORMAL OPTION CALLS'!G3271)*('NORMAL OPTION CALLS'!M3271),('NORMAL OPTION CALLS'!G3271-'NORMAL OPTION CALLS'!L3271)*('NORMAL OPTION CALLS'!M3271))</f>
        <v>-2800</v>
      </c>
      <c r="O3271" s="8">
        <f>'NORMAL OPTION CALLS'!N3271/('NORMAL OPTION CALLS'!M3271)/'NORMAL OPTION CALLS'!G3271%</f>
        <v>-11.111111111111111</v>
      </c>
    </row>
    <row r="3272" spans="1:15" ht="16.5">
      <c r="A3272" s="126">
        <v>45</v>
      </c>
      <c r="B3272" s="123">
        <v>42831</v>
      </c>
      <c r="C3272" s="118">
        <v>1440</v>
      </c>
      <c r="D3272" s="118" t="s">
        <v>21</v>
      </c>
      <c r="E3272" s="118" t="s">
        <v>22</v>
      </c>
      <c r="F3272" s="118" t="s">
        <v>132</v>
      </c>
      <c r="G3272" s="122">
        <v>36</v>
      </c>
      <c r="H3272" s="122">
        <v>30</v>
      </c>
      <c r="I3272" s="122">
        <v>39</v>
      </c>
      <c r="J3272" s="122">
        <v>42</v>
      </c>
      <c r="K3272" s="122">
        <v>45</v>
      </c>
      <c r="L3272" s="122">
        <v>39</v>
      </c>
      <c r="M3272" s="118">
        <v>500</v>
      </c>
      <c r="N3272" s="121">
        <f>IF('NORMAL OPTION CALLS'!E3272="BUY",('NORMAL OPTION CALLS'!L3272-'NORMAL OPTION CALLS'!G3272)*('NORMAL OPTION CALLS'!M3272),('NORMAL OPTION CALLS'!G3272-'NORMAL OPTION CALLS'!L3272)*('NORMAL OPTION CALLS'!M3272))</f>
        <v>1500</v>
      </c>
      <c r="O3272" s="8">
        <f>'NORMAL OPTION CALLS'!N3272/('NORMAL OPTION CALLS'!M3272)/'NORMAL OPTION CALLS'!G3272%</f>
        <v>8.3333333333333339</v>
      </c>
    </row>
    <row r="3273" spans="1:15" ht="16.5">
      <c r="A3273" s="126">
        <v>46</v>
      </c>
      <c r="B3273" s="123">
        <v>42830</v>
      </c>
      <c r="C3273" s="118">
        <v>150</v>
      </c>
      <c r="D3273" s="118" t="s">
        <v>21</v>
      </c>
      <c r="E3273" s="118" t="s">
        <v>22</v>
      </c>
      <c r="F3273" s="118" t="s">
        <v>59</v>
      </c>
      <c r="G3273" s="122">
        <v>6.4</v>
      </c>
      <c r="H3273" s="122">
        <v>5.6</v>
      </c>
      <c r="I3273" s="122">
        <v>6.8</v>
      </c>
      <c r="J3273" s="122">
        <v>7.2</v>
      </c>
      <c r="K3273" s="122">
        <v>7.6</v>
      </c>
      <c r="L3273" s="122">
        <v>7.6</v>
      </c>
      <c r="M3273" s="118">
        <v>6000</v>
      </c>
      <c r="N3273" s="121">
        <f>IF('NORMAL OPTION CALLS'!E3273="BUY",('NORMAL OPTION CALLS'!L3273-'NORMAL OPTION CALLS'!G3273)*('NORMAL OPTION CALLS'!M3273),('NORMAL OPTION CALLS'!G3273-'NORMAL OPTION CALLS'!L3273)*('NORMAL OPTION CALLS'!M3273))</f>
        <v>7199.9999999999955</v>
      </c>
      <c r="O3273" s="8">
        <f>'NORMAL OPTION CALLS'!N3273/('NORMAL OPTION CALLS'!M3273)/'NORMAL OPTION CALLS'!G3273%</f>
        <v>18.749999999999989</v>
      </c>
    </row>
    <row r="3274" spans="1:15" ht="16.5">
      <c r="A3274" s="126">
        <v>47</v>
      </c>
      <c r="B3274" s="123">
        <v>42830</v>
      </c>
      <c r="C3274" s="118">
        <v>185</v>
      </c>
      <c r="D3274" s="118" t="s">
        <v>21</v>
      </c>
      <c r="E3274" s="118" t="s">
        <v>22</v>
      </c>
      <c r="F3274" s="118" t="s">
        <v>64</v>
      </c>
      <c r="G3274" s="122">
        <v>5</v>
      </c>
      <c r="H3274" s="122">
        <v>4</v>
      </c>
      <c r="I3274" s="122">
        <v>5.5</v>
      </c>
      <c r="J3274" s="122">
        <v>6</v>
      </c>
      <c r="K3274" s="122">
        <v>6.5</v>
      </c>
      <c r="L3274" s="122">
        <v>5.5</v>
      </c>
      <c r="M3274" s="118">
        <v>6000</v>
      </c>
      <c r="N3274" s="121">
        <f>IF('NORMAL OPTION CALLS'!E3274="BUY",('NORMAL OPTION CALLS'!L3274-'NORMAL OPTION CALLS'!G3274)*('NORMAL OPTION CALLS'!M3274),('NORMAL OPTION CALLS'!G3274-'NORMAL OPTION CALLS'!L3274)*('NORMAL OPTION CALLS'!M3274))</f>
        <v>3000</v>
      </c>
      <c r="O3274" s="8">
        <f>'NORMAL OPTION CALLS'!N3274/('NORMAL OPTION CALLS'!M3274)/'NORMAL OPTION CALLS'!G3274%</f>
        <v>10</v>
      </c>
    </row>
    <row r="3275" spans="1:15" ht="16.5">
      <c r="A3275" s="126">
        <v>48</v>
      </c>
      <c r="B3275" s="123">
        <v>42829</v>
      </c>
      <c r="C3275" s="118">
        <v>280</v>
      </c>
      <c r="D3275" s="118" t="s">
        <v>21</v>
      </c>
      <c r="E3275" s="118" t="s">
        <v>22</v>
      </c>
      <c r="F3275" s="118" t="s">
        <v>91</v>
      </c>
      <c r="G3275" s="122">
        <v>11</v>
      </c>
      <c r="H3275" s="122">
        <v>9</v>
      </c>
      <c r="I3275" s="122">
        <v>12</v>
      </c>
      <c r="J3275" s="122">
        <v>13</v>
      </c>
      <c r="K3275" s="122">
        <v>14</v>
      </c>
      <c r="L3275" s="122">
        <v>12</v>
      </c>
      <c r="M3275" s="118">
        <v>2500</v>
      </c>
      <c r="N3275" s="121">
        <f>IF('NORMAL OPTION CALLS'!E3275="BUY",('NORMAL OPTION CALLS'!L3275-'NORMAL OPTION CALLS'!G3275)*('NORMAL OPTION CALLS'!M3275),('NORMAL OPTION CALLS'!G3275-'NORMAL OPTION CALLS'!L3275)*('NORMAL OPTION CALLS'!M3275))</f>
        <v>2500</v>
      </c>
      <c r="O3275" s="8">
        <f>'NORMAL OPTION CALLS'!N3275/('NORMAL OPTION CALLS'!M3275)/'NORMAL OPTION CALLS'!G3275%</f>
        <v>9.0909090909090917</v>
      </c>
    </row>
    <row r="3276" spans="1:15" ht="16.5">
      <c r="A3276" s="126">
        <v>49</v>
      </c>
      <c r="B3276" s="123">
        <v>42829</v>
      </c>
      <c r="C3276" s="118">
        <v>800</v>
      </c>
      <c r="D3276" s="118" t="s">
        <v>21</v>
      </c>
      <c r="E3276" s="118" t="s">
        <v>22</v>
      </c>
      <c r="F3276" s="118" t="s">
        <v>108</v>
      </c>
      <c r="G3276" s="122">
        <v>25</v>
      </c>
      <c r="H3276" s="122">
        <v>23</v>
      </c>
      <c r="I3276" s="122">
        <v>26</v>
      </c>
      <c r="J3276" s="122">
        <v>27</v>
      </c>
      <c r="K3276" s="122">
        <v>28</v>
      </c>
      <c r="L3276" s="122">
        <v>23</v>
      </c>
      <c r="M3276" s="118">
        <v>2000</v>
      </c>
      <c r="N3276" s="121">
        <f>IF('NORMAL OPTION CALLS'!E3276="BUY",('NORMAL OPTION CALLS'!L3276-'NORMAL OPTION CALLS'!G3276)*('NORMAL OPTION CALLS'!M3276),('NORMAL OPTION CALLS'!G3276-'NORMAL OPTION CALLS'!L3276)*('NORMAL OPTION CALLS'!M3276))</f>
        <v>-4000</v>
      </c>
      <c r="O3276" s="8">
        <f>'NORMAL OPTION CALLS'!N3276/('NORMAL OPTION CALLS'!M3276)/'NORMAL OPTION CALLS'!G3276%</f>
        <v>-8</v>
      </c>
    </row>
    <row r="3277" spans="1:15" ht="16.5">
      <c r="A3277" s="126"/>
      <c r="B3277" s="123"/>
      <c r="C3277" s="118"/>
      <c r="D3277" s="118"/>
      <c r="E3277" s="118"/>
      <c r="F3277" s="118"/>
      <c r="G3277" s="122"/>
      <c r="H3277" s="122"/>
      <c r="I3277" s="122"/>
      <c r="J3277" s="122"/>
      <c r="K3277" s="122"/>
      <c r="L3277" s="122"/>
      <c r="M3277" s="118"/>
      <c r="N3277" s="121"/>
      <c r="O3277" s="8"/>
    </row>
    <row r="3278" spans="1:15" ht="16.5">
      <c r="A3278" s="128" t="s">
        <v>95</v>
      </c>
      <c r="B3278" s="92"/>
      <c r="C3278" s="92"/>
      <c r="D3278" s="98"/>
      <c r="E3278" s="112"/>
      <c r="F3278" s="93"/>
      <c r="G3278" s="93"/>
      <c r="H3278" s="110"/>
      <c r="I3278" s="93"/>
      <c r="J3278" s="93"/>
      <c r="K3278" s="93"/>
      <c r="L3278" s="93"/>
      <c r="N3278" s="91"/>
      <c r="O3278" s="44"/>
    </row>
    <row r="3279" spans="1:15" ht="16.5">
      <c r="A3279" s="128" t="s">
        <v>96</v>
      </c>
      <c r="B3279" s="92"/>
      <c r="C3279" s="92"/>
      <c r="D3279" s="98"/>
      <c r="E3279" s="112"/>
      <c r="F3279" s="93"/>
      <c r="G3279" s="93"/>
      <c r="H3279" s="110"/>
      <c r="I3279" s="93"/>
      <c r="J3279" s="93"/>
      <c r="K3279" s="93"/>
      <c r="L3279" s="93"/>
      <c r="N3279" s="91"/>
      <c r="O3279" s="91"/>
    </row>
    <row r="3280" spans="1:15" ht="16.5">
      <c r="A3280" s="128" t="s">
        <v>96</v>
      </c>
      <c r="B3280" s="92"/>
      <c r="C3280" s="92"/>
      <c r="D3280" s="98"/>
      <c r="E3280" s="112"/>
      <c r="F3280" s="93"/>
      <c r="G3280" s="93"/>
      <c r="H3280" s="110"/>
      <c r="I3280" s="93"/>
      <c r="J3280" s="93"/>
      <c r="K3280" s="93"/>
      <c r="L3280" s="93"/>
    </row>
    <row r="3281" spans="1:15" ht="17.25" thickBot="1">
      <c r="A3281" s="98"/>
      <c r="B3281" s="92"/>
      <c r="C3281" s="92"/>
      <c r="D3281" s="93"/>
      <c r="E3281" s="93"/>
      <c r="F3281" s="93"/>
      <c r="G3281" s="94"/>
      <c r="H3281" s="95"/>
      <c r="I3281" s="96" t="s">
        <v>27</v>
      </c>
      <c r="J3281" s="96"/>
      <c r="K3281" s="97"/>
      <c r="L3281" s="97"/>
    </row>
    <row r="3282" spans="1:15" ht="16.5">
      <c r="A3282" s="98"/>
      <c r="B3282" s="92"/>
      <c r="C3282" s="92"/>
      <c r="D3282" s="145" t="s">
        <v>28</v>
      </c>
      <c r="E3282" s="148"/>
      <c r="F3282" s="99">
        <v>49</v>
      </c>
      <c r="G3282" s="100">
        <f>'NORMAL OPTION CALLS'!G3283+'NORMAL OPTION CALLS'!G3284+'NORMAL OPTION CALLS'!G3285+'NORMAL OPTION CALLS'!G3286+'NORMAL OPTION CALLS'!G3287+'NORMAL OPTION CALLS'!G3288</f>
        <v>100</v>
      </c>
      <c r="H3282" s="93">
        <v>49</v>
      </c>
      <c r="I3282" s="101">
        <f>'NORMAL OPTION CALLS'!H3283/'NORMAL OPTION CALLS'!H3282%</f>
        <v>81.632653061224488</v>
      </c>
      <c r="J3282" s="101"/>
      <c r="K3282" s="101"/>
      <c r="L3282" s="102"/>
      <c r="N3282" s="91"/>
      <c r="O3282" s="91"/>
    </row>
    <row r="3283" spans="1:15" ht="16.5">
      <c r="A3283" s="98"/>
      <c r="B3283" s="92"/>
      <c r="C3283" s="92"/>
      <c r="D3283" s="146" t="s">
        <v>29</v>
      </c>
      <c r="E3283" s="149"/>
      <c r="F3283" s="103">
        <v>40</v>
      </c>
      <c r="G3283" s="104">
        <f>('NORMAL OPTION CALLS'!F3283/'NORMAL OPTION CALLS'!F3282)*100</f>
        <v>81.632653061224488</v>
      </c>
      <c r="H3283" s="93">
        <v>40</v>
      </c>
      <c r="I3283" s="97"/>
      <c r="J3283" s="97"/>
      <c r="K3283" s="93"/>
      <c r="L3283" s="97"/>
      <c r="M3283" s="91"/>
      <c r="N3283" s="93" t="s">
        <v>30</v>
      </c>
      <c r="O3283" s="93"/>
    </row>
    <row r="3284" spans="1:15" ht="16.5">
      <c r="A3284" s="105"/>
      <c r="B3284" s="92"/>
      <c r="C3284" s="92"/>
      <c r="D3284" s="146" t="s">
        <v>31</v>
      </c>
      <c r="E3284" s="149"/>
      <c r="F3284" s="103">
        <v>0</v>
      </c>
      <c r="G3284" s="104">
        <f>('NORMAL OPTION CALLS'!F3284/'NORMAL OPTION CALLS'!F3282)*100</f>
        <v>0</v>
      </c>
      <c r="H3284" s="106"/>
      <c r="I3284" s="93"/>
      <c r="J3284" s="93"/>
      <c r="K3284" s="93"/>
      <c r="L3284" s="97"/>
      <c r="N3284" s="98"/>
      <c r="O3284" s="98"/>
    </row>
    <row r="3285" spans="1:15" ht="16.5">
      <c r="A3285" s="105"/>
      <c r="B3285" s="92"/>
      <c r="C3285" s="92"/>
      <c r="D3285" s="146" t="s">
        <v>32</v>
      </c>
      <c r="E3285" s="149"/>
      <c r="F3285" s="103">
        <v>1</v>
      </c>
      <c r="G3285" s="104">
        <f>('NORMAL OPTION CALLS'!F3285/'NORMAL OPTION CALLS'!F3282)*100</f>
        <v>2.0408163265306123</v>
      </c>
      <c r="H3285" s="106"/>
      <c r="I3285" s="93"/>
      <c r="J3285" s="93"/>
      <c r="K3285" s="93"/>
      <c r="L3285" s="97"/>
    </row>
    <row r="3286" spans="1:15" ht="16.5">
      <c r="A3286" s="105"/>
      <c r="B3286" s="92"/>
      <c r="C3286" s="92"/>
      <c r="D3286" s="146" t="s">
        <v>33</v>
      </c>
      <c r="E3286" s="149"/>
      <c r="F3286" s="103">
        <v>8</v>
      </c>
      <c r="G3286" s="104">
        <f>('NORMAL OPTION CALLS'!F3286/'NORMAL OPTION CALLS'!F3282)*100</f>
        <v>16.326530612244898</v>
      </c>
      <c r="H3286" s="106"/>
      <c r="I3286" s="93" t="s">
        <v>34</v>
      </c>
      <c r="J3286" s="93"/>
      <c r="K3286" s="97"/>
      <c r="L3286" s="97"/>
    </row>
    <row r="3287" spans="1:15" ht="16.5">
      <c r="A3287" s="105"/>
      <c r="B3287" s="92"/>
      <c r="C3287" s="92"/>
      <c r="D3287" s="146" t="s">
        <v>35</v>
      </c>
      <c r="E3287" s="149"/>
      <c r="F3287" s="103">
        <v>0</v>
      </c>
      <c r="G3287" s="104">
        <f>('NORMAL OPTION CALLS'!F3287/'NORMAL OPTION CALLS'!F3282)*100</f>
        <v>0</v>
      </c>
      <c r="H3287" s="106"/>
      <c r="I3287" s="93"/>
      <c r="J3287" s="93"/>
      <c r="K3287" s="97"/>
      <c r="L3287" s="97"/>
    </row>
    <row r="3288" spans="1:15" ht="17.25" thickBot="1">
      <c r="A3288" s="105"/>
      <c r="B3288" s="92"/>
      <c r="C3288" s="92"/>
      <c r="D3288" s="147" t="s">
        <v>36</v>
      </c>
      <c r="E3288" s="150"/>
      <c r="F3288" s="107"/>
      <c r="G3288" s="108">
        <f>('NORMAL OPTION CALLS'!F3288/'NORMAL OPTION CALLS'!F3282)*100</f>
        <v>0</v>
      </c>
      <c r="H3288" s="106"/>
      <c r="I3288" s="93"/>
      <c r="J3288" s="93"/>
      <c r="K3288" s="102"/>
      <c r="L3288" s="102"/>
      <c r="M3288" s="91"/>
    </row>
    <row r="3289" spans="1:15" ht="16.5">
      <c r="A3289" s="105"/>
      <c r="B3289" s="92"/>
      <c r="C3289" s="92"/>
      <c r="G3289" s="97"/>
      <c r="H3289" s="106"/>
      <c r="I3289" s="101"/>
      <c r="J3289" s="101"/>
      <c r="K3289" s="97"/>
      <c r="L3289" s="101"/>
    </row>
    <row r="3290" spans="1:15" ht="16.5">
      <c r="A3290" s="105"/>
      <c r="B3290" s="92"/>
      <c r="C3290" s="92"/>
      <c r="D3290" s="98"/>
      <c r="E3290" s="115"/>
      <c r="F3290" s="93"/>
      <c r="G3290" s="93"/>
      <c r="H3290" s="110"/>
      <c r="I3290" s="97"/>
      <c r="J3290" s="97"/>
      <c r="K3290" s="97"/>
      <c r="L3290" s="94"/>
      <c r="N3290" s="91"/>
      <c r="O3290" s="91"/>
    </row>
    <row r="3291" spans="1:15" ht="15" customHeight="1">
      <c r="A3291" s="109" t="s">
        <v>37</v>
      </c>
      <c r="B3291" s="92"/>
      <c r="C3291" s="92"/>
      <c r="D3291" s="98"/>
      <c r="E3291" s="98"/>
      <c r="F3291" s="93"/>
      <c r="G3291" s="93"/>
      <c r="H3291" s="110"/>
      <c r="I3291" s="111"/>
      <c r="J3291" s="111"/>
      <c r="K3291" s="111"/>
      <c r="L3291" s="93"/>
      <c r="N3291" s="115"/>
      <c r="O3291" s="115"/>
    </row>
    <row r="3292" spans="1:15" ht="16.5">
      <c r="A3292" s="112" t="s">
        <v>38</v>
      </c>
      <c r="B3292" s="92"/>
      <c r="C3292" s="92"/>
      <c r="D3292" s="113"/>
      <c r="E3292" s="114"/>
      <c r="F3292" s="98"/>
      <c r="G3292" s="111"/>
      <c r="H3292" s="110"/>
      <c r="I3292" s="111"/>
      <c r="J3292" s="111"/>
      <c r="K3292" s="111"/>
      <c r="L3292" s="93"/>
      <c r="N3292" s="98"/>
      <c r="O3292" s="98"/>
    </row>
    <row r="3293" spans="1:15" ht="15" customHeight="1">
      <c r="A3293" s="112" t="s">
        <v>39</v>
      </c>
      <c r="B3293" s="92"/>
      <c r="C3293" s="92"/>
      <c r="D3293" s="98"/>
      <c r="E3293" s="114"/>
      <c r="F3293" s="98"/>
      <c r="G3293" s="111"/>
      <c r="H3293" s="110"/>
      <c r="I3293" s="97"/>
      <c r="J3293" s="97"/>
      <c r="K3293" s="97"/>
      <c r="L3293" s="93"/>
    </row>
    <row r="3294" spans="1:15" ht="16.5">
      <c r="A3294" s="112" t="s">
        <v>40</v>
      </c>
      <c r="B3294" s="113"/>
      <c r="C3294" s="92"/>
      <c r="D3294" s="98"/>
      <c r="E3294" s="114"/>
      <c r="F3294" s="98"/>
      <c r="G3294" s="111"/>
      <c r="H3294" s="95"/>
      <c r="I3294" s="97"/>
      <c r="J3294" s="97"/>
      <c r="K3294" s="97"/>
      <c r="L3294" s="93"/>
    </row>
    <row r="3295" spans="1:15" ht="16.5">
      <c r="A3295" s="112" t="s">
        <v>41</v>
      </c>
      <c r="B3295" s="105"/>
      <c r="C3295" s="113"/>
      <c r="D3295" s="98"/>
      <c r="E3295" s="116"/>
      <c r="F3295" s="111"/>
      <c r="G3295" s="111"/>
      <c r="H3295" s="95"/>
      <c r="I3295" s="97"/>
      <c r="J3295" s="97"/>
      <c r="K3295" s="97"/>
      <c r="L3295" s="111"/>
    </row>
    <row r="3299" spans="1:15">
      <c r="A3299" s="161" t="s">
        <v>0</v>
      </c>
      <c r="B3299" s="161"/>
      <c r="C3299" s="161"/>
      <c r="D3299" s="161"/>
      <c r="E3299" s="161"/>
      <c r="F3299" s="161"/>
      <c r="G3299" s="161"/>
      <c r="H3299" s="161"/>
      <c r="I3299" s="161"/>
      <c r="J3299" s="161"/>
      <c r="K3299" s="161"/>
      <c r="L3299" s="161"/>
      <c r="M3299" s="161"/>
      <c r="N3299" s="161"/>
      <c r="O3299" s="161"/>
    </row>
    <row r="3300" spans="1:15">
      <c r="A3300" s="161"/>
      <c r="B3300" s="161"/>
      <c r="C3300" s="161"/>
      <c r="D3300" s="161"/>
      <c r="E3300" s="161"/>
      <c r="F3300" s="161"/>
      <c r="G3300" s="161"/>
      <c r="H3300" s="161"/>
      <c r="I3300" s="161"/>
      <c r="J3300" s="161"/>
      <c r="K3300" s="161"/>
      <c r="L3300" s="161"/>
      <c r="M3300" s="161"/>
      <c r="N3300" s="161"/>
      <c r="O3300" s="161"/>
    </row>
    <row r="3301" spans="1:15">
      <c r="A3301" s="161"/>
      <c r="B3301" s="161"/>
      <c r="C3301" s="161"/>
      <c r="D3301" s="161"/>
      <c r="E3301" s="161"/>
      <c r="F3301" s="161"/>
      <c r="G3301" s="161"/>
      <c r="H3301" s="161"/>
      <c r="I3301" s="161"/>
      <c r="J3301" s="161"/>
      <c r="K3301" s="161"/>
      <c r="L3301" s="161"/>
      <c r="M3301" s="161"/>
      <c r="N3301" s="161"/>
      <c r="O3301" s="161"/>
    </row>
    <row r="3302" spans="1:15">
      <c r="A3302" s="172" t="s">
        <v>1</v>
      </c>
      <c r="B3302" s="172"/>
      <c r="C3302" s="172"/>
      <c r="D3302" s="172"/>
      <c r="E3302" s="172"/>
      <c r="F3302" s="172"/>
      <c r="G3302" s="172"/>
      <c r="H3302" s="172"/>
      <c r="I3302" s="172"/>
      <c r="J3302" s="172"/>
      <c r="K3302" s="172"/>
      <c r="L3302" s="172"/>
      <c r="M3302" s="172"/>
      <c r="N3302" s="172"/>
      <c r="O3302" s="172"/>
    </row>
    <row r="3303" spans="1:15">
      <c r="A3303" s="172" t="s">
        <v>2</v>
      </c>
      <c r="B3303" s="172"/>
      <c r="C3303" s="172"/>
      <c r="D3303" s="172"/>
      <c r="E3303" s="172"/>
      <c r="F3303" s="172"/>
      <c r="G3303" s="172"/>
      <c r="H3303" s="172"/>
      <c r="I3303" s="172"/>
      <c r="J3303" s="172"/>
      <c r="K3303" s="172"/>
      <c r="L3303" s="172"/>
      <c r="M3303" s="172"/>
      <c r="N3303" s="172"/>
      <c r="O3303" s="172"/>
    </row>
    <row r="3304" spans="1:15">
      <c r="A3304" s="165" t="s">
        <v>3</v>
      </c>
      <c r="B3304" s="165"/>
      <c r="C3304" s="165"/>
      <c r="D3304" s="165"/>
      <c r="E3304" s="165"/>
      <c r="F3304" s="165"/>
      <c r="G3304" s="165"/>
      <c r="H3304" s="165"/>
      <c r="I3304" s="165"/>
      <c r="J3304" s="165"/>
      <c r="K3304" s="165"/>
      <c r="L3304" s="165"/>
      <c r="M3304" s="165"/>
      <c r="N3304" s="165"/>
      <c r="O3304" s="165"/>
    </row>
    <row r="3305" spans="1:15" ht="16.5">
      <c r="A3305" s="166" t="s">
        <v>133</v>
      </c>
      <c r="B3305" s="166"/>
      <c r="C3305" s="166"/>
      <c r="D3305" s="166"/>
      <c r="E3305" s="166"/>
      <c r="F3305" s="166"/>
      <c r="G3305" s="166"/>
      <c r="H3305" s="166"/>
      <c r="I3305" s="166"/>
      <c r="J3305" s="166"/>
      <c r="K3305" s="166"/>
      <c r="L3305" s="166"/>
      <c r="M3305" s="166"/>
      <c r="N3305" s="166"/>
      <c r="O3305" s="166"/>
    </row>
    <row r="3306" spans="1:15" ht="16.5">
      <c r="A3306" s="166" t="s">
        <v>5</v>
      </c>
      <c r="B3306" s="166"/>
      <c r="C3306" s="166"/>
      <c r="D3306" s="166"/>
      <c r="E3306" s="166"/>
      <c r="F3306" s="166"/>
      <c r="G3306" s="166"/>
      <c r="H3306" s="166"/>
      <c r="I3306" s="166"/>
      <c r="J3306" s="166"/>
      <c r="K3306" s="166"/>
      <c r="L3306" s="166"/>
      <c r="M3306" s="166"/>
      <c r="N3306" s="166"/>
      <c r="O3306" s="166"/>
    </row>
    <row r="3307" spans="1:15" ht="13.9" customHeight="1">
      <c r="A3307" s="173" t="s">
        <v>6</v>
      </c>
      <c r="B3307" s="169" t="s">
        <v>7</v>
      </c>
      <c r="C3307" s="169" t="s">
        <v>8</v>
      </c>
      <c r="D3307" s="169" t="s">
        <v>9</v>
      </c>
      <c r="E3307" s="173" t="s">
        <v>10</v>
      </c>
      <c r="F3307" s="173" t="s">
        <v>11</v>
      </c>
      <c r="G3307" s="169" t="s">
        <v>12</v>
      </c>
      <c r="H3307" s="169" t="s">
        <v>13</v>
      </c>
      <c r="I3307" s="169" t="s">
        <v>14</v>
      </c>
      <c r="J3307" s="169" t="s">
        <v>15</v>
      </c>
      <c r="K3307" s="169" t="s">
        <v>16</v>
      </c>
      <c r="L3307" s="170" t="s">
        <v>17</v>
      </c>
      <c r="M3307" s="169" t="s">
        <v>18</v>
      </c>
      <c r="N3307" s="169" t="s">
        <v>19</v>
      </c>
      <c r="O3307" s="169" t="s">
        <v>20</v>
      </c>
    </row>
    <row r="3308" spans="1:15">
      <c r="A3308" s="173"/>
      <c r="B3308" s="169"/>
      <c r="C3308" s="169"/>
      <c r="D3308" s="169"/>
      <c r="E3308" s="173"/>
      <c r="F3308" s="173"/>
      <c r="G3308" s="169"/>
      <c r="H3308" s="169"/>
      <c r="I3308" s="169"/>
      <c r="J3308" s="169"/>
      <c r="K3308" s="169"/>
      <c r="L3308" s="170"/>
      <c r="M3308" s="169"/>
      <c r="N3308" s="169"/>
      <c r="O3308" s="169"/>
    </row>
    <row r="3309" spans="1:15" ht="16.5">
      <c r="A3309" s="126">
        <v>1</v>
      </c>
      <c r="B3309" s="123">
        <v>42825</v>
      </c>
      <c r="C3309" s="118">
        <v>105</v>
      </c>
      <c r="D3309" s="118" t="s">
        <v>21</v>
      </c>
      <c r="E3309" s="118" t="s">
        <v>22</v>
      </c>
      <c r="F3309" s="118" t="s">
        <v>134</v>
      </c>
      <c r="G3309" s="122">
        <v>7.3</v>
      </c>
      <c r="H3309" s="122">
        <v>6.7</v>
      </c>
      <c r="I3309" s="122">
        <v>7.7</v>
      </c>
      <c r="J3309" s="122">
        <v>8</v>
      </c>
      <c r="K3309" s="122">
        <v>8.3000000000000007</v>
      </c>
      <c r="L3309" s="122">
        <v>6.7</v>
      </c>
      <c r="M3309" s="118">
        <v>8000</v>
      </c>
      <c r="N3309" s="121">
        <f>IF('NORMAL OPTION CALLS'!E3309="BUY",('NORMAL OPTION CALLS'!L3309-'NORMAL OPTION CALLS'!G3309)*('NORMAL OPTION CALLS'!M3309),('NORMAL OPTION CALLS'!G3309-'NORMAL OPTION CALLS'!L3309)*('NORMAL OPTION CALLS'!M3309))</f>
        <v>-4799.9999999999973</v>
      </c>
      <c r="O3309" s="8">
        <f>'NORMAL OPTION CALLS'!N3309/('NORMAL OPTION CALLS'!M3309)/'NORMAL OPTION CALLS'!G3309%</f>
        <v>-8.2191780821917764</v>
      </c>
    </row>
    <row r="3310" spans="1:15" ht="16.5">
      <c r="A3310" s="126">
        <v>2</v>
      </c>
      <c r="B3310" s="123">
        <v>42825</v>
      </c>
      <c r="C3310" s="118">
        <v>390</v>
      </c>
      <c r="D3310" s="118" t="s">
        <v>21</v>
      </c>
      <c r="E3310" s="118" t="s">
        <v>22</v>
      </c>
      <c r="F3310" s="118" t="s">
        <v>56</v>
      </c>
      <c r="G3310" s="122">
        <v>10.7</v>
      </c>
      <c r="H3310" s="122">
        <v>8.5</v>
      </c>
      <c r="I3310" s="122">
        <v>12</v>
      </c>
      <c r="J3310" s="122">
        <v>13</v>
      </c>
      <c r="K3310" s="122">
        <v>14</v>
      </c>
      <c r="L3310" s="122">
        <v>12</v>
      </c>
      <c r="M3310" s="118">
        <v>3000</v>
      </c>
      <c r="N3310" s="121">
        <f>IF('NORMAL OPTION CALLS'!E3310="BUY",('NORMAL OPTION CALLS'!L3310-'NORMAL OPTION CALLS'!G3310)*('NORMAL OPTION CALLS'!M3310),('NORMAL OPTION CALLS'!G3310-'NORMAL OPTION CALLS'!L3310)*('NORMAL OPTION CALLS'!M3310))</f>
        <v>3900.0000000000023</v>
      </c>
      <c r="O3310" s="8">
        <f>'NORMAL OPTION CALLS'!N3310/('NORMAL OPTION CALLS'!M3310)/'NORMAL OPTION CALLS'!G3310%</f>
        <v>12.149532710280381</v>
      </c>
    </row>
    <row r="3311" spans="1:15" ht="16.5">
      <c r="A3311" s="126">
        <v>3</v>
      </c>
      <c r="B3311" s="123">
        <v>42825</v>
      </c>
      <c r="C3311" s="118">
        <v>660</v>
      </c>
      <c r="D3311" s="118" t="s">
        <v>21</v>
      </c>
      <c r="E3311" s="118" t="s">
        <v>22</v>
      </c>
      <c r="F3311" s="118" t="s">
        <v>76</v>
      </c>
      <c r="G3311" s="122">
        <v>18.399999999999999</v>
      </c>
      <c r="H3311" s="122">
        <v>16.5</v>
      </c>
      <c r="I3311" s="122">
        <v>19.5</v>
      </c>
      <c r="J3311" s="122">
        <v>20.5</v>
      </c>
      <c r="K3311" s="122">
        <v>21.5</v>
      </c>
      <c r="L3311" s="122">
        <v>19.5</v>
      </c>
      <c r="M3311" s="118">
        <v>1200</v>
      </c>
      <c r="N3311" s="121">
        <f>IF('NORMAL OPTION CALLS'!E3311="BUY",('NORMAL OPTION CALLS'!L3311-'NORMAL OPTION CALLS'!G3311)*('NORMAL OPTION CALLS'!M3311),('NORMAL OPTION CALLS'!G3311-'NORMAL OPTION CALLS'!L3311)*('NORMAL OPTION CALLS'!M3311))</f>
        <v>1320.0000000000018</v>
      </c>
      <c r="O3311" s="8">
        <f>'NORMAL OPTION CALLS'!N3311/('NORMAL OPTION CALLS'!M3311)/'NORMAL OPTION CALLS'!G3311%</f>
        <v>5.9782608695652248</v>
      </c>
    </row>
    <row r="3312" spans="1:15" ht="16.5">
      <c r="A3312" s="126">
        <v>4</v>
      </c>
      <c r="B3312" s="123">
        <v>42825</v>
      </c>
      <c r="C3312" s="118">
        <v>190</v>
      </c>
      <c r="D3312" s="118" t="s">
        <v>21</v>
      </c>
      <c r="E3312" s="118" t="s">
        <v>22</v>
      </c>
      <c r="F3312" s="118" t="s">
        <v>24</v>
      </c>
      <c r="G3312" s="122">
        <v>10.25</v>
      </c>
      <c r="H3312" s="122">
        <v>9.6</v>
      </c>
      <c r="I3312" s="122">
        <v>10.7</v>
      </c>
      <c r="J3312" s="122">
        <v>11</v>
      </c>
      <c r="K3312" s="122">
        <v>11.3</v>
      </c>
      <c r="L3312" s="122">
        <v>11.3</v>
      </c>
      <c r="M3312" s="118">
        <v>3500</v>
      </c>
      <c r="N3312" s="121">
        <f>IF('NORMAL OPTION CALLS'!E3312="BUY",('NORMAL OPTION CALLS'!L3312-'NORMAL OPTION CALLS'!G3312)*('NORMAL OPTION CALLS'!M3312),('NORMAL OPTION CALLS'!G3312-'NORMAL OPTION CALLS'!L3312)*('NORMAL OPTION CALLS'!M3312))</f>
        <v>3675.0000000000023</v>
      </c>
      <c r="O3312" s="8">
        <f>'NORMAL OPTION CALLS'!N3312/('NORMAL OPTION CALLS'!M3312)/'NORMAL OPTION CALLS'!G3312%</f>
        <v>10.243902439024398</v>
      </c>
    </row>
    <row r="3313" spans="1:15" ht="16.5">
      <c r="A3313" s="126">
        <v>5</v>
      </c>
      <c r="B3313" s="123">
        <v>42824</v>
      </c>
      <c r="C3313" s="118">
        <v>620</v>
      </c>
      <c r="D3313" s="118" t="s">
        <v>21</v>
      </c>
      <c r="E3313" s="118" t="s">
        <v>22</v>
      </c>
      <c r="F3313" s="118" t="s">
        <v>77</v>
      </c>
      <c r="G3313" s="122">
        <v>4</v>
      </c>
      <c r="H3313" s="122">
        <v>1</v>
      </c>
      <c r="I3313" s="122">
        <v>5.5</v>
      </c>
      <c r="J3313" s="122">
        <v>7</v>
      </c>
      <c r="K3313" s="122">
        <v>8.5</v>
      </c>
      <c r="L3313" s="122">
        <v>8.5</v>
      </c>
      <c r="M3313" s="118">
        <v>1100</v>
      </c>
      <c r="N3313" s="121">
        <f>IF('NORMAL OPTION CALLS'!E3313="BUY",('NORMAL OPTION CALLS'!L3313-'NORMAL OPTION CALLS'!G3313)*('NORMAL OPTION CALLS'!M3313),('NORMAL OPTION CALLS'!G3313-'NORMAL OPTION CALLS'!L3313)*('NORMAL OPTION CALLS'!M3313))</f>
        <v>4950</v>
      </c>
      <c r="O3313" s="8">
        <f>'NORMAL OPTION CALLS'!N3313/('NORMAL OPTION CALLS'!M3313)/'NORMAL OPTION CALLS'!G3313%</f>
        <v>112.5</v>
      </c>
    </row>
    <row r="3314" spans="1:15" ht="16.5">
      <c r="A3314" s="126">
        <v>6</v>
      </c>
      <c r="B3314" s="123">
        <v>42824</v>
      </c>
      <c r="C3314" s="118">
        <v>330</v>
      </c>
      <c r="D3314" s="118" t="s">
        <v>21</v>
      </c>
      <c r="E3314" s="118" t="s">
        <v>22</v>
      </c>
      <c r="F3314" s="118" t="s">
        <v>135</v>
      </c>
      <c r="G3314" s="122">
        <v>5</v>
      </c>
      <c r="H3314" s="122">
        <v>3</v>
      </c>
      <c r="I3314" s="122">
        <v>6</v>
      </c>
      <c r="J3314" s="122">
        <v>7</v>
      </c>
      <c r="K3314" s="122">
        <v>8</v>
      </c>
      <c r="L3314" s="122">
        <v>8</v>
      </c>
      <c r="M3314" s="118">
        <v>2500</v>
      </c>
      <c r="N3314" s="121">
        <f>IF('NORMAL OPTION CALLS'!E3314="BUY",('NORMAL OPTION CALLS'!L3314-'NORMAL OPTION CALLS'!G3314)*('NORMAL OPTION CALLS'!M3314),('NORMAL OPTION CALLS'!G3314-'NORMAL OPTION CALLS'!L3314)*('NORMAL OPTION CALLS'!M3314))</f>
        <v>7500</v>
      </c>
      <c r="O3314" s="8">
        <f>'NORMAL OPTION CALLS'!N3314/('NORMAL OPTION CALLS'!M3314)/'NORMAL OPTION CALLS'!G3314%</f>
        <v>60</v>
      </c>
    </row>
    <row r="3315" spans="1:15" ht="16.5">
      <c r="A3315" s="126">
        <v>7</v>
      </c>
      <c r="B3315" s="123">
        <v>42824</v>
      </c>
      <c r="C3315" s="118">
        <v>180</v>
      </c>
      <c r="D3315" s="118" t="s">
        <v>21</v>
      </c>
      <c r="E3315" s="118" t="s">
        <v>22</v>
      </c>
      <c r="F3315" s="118" t="s">
        <v>64</v>
      </c>
      <c r="G3315" s="122">
        <v>4.2</v>
      </c>
      <c r="H3315" s="122">
        <v>3.6</v>
      </c>
      <c r="I3315" s="122">
        <v>4.5999999999999996</v>
      </c>
      <c r="J3315" s="122">
        <v>5</v>
      </c>
      <c r="K3315" s="122">
        <v>5.4</v>
      </c>
      <c r="L3315" s="122">
        <v>5.4</v>
      </c>
      <c r="M3315" s="118">
        <v>6000</v>
      </c>
      <c r="N3315" s="121">
        <f>IF('NORMAL OPTION CALLS'!E3315="BUY",('NORMAL OPTION CALLS'!L3315-'NORMAL OPTION CALLS'!G3315)*('NORMAL OPTION CALLS'!M3315),('NORMAL OPTION CALLS'!G3315-'NORMAL OPTION CALLS'!L3315)*('NORMAL OPTION CALLS'!M3315))</f>
        <v>7200.0000000000009</v>
      </c>
      <c r="O3315" s="8">
        <f>'NORMAL OPTION CALLS'!N3315/('NORMAL OPTION CALLS'!M3315)/'NORMAL OPTION CALLS'!G3315%</f>
        <v>28.571428571428573</v>
      </c>
    </row>
    <row r="3316" spans="1:15" ht="16.5">
      <c r="A3316" s="126">
        <v>8</v>
      </c>
      <c r="B3316" s="123">
        <v>42823</v>
      </c>
      <c r="C3316" s="118">
        <v>290</v>
      </c>
      <c r="D3316" s="118" t="s">
        <v>21</v>
      </c>
      <c r="E3316" s="118" t="s">
        <v>22</v>
      </c>
      <c r="F3316" s="118" t="s">
        <v>49</v>
      </c>
      <c r="G3316" s="122">
        <v>2</v>
      </c>
      <c r="H3316" s="122">
        <v>0.7</v>
      </c>
      <c r="I3316" s="122">
        <v>2.7</v>
      </c>
      <c r="J3316" s="122">
        <v>3.4</v>
      </c>
      <c r="K3316" s="122">
        <v>4</v>
      </c>
      <c r="L3316" s="122">
        <v>1.1000000000000001</v>
      </c>
      <c r="M3316" s="118">
        <v>3000</v>
      </c>
      <c r="N3316" s="121">
        <f>IF('NORMAL OPTION CALLS'!E3316="BUY",('NORMAL OPTION CALLS'!L3316-'NORMAL OPTION CALLS'!G3316)*('NORMAL OPTION CALLS'!M3316),('NORMAL OPTION CALLS'!G3316-'NORMAL OPTION CALLS'!L3316)*('NORMAL OPTION CALLS'!M3316))</f>
        <v>-2699.9999999999995</v>
      </c>
      <c r="O3316" s="8">
        <f>'NORMAL OPTION CALLS'!N3316/('NORMAL OPTION CALLS'!M3316)/'NORMAL OPTION CALLS'!G3316%</f>
        <v>-44.999999999999986</v>
      </c>
    </row>
    <row r="3317" spans="1:15" ht="16.5">
      <c r="A3317" s="126">
        <v>9</v>
      </c>
      <c r="B3317" s="123">
        <v>42823</v>
      </c>
      <c r="C3317" s="118">
        <v>390</v>
      </c>
      <c r="D3317" s="118" t="s">
        <v>21</v>
      </c>
      <c r="E3317" s="118" t="s">
        <v>22</v>
      </c>
      <c r="F3317" s="118" t="s">
        <v>102</v>
      </c>
      <c r="G3317" s="122">
        <v>8</v>
      </c>
      <c r="H3317" s="122">
        <v>6.5</v>
      </c>
      <c r="I3317" s="122">
        <v>8.8000000000000007</v>
      </c>
      <c r="J3317" s="122">
        <v>9.6</v>
      </c>
      <c r="K3317" s="122">
        <v>10.4</v>
      </c>
      <c r="L3317" s="122">
        <v>6.2</v>
      </c>
      <c r="M3317" s="118">
        <v>2000</v>
      </c>
      <c r="N3317" s="121">
        <f>IF('NORMAL OPTION CALLS'!E3317="BUY",('NORMAL OPTION CALLS'!L3317-'NORMAL OPTION CALLS'!G3317)*('NORMAL OPTION CALLS'!M3317),('NORMAL OPTION CALLS'!G3317-'NORMAL OPTION CALLS'!L3317)*('NORMAL OPTION CALLS'!M3317))</f>
        <v>-3599.9999999999995</v>
      </c>
      <c r="O3317" s="8">
        <f>'NORMAL OPTION CALLS'!N3317/('NORMAL OPTION CALLS'!M3317)/'NORMAL OPTION CALLS'!G3317%</f>
        <v>-22.499999999999996</v>
      </c>
    </row>
    <row r="3318" spans="1:15" ht="16.5">
      <c r="A3318" s="126">
        <v>10</v>
      </c>
      <c r="B3318" s="123">
        <v>42823</v>
      </c>
      <c r="C3318" s="118">
        <v>180</v>
      </c>
      <c r="D3318" s="118" t="s">
        <v>21</v>
      </c>
      <c r="E3318" s="118" t="s">
        <v>22</v>
      </c>
      <c r="F3318" s="118" t="s">
        <v>64</v>
      </c>
      <c r="G3318" s="122">
        <v>2.4</v>
      </c>
      <c r="H3318" s="122">
        <v>1.6</v>
      </c>
      <c r="I3318" s="122">
        <v>2.9</v>
      </c>
      <c r="J3318" s="122">
        <v>3.3</v>
      </c>
      <c r="K3318" s="122">
        <v>3.7</v>
      </c>
      <c r="L3318" s="122">
        <v>2.9</v>
      </c>
      <c r="M3318" s="118">
        <v>6000</v>
      </c>
      <c r="N3318" s="121">
        <f>IF('NORMAL OPTION CALLS'!E3318="BUY",('NORMAL OPTION CALLS'!L3318-'NORMAL OPTION CALLS'!G3318)*('NORMAL OPTION CALLS'!M3318),('NORMAL OPTION CALLS'!G3318-'NORMAL OPTION CALLS'!L3318)*('NORMAL OPTION CALLS'!M3318))</f>
        <v>3000</v>
      </c>
      <c r="O3318" s="8">
        <f>'NORMAL OPTION CALLS'!N3318/('NORMAL OPTION CALLS'!M3318)/'NORMAL OPTION CALLS'!G3318%</f>
        <v>20.833333333333332</v>
      </c>
    </row>
    <row r="3319" spans="1:15" ht="16.5">
      <c r="A3319" s="126">
        <v>11</v>
      </c>
      <c r="B3319" s="123">
        <v>42823</v>
      </c>
      <c r="C3319" s="118">
        <v>1050</v>
      </c>
      <c r="D3319" s="118" t="s">
        <v>21</v>
      </c>
      <c r="E3319" s="118" t="s">
        <v>22</v>
      </c>
      <c r="F3319" s="118" t="s">
        <v>84</v>
      </c>
      <c r="G3319" s="122">
        <v>22</v>
      </c>
      <c r="H3319" s="122">
        <v>19</v>
      </c>
      <c r="I3319" s="122">
        <v>23.5</v>
      </c>
      <c r="J3319" s="122">
        <v>25</v>
      </c>
      <c r="K3319" s="122">
        <v>26.5</v>
      </c>
      <c r="L3319" s="122">
        <v>23.5</v>
      </c>
      <c r="M3319" s="118">
        <v>1100</v>
      </c>
      <c r="N3319" s="121">
        <f>IF('NORMAL OPTION CALLS'!E3319="BUY",('NORMAL OPTION CALLS'!L3319-'NORMAL OPTION CALLS'!G3319)*('NORMAL OPTION CALLS'!M3319),('NORMAL OPTION CALLS'!G3319-'NORMAL OPTION CALLS'!L3319)*('NORMAL OPTION CALLS'!M3319))</f>
        <v>1650</v>
      </c>
      <c r="O3319" s="8">
        <f>'NORMAL OPTION CALLS'!N3319/('NORMAL OPTION CALLS'!M3319)/'NORMAL OPTION CALLS'!G3319%</f>
        <v>6.8181818181818183</v>
      </c>
    </row>
    <row r="3320" spans="1:15" ht="16.5">
      <c r="A3320" s="126">
        <v>12</v>
      </c>
      <c r="B3320" s="123">
        <v>42823</v>
      </c>
      <c r="C3320" s="118">
        <v>800</v>
      </c>
      <c r="D3320" s="118" t="s">
        <v>21</v>
      </c>
      <c r="E3320" s="118" t="s">
        <v>22</v>
      </c>
      <c r="F3320" s="118" t="s">
        <v>108</v>
      </c>
      <c r="G3320" s="122">
        <v>5</v>
      </c>
      <c r="H3320" s="122">
        <v>3</v>
      </c>
      <c r="I3320" s="122">
        <v>6</v>
      </c>
      <c r="J3320" s="122">
        <v>7</v>
      </c>
      <c r="K3320" s="122">
        <v>8</v>
      </c>
      <c r="L3320" s="122">
        <v>7</v>
      </c>
      <c r="M3320" s="118">
        <v>2000</v>
      </c>
      <c r="N3320" s="121">
        <f>IF('NORMAL OPTION CALLS'!E3320="BUY",('NORMAL OPTION CALLS'!L3320-'NORMAL OPTION CALLS'!G3320)*('NORMAL OPTION CALLS'!M3320),('NORMAL OPTION CALLS'!G3320-'NORMAL OPTION CALLS'!L3320)*('NORMAL OPTION CALLS'!M3320))</f>
        <v>4000</v>
      </c>
      <c r="O3320" s="8">
        <f>'NORMAL OPTION CALLS'!N3320/('NORMAL OPTION CALLS'!M3320)/'NORMAL OPTION CALLS'!G3320%</f>
        <v>40</v>
      </c>
    </row>
    <row r="3321" spans="1:15" ht="16.5">
      <c r="A3321" s="126">
        <v>13</v>
      </c>
      <c r="B3321" s="123">
        <v>42818</v>
      </c>
      <c r="C3321" s="118">
        <v>860</v>
      </c>
      <c r="D3321" s="118" t="s">
        <v>21</v>
      </c>
      <c r="E3321" s="118" t="s">
        <v>22</v>
      </c>
      <c r="F3321" s="118" t="s">
        <v>85</v>
      </c>
      <c r="G3321" s="122">
        <v>25</v>
      </c>
      <c r="H3321" s="122">
        <v>22</v>
      </c>
      <c r="I3321" s="122">
        <v>26.5</v>
      </c>
      <c r="J3321" s="122">
        <v>28</v>
      </c>
      <c r="K3321" s="122">
        <v>29.5</v>
      </c>
      <c r="L3321" s="122">
        <v>22</v>
      </c>
      <c r="M3321" s="118">
        <v>1000</v>
      </c>
      <c r="N3321" s="121">
        <f>IF('NORMAL OPTION CALLS'!E3321="BUY",('NORMAL OPTION CALLS'!L3321-'NORMAL OPTION CALLS'!G3321)*('NORMAL OPTION CALLS'!M3321),('NORMAL OPTION CALLS'!G3321-'NORMAL OPTION CALLS'!L3321)*('NORMAL OPTION CALLS'!M3321))</f>
        <v>-3000</v>
      </c>
      <c r="O3321" s="8">
        <f>'NORMAL OPTION CALLS'!N3321/('NORMAL OPTION CALLS'!M3321)/'NORMAL OPTION CALLS'!G3321%</f>
        <v>-12</v>
      </c>
    </row>
    <row r="3322" spans="1:15" ht="16.5">
      <c r="A3322" s="126">
        <v>14</v>
      </c>
      <c r="B3322" s="123">
        <v>42818</v>
      </c>
      <c r="C3322" s="118">
        <v>760</v>
      </c>
      <c r="D3322" s="118" t="s">
        <v>21</v>
      </c>
      <c r="E3322" s="118" t="s">
        <v>22</v>
      </c>
      <c r="F3322" s="118" t="s">
        <v>108</v>
      </c>
      <c r="G3322" s="122">
        <v>17.100000000000001</v>
      </c>
      <c r="H3322" s="122">
        <v>15</v>
      </c>
      <c r="I3322" s="122">
        <v>18</v>
      </c>
      <c r="J3322" s="122">
        <v>19</v>
      </c>
      <c r="K3322" s="122">
        <v>20</v>
      </c>
      <c r="L3322" s="122">
        <v>20</v>
      </c>
      <c r="M3322" s="118">
        <v>2000</v>
      </c>
      <c r="N3322" s="121">
        <f>IF('NORMAL OPTION CALLS'!E3322="BUY",('NORMAL OPTION CALLS'!L3322-'NORMAL OPTION CALLS'!G3322)*('NORMAL OPTION CALLS'!M3322),('NORMAL OPTION CALLS'!G3322-'NORMAL OPTION CALLS'!L3322)*('NORMAL OPTION CALLS'!M3322))</f>
        <v>5799.9999999999973</v>
      </c>
      <c r="O3322" s="8">
        <f>'NORMAL OPTION CALLS'!N3322/('NORMAL OPTION CALLS'!M3322)/'NORMAL OPTION CALLS'!G3322%</f>
        <v>16.959064327485372</v>
      </c>
    </row>
    <row r="3323" spans="1:15" ht="15" customHeight="1">
      <c r="A3323" s="126">
        <v>15</v>
      </c>
      <c r="B3323" s="123">
        <v>42822</v>
      </c>
      <c r="C3323" s="118">
        <v>330</v>
      </c>
      <c r="D3323" s="118" t="s">
        <v>21</v>
      </c>
      <c r="E3323" s="118" t="s">
        <v>22</v>
      </c>
      <c r="F3323" s="118" t="s">
        <v>136</v>
      </c>
      <c r="G3323" s="122">
        <v>5.5</v>
      </c>
      <c r="H3323" s="122">
        <v>3.5</v>
      </c>
      <c r="I3323" s="122">
        <v>6.5</v>
      </c>
      <c r="J3323" s="122">
        <v>7.5</v>
      </c>
      <c r="K3323" s="122">
        <v>8.5</v>
      </c>
      <c r="L3323" s="122">
        <v>8.5</v>
      </c>
      <c r="M3323" s="118">
        <v>2500</v>
      </c>
      <c r="N3323" s="121">
        <f>IF('NORMAL OPTION CALLS'!E3323="BUY",('NORMAL OPTION CALLS'!L3323-'NORMAL OPTION CALLS'!G3323)*('NORMAL OPTION CALLS'!M3323),('NORMAL OPTION CALLS'!G3323-'NORMAL OPTION CALLS'!L3323)*('NORMAL OPTION CALLS'!M3323))</f>
        <v>7500</v>
      </c>
      <c r="O3323" s="8">
        <f>'NORMAL OPTION CALLS'!N3323/('NORMAL OPTION CALLS'!M3323)/'NORMAL OPTION CALLS'!G3323%</f>
        <v>54.545454545454547</v>
      </c>
    </row>
    <row r="3324" spans="1:15" ht="16.5">
      <c r="A3324" s="126">
        <v>16</v>
      </c>
      <c r="B3324" s="123">
        <v>42821</v>
      </c>
      <c r="C3324" s="118">
        <v>300</v>
      </c>
      <c r="D3324" s="118" t="s">
        <v>21</v>
      </c>
      <c r="E3324" s="118" t="s">
        <v>22</v>
      </c>
      <c r="F3324" s="118" t="s">
        <v>137</v>
      </c>
      <c r="G3324" s="122">
        <v>8.6</v>
      </c>
      <c r="H3324" s="122">
        <v>6.8</v>
      </c>
      <c r="I3324" s="122">
        <v>9.5</v>
      </c>
      <c r="J3324" s="122">
        <v>10.4</v>
      </c>
      <c r="K3324" s="122">
        <v>11.3</v>
      </c>
      <c r="L3324" s="122">
        <v>11.3</v>
      </c>
      <c r="M3324" s="118">
        <v>3500</v>
      </c>
      <c r="N3324" s="121">
        <f>IF('NORMAL OPTION CALLS'!E3324="BUY",('NORMAL OPTION CALLS'!L3324-'NORMAL OPTION CALLS'!G3324)*('NORMAL OPTION CALLS'!M3324),('NORMAL OPTION CALLS'!G3324-'NORMAL OPTION CALLS'!L3324)*('NORMAL OPTION CALLS'!M3324))</f>
        <v>9450.0000000000036</v>
      </c>
      <c r="O3324" s="8">
        <f>'NORMAL OPTION CALLS'!N3324/('NORMAL OPTION CALLS'!M3324)/'NORMAL OPTION CALLS'!G3324%</f>
        <v>31.395348837209315</v>
      </c>
    </row>
    <row r="3325" spans="1:15" ht="16.5">
      <c r="A3325" s="126">
        <v>17</v>
      </c>
      <c r="B3325" s="123">
        <v>42821</v>
      </c>
      <c r="C3325" s="118">
        <v>300</v>
      </c>
      <c r="D3325" s="118" t="s">
        <v>21</v>
      </c>
      <c r="E3325" s="118" t="s">
        <v>22</v>
      </c>
      <c r="F3325" s="118" t="s">
        <v>112</v>
      </c>
      <c r="G3325" s="122">
        <v>4</v>
      </c>
      <c r="H3325" s="122">
        <v>3.2</v>
      </c>
      <c r="I3325" s="122">
        <v>4.4000000000000004</v>
      </c>
      <c r="J3325" s="122">
        <v>4.8</v>
      </c>
      <c r="K3325" s="122">
        <v>5.2</v>
      </c>
      <c r="L3325" s="122">
        <v>3.2</v>
      </c>
      <c r="M3325" s="118">
        <v>3084</v>
      </c>
      <c r="N3325" s="121">
        <f>IF('NORMAL OPTION CALLS'!E3325="BUY",('NORMAL OPTION CALLS'!L3325-'NORMAL OPTION CALLS'!G3325)*('NORMAL OPTION CALLS'!M3325),('NORMAL OPTION CALLS'!G3325-'NORMAL OPTION CALLS'!L3325)*('NORMAL OPTION CALLS'!M3325))</f>
        <v>-2467.1999999999994</v>
      </c>
      <c r="O3325" s="8">
        <f>'NORMAL OPTION CALLS'!N3325/('NORMAL OPTION CALLS'!M3325)/'NORMAL OPTION CALLS'!G3325%</f>
        <v>-19.999999999999996</v>
      </c>
    </row>
    <row r="3326" spans="1:15" ht="16.5">
      <c r="A3326" s="126">
        <v>18</v>
      </c>
      <c r="B3326" s="123">
        <v>42821</v>
      </c>
      <c r="C3326" s="118">
        <v>860</v>
      </c>
      <c r="D3326" s="118" t="s">
        <v>21</v>
      </c>
      <c r="E3326" s="118" t="s">
        <v>22</v>
      </c>
      <c r="F3326" s="118" t="s">
        <v>85</v>
      </c>
      <c r="G3326" s="122">
        <v>16.5</v>
      </c>
      <c r="H3326" s="122">
        <v>13.5</v>
      </c>
      <c r="I3326" s="122">
        <v>18</v>
      </c>
      <c r="J3326" s="122">
        <v>19.5</v>
      </c>
      <c r="K3326" s="122">
        <v>21</v>
      </c>
      <c r="L3326" s="122">
        <v>18</v>
      </c>
      <c r="M3326" s="118">
        <v>1000</v>
      </c>
      <c r="N3326" s="121">
        <f>IF('NORMAL OPTION CALLS'!E3326="BUY",('NORMAL OPTION CALLS'!L3326-'NORMAL OPTION CALLS'!G3326)*('NORMAL OPTION CALLS'!M3326),('NORMAL OPTION CALLS'!G3326-'NORMAL OPTION CALLS'!L3326)*('NORMAL OPTION CALLS'!M3326))</f>
        <v>1500</v>
      </c>
      <c r="O3326" s="8">
        <f>'NORMAL OPTION CALLS'!N3326/('NORMAL OPTION CALLS'!M3326)/'NORMAL OPTION CALLS'!G3326%</f>
        <v>9.0909090909090899</v>
      </c>
    </row>
    <row r="3327" spans="1:15" ht="16.5">
      <c r="A3327" s="126">
        <v>19</v>
      </c>
      <c r="B3327" s="123">
        <v>42818</v>
      </c>
      <c r="C3327" s="118">
        <v>270</v>
      </c>
      <c r="D3327" s="118" t="s">
        <v>21</v>
      </c>
      <c r="E3327" s="118" t="s">
        <v>22</v>
      </c>
      <c r="F3327" s="118" t="s">
        <v>91</v>
      </c>
      <c r="G3327" s="122">
        <v>6.8</v>
      </c>
      <c r="H3327" s="122">
        <v>5.6</v>
      </c>
      <c r="I3327" s="122">
        <v>7.5</v>
      </c>
      <c r="J3327" s="122">
        <v>8</v>
      </c>
      <c r="K3327" s="122">
        <v>8.5</v>
      </c>
      <c r="L3327" s="122">
        <v>8.5</v>
      </c>
      <c r="M3327" s="118">
        <v>2500</v>
      </c>
      <c r="N3327" s="121">
        <f>IF('NORMAL OPTION CALLS'!E3327="BUY",('NORMAL OPTION CALLS'!L3327-'NORMAL OPTION CALLS'!G3327)*('NORMAL OPTION CALLS'!M3327),('NORMAL OPTION CALLS'!G3327-'NORMAL OPTION CALLS'!L3327)*('NORMAL OPTION CALLS'!M3327))</f>
        <v>4250</v>
      </c>
      <c r="O3327" s="8">
        <f>'NORMAL OPTION CALLS'!N3327/('NORMAL OPTION CALLS'!M3327)/'NORMAL OPTION CALLS'!G3327%</f>
        <v>24.999999999999996</v>
      </c>
    </row>
    <row r="3328" spans="1:15" ht="16.5">
      <c r="A3328" s="126">
        <v>20</v>
      </c>
      <c r="B3328" s="123">
        <v>42818</v>
      </c>
      <c r="C3328" s="118">
        <v>140</v>
      </c>
      <c r="D3328" s="118" t="s">
        <v>21</v>
      </c>
      <c r="E3328" s="118" t="s">
        <v>22</v>
      </c>
      <c r="F3328" s="118" t="s">
        <v>138</v>
      </c>
      <c r="G3328" s="122">
        <v>1.4</v>
      </c>
      <c r="H3328" s="122">
        <v>0.6</v>
      </c>
      <c r="I3328" s="122">
        <v>1.8</v>
      </c>
      <c r="J3328" s="122">
        <v>2.2000000000000002</v>
      </c>
      <c r="K3328" s="122">
        <v>2.6</v>
      </c>
      <c r="L3328" s="122">
        <v>2.6</v>
      </c>
      <c r="M3328" s="118">
        <v>6000</v>
      </c>
      <c r="N3328" s="121">
        <f>IF('NORMAL OPTION CALLS'!E3328="BUY",('NORMAL OPTION CALLS'!L3328-'NORMAL OPTION CALLS'!G3328)*('NORMAL OPTION CALLS'!M3328),('NORMAL OPTION CALLS'!G3328-'NORMAL OPTION CALLS'!L3328)*('NORMAL OPTION CALLS'!M3328))</f>
        <v>7200.0000000000009</v>
      </c>
      <c r="O3328" s="8">
        <f>'NORMAL OPTION CALLS'!N3328/('NORMAL OPTION CALLS'!M3328)/'NORMAL OPTION CALLS'!G3328%</f>
        <v>85.714285714285737</v>
      </c>
    </row>
    <row r="3329" spans="1:15" ht="16.5">
      <c r="A3329" s="126">
        <v>21</v>
      </c>
      <c r="B3329" s="123">
        <v>42818</v>
      </c>
      <c r="C3329" s="118">
        <v>165</v>
      </c>
      <c r="D3329" s="118" t="s">
        <v>21</v>
      </c>
      <c r="E3329" s="118" t="s">
        <v>22</v>
      </c>
      <c r="F3329" s="118" t="s">
        <v>139</v>
      </c>
      <c r="G3329" s="122">
        <v>3.8</v>
      </c>
      <c r="H3329" s="122">
        <v>2.4</v>
      </c>
      <c r="I3329" s="122">
        <v>4.5999999999999996</v>
      </c>
      <c r="J3329" s="122">
        <v>5.4</v>
      </c>
      <c r="K3329" s="122">
        <v>6.2</v>
      </c>
      <c r="L3329" s="122">
        <v>6.2</v>
      </c>
      <c r="M3329" s="118">
        <v>3500</v>
      </c>
      <c r="N3329" s="121">
        <f>IF('NORMAL OPTION CALLS'!E3329="BUY",('NORMAL OPTION CALLS'!L3329-'NORMAL OPTION CALLS'!G3329)*('NORMAL OPTION CALLS'!M3329),('NORMAL OPTION CALLS'!G3329-'NORMAL OPTION CALLS'!L3329)*('NORMAL OPTION CALLS'!M3329))</f>
        <v>8400.0000000000018</v>
      </c>
      <c r="O3329" s="8">
        <f>'NORMAL OPTION CALLS'!N3329/('NORMAL OPTION CALLS'!M3329)/'NORMAL OPTION CALLS'!G3329%</f>
        <v>63.157894736842117</v>
      </c>
    </row>
    <row r="3330" spans="1:15" ht="16.5">
      <c r="A3330" s="126">
        <v>22</v>
      </c>
      <c r="B3330" s="123">
        <v>42818</v>
      </c>
      <c r="C3330" s="118">
        <v>170</v>
      </c>
      <c r="D3330" s="118" t="s">
        <v>21</v>
      </c>
      <c r="E3330" s="118" t="s">
        <v>22</v>
      </c>
      <c r="F3330" s="118" t="s">
        <v>64</v>
      </c>
      <c r="G3330" s="122">
        <v>2.5</v>
      </c>
      <c r="H3330" s="122">
        <v>1.7</v>
      </c>
      <c r="I3330" s="122">
        <v>2.9</v>
      </c>
      <c r="J3330" s="122">
        <v>3.3</v>
      </c>
      <c r="K3330" s="122">
        <v>3.7</v>
      </c>
      <c r="L3330" s="122">
        <v>3.7</v>
      </c>
      <c r="M3330" s="118">
        <v>6000</v>
      </c>
      <c r="N3330" s="121">
        <f>IF('NORMAL OPTION CALLS'!E3330="BUY",('NORMAL OPTION CALLS'!L3330-'NORMAL OPTION CALLS'!G3330)*('NORMAL OPTION CALLS'!M3330),('NORMAL OPTION CALLS'!G3330-'NORMAL OPTION CALLS'!L3330)*('NORMAL OPTION CALLS'!M3330))</f>
        <v>7200.0000000000009</v>
      </c>
      <c r="O3330" s="8">
        <f>'NORMAL OPTION CALLS'!N3330/('NORMAL OPTION CALLS'!M3330)/'NORMAL OPTION CALLS'!G3330%</f>
        <v>48.000000000000007</v>
      </c>
    </row>
    <row r="3331" spans="1:15" ht="16.5">
      <c r="A3331" s="126">
        <v>23</v>
      </c>
      <c r="B3331" s="123">
        <v>42817</v>
      </c>
      <c r="C3331" s="118">
        <v>295</v>
      </c>
      <c r="D3331" s="118" t="s">
        <v>21</v>
      </c>
      <c r="E3331" s="118" t="s">
        <v>22</v>
      </c>
      <c r="F3331" s="118" t="s">
        <v>140</v>
      </c>
      <c r="G3331" s="122">
        <v>3.75</v>
      </c>
      <c r="H3331" s="122">
        <v>2.2000000000000002</v>
      </c>
      <c r="I3331" s="122">
        <v>4.5</v>
      </c>
      <c r="J3331" s="122">
        <v>5.7</v>
      </c>
      <c r="K3331" s="122">
        <v>6.4</v>
      </c>
      <c r="L3331" s="122">
        <v>2.8</v>
      </c>
      <c r="M3331" s="118">
        <v>1700</v>
      </c>
      <c r="N3331" s="121">
        <f>IF('NORMAL OPTION CALLS'!E3331="BUY",('NORMAL OPTION CALLS'!L3331-'NORMAL OPTION CALLS'!G3331)*('NORMAL OPTION CALLS'!M3331),('NORMAL OPTION CALLS'!G3331-'NORMAL OPTION CALLS'!L3331)*('NORMAL OPTION CALLS'!M3331))</f>
        <v>-1615.0000000000002</v>
      </c>
      <c r="O3331" s="8">
        <f>'NORMAL OPTION CALLS'!N3331/('NORMAL OPTION CALLS'!M3331)/'NORMAL OPTION CALLS'!G3331%</f>
        <v>-25.333333333333339</v>
      </c>
    </row>
    <row r="3332" spans="1:15" ht="16.5">
      <c r="A3332" s="126">
        <v>24</v>
      </c>
      <c r="B3332" s="123">
        <v>42817</v>
      </c>
      <c r="C3332" s="118">
        <v>620</v>
      </c>
      <c r="D3332" s="118" t="s">
        <v>21</v>
      </c>
      <c r="E3332" s="118" t="s">
        <v>22</v>
      </c>
      <c r="F3332" s="118" t="s">
        <v>141</v>
      </c>
      <c r="G3332" s="122">
        <v>12.15</v>
      </c>
      <c r="H3332" s="122">
        <v>10</v>
      </c>
      <c r="I3332" s="122">
        <v>13</v>
      </c>
      <c r="J3332" s="122">
        <v>14</v>
      </c>
      <c r="K3332" s="122">
        <v>15</v>
      </c>
      <c r="L3332" s="122">
        <v>13</v>
      </c>
      <c r="M3332" s="118">
        <v>1500</v>
      </c>
      <c r="N3332" s="121">
        <f>IF('NORMAL OPTION CALLS'!E3332="BUY",('NORMAL OPTION CALLS'!L3332-'NORMAL OPTION CALLS'!G3332)*('NORMAL OPTION CALLS'!M3332),('NORMAL OPTION CALLS'!G3332-'NORMAL OPTION CALLS'!L3332)*('NORMAL OPTION CALLS'!M3332))</f>
        <v>1274.9999999999995</v>
      </c>
      <c r="O3332" s="8">
        <f>'NORMAL OPTION CALLS'!N3332/('NORMAL OPTION CALLS'!M3332)/'NORMAL OPTION CALLS'!G3332%</f>
        <v>6.9958847736625485</v>
      </c>
    </row>
    <row r="3333" spans="1:15" ht="16.5">
      <c r="A3333" s="126">
        <v>25</v>
      </c>
      <c r="B3333" s="123">
        <v>42817</v>
      </c>
      <c r="C3333" s="118">
        <v>460</v>
      </c>
      <c r="D3333" s="118" t="s">
        <v>21</v>
      </c>
      <c r="E3333" s="118" t="s">
        <v>22</v>
      </c>
      <c r="F3333" s="118" t="s">
        <v>75</v>
      </c>
      <c r="G3333" s="122">
        <v>14.5</v>
      </c>
      <c r="H3333" s="122">
        <v>12.5</v>
      </c>
      <c r="I3333" s="122">
        <v>15.5</v>
      </c>
      <c r="J3333" s="122">
        <v>16.5</v>
      </c>
      <c r="K3333" s="122">
        <v>17.5</v>
      </c>
      <c r="L3333" s="122">
        <v>17.5</v>
      </c>
      <c r="M3333" s="118">
        <v>2100</v>
      </c>
      <c r="N3333" s="121">
        <f>IF('NORMAL OPTION CALLS'!E3333="BUY",('NORMAL OPTION CALLS'!L3333-'NORMAL OPTION CALLS'!G3333)*('NORMAL OPTION CALLS'!M3333),('NORMAL OPTION CALLS'!G3333-'NORMAL OPTION CALLS'!L3333)*('NORMAL OPTION CALLS'!M3333))</f>
        <v>6300</v>
      </c>
      <c r="O3333" s="8">
        <f>'NORMAL OPTION CALLS'!N3333/('NORMAL OPTION CALLS'!M3333)/'NORMAL OPTION CALLS'!G3333%</f>
        <v>20.689655172413794</v>
      </c>
    </row>
    <row r="3334" spans="1:15" ht="16.5">
      <c r="A3334" s="126">
        <v>26</v>
      </c>
      <c r="B3334" s="123">
        <v>42817</v>
      </c>
      <c r="C3334" s="118">
        <v>1300</v>
      </c>
      <c r="D3334" s="118" t="s">
        <v>21</v>
      </c>
      <c r="E3334" s="118" t="s">
        <v>22</v>
      </c>
      <c r="F3334" s="118" t="s">
        <v>119</v>
      </c>
      <c r="G3334" s="122">
        <v>35</v>
      </c>
      <c r="H3334" s="122">
        <v>31</v>
      </c>
      <c r="I3334" s="122">
        <v>37</v>
      </c>
      <c r="J3334" s="122">
        <v>39</v>
      </c>
      <c r="K3334" s="122">
        <v>41</v>
      </c>
      <c r="L3334" s="122">
        <v>41</v>
      </c>
      <c r="M3334" s="118">
        <v>700</v>
      </c>
      <c r="N3334" s="121">
        <f>IF('NORMAL OPTION CALLS'!E3334="BUY",('NORMAL OPTION CALLS'!L3334-'NORMAL OPTION CALLS'!G3334)*('NORMAL OPTION CALLS'!M3334),('NORMAL OPTION CALLS'!G3334-'NORMAL OPTION CALLS'!L3334)*('NORMAL OPTION CALLS'!M3334))</f>
        <v>4200</v>
      </c>
      <c r="O3334" s="8">
        <f>'NORMAL OPTION CALLS'!N3334/('NORMAL OPTION CALLS'!M3334)/'NORMAL OPTION CALLS'!G3334%</f>
        <v>17.142857142857142</v>
      </c>
    </row>
    <row r="3335" spans="1:15" ht="16.5">
      <c r="A3335" s="126">
        <v>27</v>
      </c>
      <c r="B3335" s="123">
        <v>42816</v>
      </c>
      <c r="C3335" s="118">
        <v>260</v>
      </c>
      <c r="D3335" s="118" t="s">
        <v>47</v>
      </c>
      <c r="E3335" s="118" t="s">
        <v>22</v>
      </c>
      <c r="F3335" s="118" t="s">
        <v>74</v>
      </c>
      <c r="G3335" s="122">
        <v>7.2</v>
      </c>
      <c r="H3335" s="122">
        <v>6</v>
      </c>
      <c r="I3335" s="122">
        <v>7.8</v>
      </c>
      <c r="J3335" s="122">
        <v>8.4</v>
      </c>
      <c r="K3335" s="122">
        <v>9</v>
      </c>
      <c r="L3335" s="122">
        <v>6</v>
      </c>
      <c r="M3335" s="118">
        <v>3500</v>
      </c>
      <c r="N3335" s="121">
        <f>IF('NORMAL OPTION CALLS'!E3335="BUY",('NORMAL OPTION CALLS'!L3335-'NORMAL OPTION CALLS'!G3335)*('NORMAL OPTION CALLS'!M3335),('NORMAL OPTION CALLS'!G3335-'NORMAL OPTION CALLS'!L3335)*('NORMAL OPTION CALLS'!M3335))</f>
        <v>-4200.0000000000009</v>
      </c>
      <c r="O3335" s="8">
        <f>'NORMAL OPTION CALLS'!N3335/('NORMAL OPTION CALLS'!M3335)/'NORMAL OPTION CALLS'!G3335%</f>
        <v>-16.666666666666668</v>
      </c>
    </row>
    <row r="3336" spans="1:15" ht="16.5">
      <c r="A3336" s="126">
        <v>28</v>
      </c>
      <c r="B3336" s="123">
        <v>42816</v>
      </c>
      <c r="C3336" s="118">
        <v>205</v>
      </c>
      <c r="D3336" s="118" t="s">
        <v>21</v>
      </c>
      <c r="E3336" s="118" t="s">
        <v>22</v>
      </c>
      <c r="F3336" s="118" t="s">
        <v>87</v>
      </c>
      <c r="G3336" s="122">
        <v>6.4</v>
      </c>
      <c r="H3336" s="122">
        <v>5.4</v>
      </c>
      <c r="I3336" s="122">
        <v>7</v>
      </c>
      <c r="J3336" s="122">
        <v>7.5</v>
      </c>
      <c r="K3336" s="122">
        <v>8</v>
      </c>
      <c r="L3336" s="122">
        <v>7</v>
      </c>
      <c r="M3336" s="118">
        <v>3000</v>
      </c>
      <c r="N3336" s="121">
        <f>IF('NORMAL OPTION CALLS'!E3336="BUY",('NORMAL OPTION CALLS'!L3336-'NORMAL OPTION CALLS'!G3336)*('NORMAL OPTION CALLS'!M3336),('NORMAL OPTION CALLS'!G3336-'NORMAL OPTION CALLS'!L3336)*('NORMAL OPTION CALLS'!M3336))</f>
        <v>1799.9999999999989</v>
      </c>
      <c r="O3336" s="8">
        <f>'NORMAL OPTION CALLS'!N3336/('NORMAL OPTION CALLS'!M3336)/'NORMAL OPTION CALLS'!G3336%</f>
        <v>9.3749999999999947</v>
      </c>
    </row>
    <row r="3337" spans="1:15" ht="16.5">
      <c r="A3337" s="126">
        <v>29</v>
      </c>
      <c r="B3337" s="123">
        <v>42816</v>
      </c>
      <c r="C3337" s="118">
        <v>500</v>
      </c>
      <c r="D3337" s="118" t="s">
        <v>21</v>
      </c>
      <c r="E3337" s="118" t="s">
        <v>22</v>
      </c>
      <c r="F3337" s="118" t="s">
        <v>58</v>
      </c>
      <c r="G3337" s="122">
        <v>10.5</v>
      </c>
      <c r="H3337" s="122">
        <v>7.5</v>
      </c>
      <c r="I3337" s="122">
        <v>12</v>
      </c>
      <c r="J3337" s="122">
        <v>13.5</v>
      </c>
      <c r="K3337" s="122">
        <v>15</v>
      </c>
      <c r="L3337" s="122">
        <v>12</v>
      </c>
      <c r="M3337" s="118">
        <v>1200</v>
      </c>
      <c r="N3337" s="121">
        <f>IF('NORMAL OPTION CALLS'!E3337="BUY",('NORMAL OPTION CALLS'!L3337-'NORMAL OPTION CALLS'!G3337)*('NORMAL OPTION CALLS'!M3337),('NORMAL OPTION CALLS'!G3337-'NORMAL OPTION CALLS'!L3337)*('NORMAL OPTION CALLS'!M3337))</f>
        <v>1800</v>
      </c>
      <c r="O3337" s="8">
        <f>'NORMAL OPTION CALLS'!N3337/('NORMAL OPTION CALLS'!M3337)/'NORMAL OPTION CALLS'!G3337%</f>
        <v>14.285714285714286</v>
      </c>
    </row>
    <row r="3338" spans="1:15" ht="16.5">
      <c r="A3338" s="126">
        <v>30</v>
      </c>
      <c r="B3338" s="123">
        <v>42815</v>
      </c>
      <c r="C3338" s="118">
        <v>92.5</v>
      </c>
      <c r="D3338" s="118" t="s">
        <v>47</v>
      </c>
      <c r="E3338" s="118" t="s">
        <v>22</v>
      </c>
      <c r="F3338" s="118" t="s">
        <v>46</v>
      </c>
      <c r="G3338" s="122">
        <v>4.5999999999999996</v>
      </c>
      <c r="H3338" s="122">
        <v>3.8</v>
      </c>
      <c r="I3338" s="122">
        <v>5</v>
      </c>
      <c r="J3338" s="122">
        <v>5.4</v>
      </c>
      <c r="K3338" s="122">
        <v>5.8</v>
      </c>
      <c r="L3338" s="122">
        <v>5</v>
      </c>
      <c r="M3338" s="118">
        <v>7000</v>
      </c>
      <c r="N3338" s="121">
        <f>IF('NORMAL OPTION CALLS'!E3338="BUY",('NORMAL OPTION CALLS'!L3338-'NORMAL OPTION CALLS'!G3338)*('NORMAL OPTION CALLS'!M3338),('NORMAL OPTION CALLS'!G3338-'NORMAL OPTION CALLS'!L3338)*('NORMAL OPTION CALLS'!M3338))</f>
        <v>2800.0000000000023</v>
      </c>
      <c r="O3338" s="8">
        <f>'NORMAL OPTION CALLS'!N3338/('NORMAL OPTION CALLS'!M3338)/'NORMAL OPTION CALLS'!G3338%</f>
        <v>8.6956521739130501</v>
      </c>
    </row>
    <row r="3339" spans="1:15" ht="16.5">
      <c r="A3339" s="126">
        <v>31</v>
      </c>
      <c r="B3339" s="123">
        <v>42815</v>
      </c>
      <c r="C3339" s="118">
        <v>1500</v>
      </c>
      <c r="D3339" s="118" t="s">
        <v>47</v>
      </c>
      <c r="E3339" s="118" t="s">
        <v>22</v>
      </c>
      <c r="F3339" s="118" t="s">
        <v>55</v>
      </c>
      <c r="G3339" s="122">
        <v>20.5</v>
      </c>
      <c r="H3339" s="122">
        <v>16.5</v>
      </c>
      <c r="I3339" s="122">
        <v>22.5</v>
      </c>
      <c r="J3339" s="122">
        <v>24.5</v>
      </c>
      <c r="K3339" s="122">
        <v>26.5</v>
      </c>
      <c r="L3339" s="122">
        <v>26.5</v>
      </c>
      <c r="M3339" s="118">
        <v>700</v>
      </c>
      <c r="N3339" s="121">
        <f>IF('NORMAL OPTION CALLS'!E3339="BUY",('NORMAL OPTION CALLS'!L3339-'NORMAL OPTION CALLS'!G3339)*('NORMAL OPTION CALLS'!M3339),('NORMAL OPTION CALLS'!G3339-'NORMAL OPTION CALLS'!L3339)*('NORMAL OPTION CALLS'!M3339))</f>
        <v>4200</v>
      </c>
      <c r="O3339" s="8">
        <f>'NORMAL OPTION CALLS'!N3339/('NORMAL OPTION CALLS'!M3339)/'NORMAL OPTION CALLS'!G3339%</f>
        <v>29.26829268292683</v>
      </c>
    </row>
    <row r="3340" spans="1:15" ht="16.5">
      <c r="A3340" s="126">
        <v>32</v>
      </c>
      <c r="B3340" s="123">
        <v>42815</v>
      </c>
      <c r="C3340" s="118">
        <v>260</v>
      </c>
      <c r="D3340" s="118" t="s">
        <v>47</v>
      </c>
      <c r="E3340" s="118" t="s">
        <v>22</v>
      </c>
      <c r="F3340" s="118" t="s">
        <v>74</v>
      </c>
      <c r="G3340" s="122">
        <v>4.75</v>
      </c>
      <c r="H3340" s="122">
        <v>3.8</v>
      </c>
      <c r="I3340" s="122">
        <v>5.25</v>
      </c>
      <c r="J3340" s="122">
        <v>5.7</v>
      </c>
      <c r="K3340" s="122">
        <v>6.2</v>
      </c>
      <c r="L3340" s="122">
        <v>6.2</v>
      </c>
      <c r="M3340" s="118">
        <v>3500</v>
      </c>
      <c r="N3340" s="121">
        <f>IF('NORMAL OPTION CALLS'!E3340="BUY",('NORMAL OPTION CALLS'!L3340-'NORMAL OPTION CALLS'!G3340)*('NORMAL OPTION CALLS'!M3340),('NORMAL OPTION CALLS'!G3340-'NORMAL OPTION CALLS'!L3340)*('NORMAL OPTION CALLS'!M3340))</f>
        <v>5075.0000000000009</v>
      </c>
      <c r="O3340" s="8">
        <f>'NORMAL OPTION CALLS'!N3340/('NORMAL OPTION CALLS'!M3340)/'NORMAL OPTION CALLS'!G3340%</f>
        <v>30.526315789473689</v>
      </c>
    </row>
    <row r="3341" spans="1:15" ht="16.5">
      <c r="A3341" s="126">
        <v>33</v>
      </c>
      <c r="B3341" s="123">
        <v>42814</v>
      </c>
      <c r="C3341" s="118">
        <v>710</v>
      </c>
      <c r="D3341" s="118" t="s">
        <v>21</v>
      </c>
      <c r="E3341" s="118" t="s">
        <v>22</v>
      </c>
      <c r="F3341" s="118" t="s">
        <v>142</v>
      </c>
      <c r="G3341" s="122">
        <v>17</v>
      </c>
      <c r="H3341" s="122">
        <v>13</v>
      </c>
      <c r="I3341" s="122">
        <v>19</v>
      </c>
      <c r="J3341" s="122">
        <v>21</v>
      </c>
      <c r="K3341" s="122">
        <v>23</v>
      </c>
      <c r="L3341" s="122">
        <v>18.95</v>
      </c>
      <c r="M3341" s="118">
        <v>700</v>
      </c>
      <c r="N3341" s="121">
        <f>IF('NORMAL OPTION CALLS'!E3341="BUY",('NORMAL OPTION CALLS'!L3341-'NORMAL OPTION CALLS'!G3341)*('NORMAL OPTION CALLS'!M3341),('NORMAL OPTION CALLS'!G3341-'NORMAL OPTION CALLS'!L3341)*('NORMAL OPTION CALLS'!M3341))</f>
        <v>1364.9999999999995</v>
      </c>
      <c r="O3341" s="8">
        <f>'NORMAL OPTION CALLS'!N3341/('NORMAL OPTION CALLS'!M3341)/'NORMAL OPTION CALLS'!G3341%</f>
        <v>11.470588235294112</v>
      </c>
    </row>
    <row r="3342" spans="1:15" ht="16.5">
      <c r="A3342" s="126">
        <v>34</v>
      </c>
      <c r="B3342" s="123">
        <v>42814</v>
      </c>
      <c r="C3342" s="118">
        <v>1140</v>
      </c>
      <c r="D3342" s="118" t="s">
        <v>21</v>
      </c>
      <c r="E3342" s="118" t="s">
        <v>22</v>
      </c>
      <c r="F3342" s="118" t="s">
        <v>143</v>
      </c>
      <c r="G3342" s="122">
        <v>22.6</v>
      </c>
      <c r="H3342" s="122">
        <v>19</v>
      </c>
      <c r="I3342" s="122">
        <v>24.5</v>
      </c>
      <c r="J3342" s="122">
        <v>26.5</v>
      </c>
      <c r="K3342" s="122">
        <v>28.5</v>
      </c>
      <c r="L3342" s="122">
        <v>19</v>
      </c>
      <c r="M3342" s="118">
        <v>600</v>
      </c>
      <c r="N3342" s="121">
        <f>IF('NORMAL OPTION CALLS'!E3342="BUY",('NORMAL OPTION CALLS'!L3342-'NORMAL OPTION CALLS'!G3342)*('NORMAL OPTION CALLS'!M3342),('NORMAL OPTION CALLS'!G3342-'NORMAL OPTION CALLS'!L3342)*('NORMAL OPTION CALLS'!M3342))</f>
        <v>-2160.0000000000009</v>
      </c>
      <c r="O3342" s="8">
        <f>'NORMAL OPTION CALLS'!N3342/('NORMAL OPTION CALLS'!M3342)/'NORMAL OPTION CALLS'!G3342%</f>
        <v>-15.929203539823014</v>
      </c>
    </row>
    <row r="3343" spans="1:15" ht="16.5">
      <c r="A3343" s="126">
        <v>35</v>
      </c>
      <c r="B3343" s="123">
        <v>42814</v>
      </c>
      <c r="C3343" s="118">
        <v>145</v>
      </c>
      <c r="D3343" s="118" t="s">
        <v>21</v>
      </c>
      <c r="E3343" s="118" t="s">
        <v>22</v>
      </c>
      <c r="F3343" s="118" t="s">
        <v>59</v>
      </c>
      <c r="G3343" s="122">
        <v>2.5</v>
      </c>
      <c r="H3343" s="122">
        <v>1.9</v>
      </c>
      <c r="I3343" s="122">
        <v>2.8</v>
      </c>
      <c r="J3343" s="122">
        <v>3.2</v>
      </c>
      <c r="K3343" s="122">
        <v>3.5</v>
      </c>
      <c r="L3343" s="122">
        <v>2.8</v>
      </c>
      <c r="M3343" s="118">
        <v>6000</v>
      </c>
      <c r="N3343" s="121">
        <f>IF('NORMAL OPTION CALLS'!E3343="BUY",('NORMAL OPTION CALLS'!L3343-'NORMAL OPTION CALLS'!G3343)*('NORMAL OPTION CALLS'!M3343),('NORMAL OPTION CALLS'!G3343-'NORMAL OPTION CALLS'!L3343)*('NORMAL OPTION CALLS'!M3343))</f>
        <v>1799.9999999999989</v>
      </c>
      <c r="O3343" s="8">
        <f>'NORMAL OPTION CALLS'!N3343/('NORMAL OPTION CALLS'!M3343)/'NORMAL OPTION CALLS'!G3343%</f>
        <v>11.999999999999993</v>
      </c>
    </row>
    <row r="3344" spans="1:15" ht="16.5">
      <c r="A3344" s="126">
        <v>36</v>
      </c>
      <c r="B3344" s="123">
        <v>42811</v>
      </c>
      <c r="C3344" s="118">
        <v>140</v>
      </c>
      <c r="D3344" s="118" t="s">
        <v>21</v>
      </c>
      <c r="E3344" s="118" t="s">
        <v>22</v>
      </c>
      <c r="F3344" s="118" t="s">
        <v>59</v>
      </c>
      <c r="G3344" s="122">
        <v>2.2999999999999998</v>
      </c>
      <c r="H3344" s="122">
        <v>1.6</v>
      </c>
      <c r="I3344" s="122">
        <v>2.7</v>
      </c>
      <c r="J3344" s="122">
        <v>3.1</v>
      </c>
      <c r="K3344" s="122">
        <v>3.5</v>
      </c>
      <c r="L3344" s="122">
        <v>3.5</v>
      </c>
      <c r="M3344" s="118">
        <v>6000</v>
      </c>
      <c r="N3344" s="121">
        <f>IF('NORMAL OPTION CALLS'!E3344="BUY",('NORMAL OPTION CALLS'!L3344-'NORMAL OPTION CALLS'!G3344)*('NORMAL OPTION CALLS'!M3344),('NORMAL OPTION CALLS'!G3344-'NORMAL OPTION CALLS'!L3344)*('NORMAL OPTION CALLS'!M3344))</f>
        <v>7200.0000000000009</v>
      </c>
      <c r="O3344" s="8">
        <f>'NORMAL OPTION CALLS'!N3344/('NORMAL OPTION CALLS'!M3344)/'NORMAL OPTION CALLS'!G3344%</f>
        <v>52.173913043478272</v>
      </c>
    </row>
    <row r="3345" spans="1:15" ht="16.5">
      <c r="A3345" s="126">
        <v>37</v>
      </c>
      <c r="B3345" s="123">
        <v>42811</v>
      </c>
      <c r="C3345" s="118">
        <v>980</v>
      </c>
      <c r="D3345" s="118" t="s">
        <v>21</v>
      </c>
      <c r="E3345" s="118" t="s">
        <v>22</v>
      </c>
      <c r="F3345" s="118" t="s">
        <v>144</v>
      </c>
      <c r="G3345" s="122">
        <v>12</v>
      </c>
      <c r="H3345" s="122">
        <v>8</v>
      </c>
      <c r="I3345" s="122">
        <v>14</v>
      </c>
      <c r="J3345" s="122">
        <v>16</v>
      </c>
      <c r="K3345" s="122">
        <v>18</v>
      </c>
      <c r="L3345" s="122">
        <v>14</v>
      </c>
      <c r="M3345" s="118">
        <v>800</v>
      </c>
      <c r="N3345" s="121">
        <f>IF('NORMAL OPTION CALLS'!E3345="BUY",('NORMAL OPTION CALLS'!L3345-'NORMAL OPTION CALLS'!G3345)*('NORMAL OPTION CALLS'!M3345),('NORMAL OPTION CALLS'!G3345-'NORMAL OPTION CALLS'!L3345)*('NORMAL OPTION CALLS'!M3345))</f>
        <v>1600</v>
      </c>
      <c r="O3345" s="8">
        <f>'NORMAL OPTION CALLS'!N3345/('NORMAL OPTION CALLS'!M3345)/'NORMAL OPTION CALLS'!G3345%</f>
        <v>16.666666666666668</v>
      </c>
    </row>
    <row r="3346" spans="1:15" ht="16.5">
      <c r="A3346" s="126">
        <v>38</v>
      </c>
      <c r="B3346" s="123">
        <v>42811</v>
      </c>
      <c r="C3346" s="118">
        <v>165</v>
      </c>
      <c r="D3346" s="118" t="s">
        <v>21</v>
      </c>
      <c r="E3346" s="118" t="s">
        <v>22</v>
      </c>
      <c r="F3346" s="118" t="s">
        <v>64</v>
      </c>
      <c r="G3346" s="122">
        <v>3.5</v>
      </c>
      <c r="H3346" s="122">
        <v>2.7</v>
      </c>
      <c r="I3346" s="122">
        <v>3.9</v>
      </c>
      <c r="J3346" s="122">
        <v>4.3</v>
      </c>
      <c r="K3346" s="122">
        <v>4.7</v>
      </c>
      <c r="L3346" s="122">
        <v>4.7</v>
      </c>
      <c r="M3346" s="118">
        <v>6000</v>
      </c>
      <c r="N3346" s="121">
        <f>IF('NORMAL OPTION CALLS'!E3346="BUY",('NORMAL OPTION CALLS'!L3346-'NORMAL OPTION CALLS'!G3346)*('NORMAL OPTION CALLS'!M3346),('NORMAL OPTION CALLS'!G3346-'NORMAL OPTION CALLS'!L3346)*('NORMAL OPTION CALLS'!M3346))</f>
        <v>7200.0000000000009</v>
      </c>
      <c r="O3346" s="8">
        <f>'NORMAL OPTION CALLS'!N3346/('NORMAL OPTION CALLS'!M3346)/'NORMAL OPTION CALLS'!G3346%</f>
        <v>34.285714285714285</v>
      </c>
    </row>
    <row r="3347" spans="1:15" ht="16.5">
      <c r="A3347" s="126">
        <v>39</v>
      </c>
      <c r="B3347" s="123">
        <v>42810</v>
      </c>
      <c r="C3347" s="118">
        <v>490</v>
      </c>
      <c r="D3347" s="118" t="s">
        <v>21</v>
      </c>
      <c r="E3347" s="118" t="s">
        <v>22</v>
      </c>
      <c r="F3347" s="118" t="s">
        <v>99</v>
      </c>
      <c r="G3347" s="122">
        <v>9.6</v>
      </c>
      <c r="H3347" s="122">
        <v>8.5</v>
      </c>
      <c r="I3347" s="122">
        <v>10.199999999999999</v>
      </c>
      <c r="J3347" s="122">
        <v>10.7</v>
      </c>
      <c r="K3347" s="122">
        <v>11.2</v>
      </c>
      <c r="L3347" s="122">
        <v>11.2</v>
      </c>
      <c r="M3347" s="118">
        <v>2000</v>
      </c>
      <c r="N3347" s="121">
        <f>IF('NORMAL OPTION CALLS'!E3347="BUY",('NORMAL OPTION CALLS'!L3347-'NORMAL OPTION CALLS'!G3347)*('NORMAL OPTION CALLS'!M3347),('NORMAL OPTION CALLS'!G3347-'NORMAL OPTION CALLS'!L3347)*('NORMAL OPTION CALLS'!M3347))</f>
        <v>3199.9999999999991</v>
      </c>
      <c r="O3347" s="8">
        <f>'NORMAL OPTION CALLS'!N3347/('NORMAL OPTION CALLS'!M3347)/'NORMAL OPTION CALLS'!G3347%</f>
        <v>16.666666666666664</v>
      </c>
    </row>
    <row r="3348" spans="1:15" ht="16.5">
      <c r="A3348" s="126">
        <v>40</v>
      </c>
      <c r="B3348" s="123">
        <v>42810</v>
      </c>
      <c r="C3348" s="118">
        <v>1580</v>
      </c>
      <c r="D3348" s="118" t="s">
        <v>21</v>
      </c>
      <c r="E3348" s="118" t="s">
        <v>22</v>
      </c>
      <c r="F3348" s="118" t="s">
        <v>131</v>
      </c>
      <c r="G3348" s="122">
        <v>23.5</v>
      </c>
      <c r="H3348" s="122">
        <v>19.5</v>
      </c>
      <c r="I3348" s="122">
        <v>25.5</v>
      </c>
      <c r="J3348" s="122">
        <v>27.5</v>
      </c>
      <c r="K3348" s="122">
        <v>29.5</v>
      </c>
      <c r="L3348" s="122">
        <v>19.5</v>
      </c>
      <c r="M3348" s="118">
        <v>500</v>
      </c>
      <c r="N3348" s="121">
        <f>IF('NORMAL OPTION CALLS'!E3348="BUY",('NORMAL OPTION CALLS'!L3348-'NORMAL OPTION CALLS'!G3348)*('NORMAL OPTION CALLS'!M3348),('NORMAL OPTION CALLS'!G3348-'NORMAL OPTION CALLS'!L3348)*('NORMAL OPTION CALLS'!M3348))</f>
        <v>-2000</v>
      </c>
      <c r="O3348" s="8">
        <f>'NORMAL OPTION CALLS'!N3348/('NORMAL OPTION CALLS'!M3348)/'NORMAL OPTION CALLS'!G3348%</f>
        <v>-17.021276595744681</v>
      </c>
    </row>
    <row r="3349" spans="1:15" ht="16.5">
      <c r="A3349" s="126">
        <v>41</v>
      </c>
      <c r="B3349" s="123">
        <v>42810</v>
      </c>
      <c r="C3349" s="118">
        <v>700</v>
      </c>
      <c r="D3349" s="118" t="s">
        <v>21</v>
      </c>
      <c r="E3349" s="118" t="s">
        <v>22</v>
      </c>
      <c r="F3349" s="118" t="s">
        <v>145</v>
      </c>
      <c r="G3349" s="122">
        <v>11.25</v>
      </c>
      <c r="H3349" s="122">
        <v>7.5</v>
      </c>
      <c r="I3349" s="122">
        <v>13</v>
      </c>
      <c r="J3349" s="122">
        <v>15</v>
      </c>
      <c r="K3349" s="122">
        <v>17</v>
      </c>
      <c r="L3349" s="122">
        <v>13</v>
      </c>
      <c r="M3349" s="118">
        <v>700</v>
      </c>
      <c r="N3349" s="121">
        <f>IF('NORMAL OPTION CALLS'!E3349="BUY",('NORMAL OPTION CALLS'!L3349-'NORMAL OPTION CALLS'!G3349)*('NORMAL OPTION CALLS'!M3349),('NORMAL OPTION CALLS'!G3349-'NORMAL OPTION CALLS'!L3349)*('NORMAL OPTION CALLS'!M3349))</f>
        <v>1225</v>
      </c>
      <c r="O3349" s="8">
        <f>'NORMAL OPTION CALLS'!N3349/('NORMAL OPTION CALLS'!M3349)/'NORMAL OPTION CALLS'!G3349%</f>
        <v>15.555555555555555</v>
      </c>
    </row>
    <row r="3350" spans="1:15" ht="16.5">
      <c r="A3350" s="126">
        <v>42</v>
      </c>
      <c r="B3350" s="123">
        <v>42810</v>
      </c>
      <c r="C3350" s="118">
        <v>780</v>
      </c>
      <c r="D3350" s="118" t="s">
        <v>21</v>
      </c>
      <c r="E3350" s="118" t="s">
        <v>22</v>
      </c>
      <c r="F3350" s="118" t="s">
        <v>146</v>
      </c>
      <c r="G3350" s="122">
        <v>16</v>
      </c>
      <c r="H3350" s="122">
        <v>14</v>
      </c>
      <c r="I3350" s="122">
        <v>17</v>
      </c>
      <c r="J3350" s="122">
        <v>18</v>
      </c>
      <c r="K3350" s="122">
        <v>19</v>
      </c>
      <c r="L3350" s="122">
        <v>19</v>
      </c>
      <c r="M3350" s="118">
        <v>5000</v>
      </c>
      <c r="N3350" s="121">
        <f>IF('NORMAL OPTION CALLS'!E3350="BUY",('NORMAL OPTION CALLS'!L3350-'NORMAL OPTION CALLS'!G3350)*('NORMAL OPTION CALLS'!M3350),('NORMAL OPTION CALLS'!G3350-'NORMAL OPTION CALLS'!L3350)*('NORMAL OPTION CALLS'!M3350))</f>
        <v>15000</v>
      </c>
      <c r="O3350" s="8">
        <f>'NORMAL OPTION CALLS'!N3350/('NORMAL OPTION CALLS'!M3350)/'NORMAL OPTION CALLS'!G3350%</f>
        <v>18.75</v>
      </c>
    </row>
    <row r="3351" spans="1:15" ht="16.5">
      <c r="A3351" s="126">
        <v>43</v>
      </c>
      <c r="B3351" s="123">
        <v>42809</v>
      </c>
      <c r="C3351" s="118">
        <v>170</v>
      </c>
      <c r="D3351" s="118" t="s">
        <v>21</v>
      </c>
      <c r="E3351" s="118" t="s">
        <v>22</v>
      </c>
      <c r="F3351" s="118" t="s">
        <v>89</v>
      </c>
      <c r="G3351" s="122">
        <v>3.45</v>
      </c>
      <c r="H3351" s="122">
        <v>2.7</v>
      </c>
      <c r="I3351" s="122">
        <v>4</v>
      </c>
      <c r="J3351" s="122">
        <v>4.5</v>
      </c>
      <c r="K3351" s="122">
        <v>5</v>
      </c>
      <c r="L3351" s="122">
        <v>4</v>
      </c>
      <c r="M3351" s="118">
        <v>7000</v>
      </c>
      <c r="N3351" s="121">
        <f>IF('NORMAL OPTION CALLS'!E3351="BUY",('NORMAL OPTION CALLS'!L3351-'NORMAL OPTION CALLS'!G3351)*('NORMAL OPTION CALLS'!M3351),('NORMAL OPTION CALLS'!G3351-'NORMAL OPTION CALLS'!L3351)*('NORMAL OPTION CALLS'!M3351))</f>
        <v>3849.9999999999986</v>
      </c>
      <c r="O3351" s="8">
        <f>'NORMAL OPTION CALLS'!N3351/('NORMAL OPTION CALLS'!M3351)/'NORMAL OPTION CALLS'!G3351%</f>
        <v>15.942028985507239</v>
      </c>
    </row>
    <row r="3352" spans="1:15" ht="16.5">
      <c r="A3352" s="126">
        <v>44</v>
      </c>
      <c r="B3352" s="123">
        <v>42809</v>
      </c>
      <c r="C3352" s="118">
        <v>600</v>
      </c>
      <c r="D3352" s="118" t="s">
        <v>21</v>
      </c>
      <c r="E3352" s="118" t="s">
        <v>22</v>
      </c>
      <c r="F3352" s="118" t="s">
        <v>147</v>
      </c>
      <c r="G3352" s="122">
        <v>8.1</v>
      </c>
      <c r="H3352" s="122">
        <v>6</v>
      </c>
      <c r="I3352" s="122">
        <v>9</v>
      </c>
      <c r="J3352" s="122">
        <v>10</v>
      </c>
      <c r="K3352" s="122">
        <v>11</v>
      </c>
      <c r="L3352" s="122">
        <v>7.5</v>
      </c>
      <c r="M3352" s="118">
        <v>1100</v>
      </c>
      <c r="N3352" s="121">
        <f>IF('NORMAL OPTION CALLS'!E3352="BUY",('NORMAL OPTION CALLS'!L3352-'NORMAL OPTION CALLS'!G3352)*('NORMAL OPTION CALLS'!M3352),('NORMAL OPTION CALLS'!G3352-'NORMAL OPTION CALLS'!L3352)*('NORMAL OPTION CALLS'!M3352))</f>
        <v>-659.99999999999966</v>
      </c>
      <c r="O3352" s="8">
        <f>'NORMAL OPTION CALLS'!N3352/('NORMAL OPTION CALLS'!M3352)/'NORMAL OPTION CALLS'!G3352%</f>
        <v>-7.407407407407403</v>
      </c>
    </row>
    <row r="3353" spans="1:15" ht="16.5">
      <c r="A3353" s="126">
        <v>45</v>
      </c>
      <c r="B3353" s="123">
        <v>42809</v>
      </c>
      <c r="C3353" s="118">
        <v>1080</v>
      </c>
      <c r="D3353" s="118" t="s">
        <v>21</v>
      </c>
      <c r="E3353" s="118" t="s">
        <v>22</v>
      </c>
      <c r="F3353" s="118" t="s">
        <v>148</v>
      </c>
      <c r="G3353" s="122">
        <v>16</v>
      </c>
      <c r="H3353" s="122">
        <v>12</v>
      </c>
      <c r="I3353" s="122">
        <v>18</v>
      </c>
      <c r="J3353" s="122">
        <v>20</v>
      </c>
      <c r="K3353" s="122">
        <v>22</v>
      </c>
      <c r="L3353" s="122">
        <v>18</v>
      </c>
      <c r="M3353" s="118">
        <v>600</v>
      </c>
      <c r="N3353" s="121">
        <f>IF('NORMAL OPTION CALLS'!E3353="BUY",('NORMAL OPTION CALLS'!L3353-'NORMAL OPTION CALLS'!G3353)*('NORMAL OPTION CALLS'!M3353),('NORMAL OPTION CALLS'!G3353-'NORMAL OPTION CALLS'!L3353)*('NORMAL OPTION CALLS'!M3353))</f>
        <v>1200</v>
      </c>
      <c r="O3353" s="8">
        <f>'NORMAL OPTION CALLS'!N3353/('NORMAL OPTION CALLS'!M3353)/'NORMAL OPTION CALLS'!G3353%</f>
        <v>12.5</v>
      </c>
    </row>
    <row r="3354" spans="1:15" ht="16.5">
      <c r="A3354" s="126">
        <v>46</v>
      </c>
      <c r="B3354" s="123">
        <v>42809</v>
      </c>
      <c r="C3354" s="118">
        <v>1000</v>
      </c>
      <c r="D3354" s="118" t="s">
        <v>21</v>
      </c>
      <c r="E3354" s="118" t="s">
        <v>22</v>
      </c>
      <c r="F3354" s="118" t="s">
        <v>149</v>
      </c>
      <c r="G3354" s="122">
        <v>31</v>
      </c>
      <c r="H3354" s="122">
        <v>29</v>
      </c>
      <c r="I3354" s="122">
        <v>32</v>
      </c>
      <c r="J3354" s="122">
        <v>33</v>
      </c>
      <c r="K3354" s="122">
        <v>34</v>
      </c>
      <c r="L3354" s="122">
        <v>34</v>
      </c>
      <c r="M3354" s="118">
        <v>1100</v>
      </c>
      <c r="N3354" s="121">
        <f>IF('NORMAL OPTION CALLS'!E3354="BUY",('NORMAL OPTION CALLS'!L3354-'NORMAL OPTION CALLS'!G3354)*('NORMAL OPTION CALLS'!M3354),('NORMAL OPTION CALLS'!G3354-'NORMAL OPTION CALLS'!L3354)*('NORMAL OPTION CALLS'!M3354))</f>
        <v>3300</v>
      </c>
      <c r="O3354" s="8">
        <f>'NORMAL OPTION CALLS'!N3354/('NORMAL OPTION CALLS'!M3354)/'NORMAL OPTION CALLS'!G3354%</f>
        <v>9.67741935483871</v>
      </c>
    </row>
    <row r="3355" spans="1:15" ht="16.5">
      <c r="A3355" s="126">
        <v>47</v>
      </c>
      <c r="B3355" s="123">
        <v>42809</v>
      </c>
      <c r="C3355" s="118">
        <v>1300</v>
      </c>
      <c r="D3355" s="118" t="s">
        <v>21</v>
      </c>
      <c r="E3355" s="118" t="s">
        <v>22</v>
      </c>
      <c r="F3355" s="118" t="s">
        <v>119</v>
      </c>
      <c r="G3355" s="122">
        <v>25</v>
      </c>
      <c r="H3355" s="122">
        <v>21</v>
      </c>
      <c r="I3355" s="122">
        <v>27</v>
      </c>
      <c r="J3355" s="122">
        <v>29</v>
      </c>
      <c r="K3355" s="122">
        <v>31</v>
      </c>
      <c r="L3355" s="122">
        <v>27</v>
      </c>
      <c r="M3355" s="118">
        <v>700</v>
      </c>
      <c r="N3355" s="121">
        <f>IF('NORMAL OPTION CALLS'!E3355="BUY",('NORMAL OPTION CALLS'!L3355-'NORMAL OPTION CALLS'!G3355)*('NORMAL OPTION CALLS'!M3355),('NORMAL OPTION CALLS'!G3355-'NORMAL OPTION CALLS'!L3355)*('NORMAL OPTION CALLS'!M3355))</f>
        <v>1400</v>
      </c>
      <c r="O3355" s="8">
        <f>'NORMAL OPTION CALLS'!N3355/('NORMAL OPTION CALLS'!M3355)/'NORMAL OPTION CALLS'!G3355%</f>
        <v>8</v>
      </c>
    </row>
    <row r="3356" spans="1:15" ht="16.5">
      <c r="A3356" s="126">
        <v>48</v>
      </c>
      <c r="B3356" s="123">
        <v>42804</v>
      </c>
      <c r="C3356" s="118">
        <v>1040</v>
      </c>
      <c r="D3356" s="118" t="s">
        <v>150</v>
      </c>
      <c r="E3356" s="118" t="s">
        <v>22</v>
      </c>
      <c r="F3356" s="118" t="s">
        <v>151</v>
      </c>
      <c r="G3356" s="122">
        <v>14.6</v>
      </c>
      <c r="H3356" s="122">
        <v>5</v>
      </c>
      <c r="I3356" s="122">
        <v>19</v>
      </c>
      <c r="J3356" s="122">
        <v>24</v>
      </c>
      <c r="K3356" s="122">
        <v>28</v>
      </c>
      <c r="L3356" s="122">
        <v>5</v>
      </c>
      <c r="M3356" s="118">
        <v>500</v>
      </c>
      <c r="N3356" s="121">
        <f>IF('NORMAL OPTION CALLS'!E3356="BUY",('NORMAL OPTION CALLS'!L3356-'NORMAL OPTION CALLS'!G3356)*('NORMAL OPTION CALLS'!M3356),('NORMAL OPTION CALLS'!G3356-'NORMAL OPTION CALLS'!L3356)*('NORMAL OPTION CALLS'!M3356))</f>
        <v>-4800</v>
      </c>
      <c r="O3356" s="8">
        <f>'NORMAL OPTION CALLS'!N3356/('NORMAL OPTION CALLS'!M3356)/'NORMAL OPTION CALLS'!G3356%</f>
        <v>-65.753424657534254</v>
      </c>
    </row>
    <row r="3357" spans="1:15" ht="16.5">
      <c r="A3357" s="126">
        <v>49</v>
      </c>
      <c r="B3357" s="123">
        <v>42804</v>
      </c>
      <c r="C3357" s="118">
        <v>560</v>
      </c>
      <c r="D3357" s="118" t="s">
        <v>21</v>
      </c>
      <c r="E3357" s="118" t="s">
        <v>22</v>
      </c>
      <c r="F3357" s="118" t="s">
        <v>147</v>
      </c>
      <c r="G3357" s="122">
        <v>13</v>
      </c>
      <c r="H3357" s="122">
        <v>10</v>
      </c>
      <c r="I3357" s="122">
        <v>14.5</v>
      </c>
      <c r="J3357" s="122">
        <v>16</v>
      </c>
      <c r="K3357" s="122">
        <v>17</v>
      </c>
      <c r="L3357" s="122">
        <v>11.45</v>
      </c>
      <c r="M3357" s="118">
        <v>1100</v>
      </c>
      <c r="N3357" s="121">
        <f>IF('NORMAL OPTION CALLS'!E3357="BUY",('NORMAL OPTION CALLS'!L3357-'NORMAL OPTION CALLS'!G3357)*('NORMAL OPTION CALLS'!M3357),('NORMAL OPTION CALLS'!G3357-'NORMAL OPTION CALLS'!L3357)*('NORMAL OPTION CALLS'!M3357))</f>
        <v>-1705.0000000000007</v>
      </c>
      <c r="O3357" s="8">
        <f>'NORMAL OPTION CALLS'!N3357/('NORMAL OPTION CALLS'!M3357)/'NORMAL OPTION CALLS'!G3357%</f>
        <v>-11.923076923076929</v>
      </c>
    </row>
    <row r="3358" spans="1:15" ht="16.5">
      <c r="A3358" s="126">
        <v>50</v>
      </c>
      <c r="B3358" s="123">
        <v>42804</v>
      </c>
      <c r="C3358" s="118">
        <v>620</v>
      </c>
      <c r="D3358" s="118" t="s">
        <v>47</v>
      </c>
      <c r="E3358" s="118" t="s">
        <v>22</v>
      </c>
      <c r="F3358" s="118" t="s">
        <v>76</v>
      </c>
      <c r="G3358" s="122">
        <v>13.4</v>
      </c>
      <c r="H3358" s="122">
        <v>11.4</v>
      </c>
      <c r="I3358" s="122">
        <v>14.5</v>
      </c>
      <c r="J3358" s="122">
        <v>15.5</v>
      </c>
      <c r="K3358" s="122">
        <v>16.5</v>
      </c>
      <c r="L3358" s="122">
        <v>15.5</v>
      </c>
      <c r="M3358" s="118">
        <v>1200</v>
      </c>
      <c r="N3358" s="121">
        <f>IF('NORMAL OPTION CALLS'!E3358="BUY",('NORMAL OPTION CALLS'!L3358-'NORMAL OPTION CALLS'!G3358)*('NORMAL OPTION CALLS'!M3358),('NORMAL OPTION CALLS'!G3358-'NORMAL OPTION CALLS'!L3358)*('NORMAL OPTION CALLS'!M3358))</f>
        <v>2519.9999999999995</v>
      </c>
      <c r="O3358" s="8">
        <f>'NORMAL OPTION CALLS'!N3358/('NORMAL OPTION CALLS'!M3358)/'NORMAL OPTION CALLS'!G3358%</f>
        <v>15.671641791044772</v>
      </c>
    </row>
    <row r="3359" spans="1:15" ht="16.5">
      <c r="A3359" s="126">
        <v>51</v>
      </c>
      <c r="B3359" s="123">
        <v>42804</v>
      </c>
      <c r="C3359" s="118">
        <v>950</v>
      </c>
      <c r="D3359" s="118" t="s">
        <v>21</v>
      </c>
      <c r="E3359" s="118" t="s">
        <v>22</v>
      </c>
      <c r="F3359" s="118" t="s">
        <v>149</v>
      </c>
      <c r="G3359" s="122">
        <v>31</v>
      </c>
      <c r="H3359" s="122">
        <v>29</v>
      </c>
      <c r="I3359" s="122">
        <v>32</v>
      </c>
      <c r="J3359" s="122">
        <v>33</v>
      </c>
      <c r="K3359" s="122">
        <v>34</v>
      </c>
      <c r="L3359" s="122">
        <v>34</v>
      </c>
      <c r="M3359" s="118">
        <v>1100</v>
      </c>
      <c r="N3359" s="121">
        <f>IF('NORMAL OPTION CALLS'!E3359="BUY",('NORMAL OPTION CALLS'!L3359-'NORMAL OPTION CALLS'!G3359)*('NORMAL OPTION CALLS'!M3359),('NORMAL OPTION CALLS'!G3359-'NORMAL OPTION CALLS'!L3359)*('NORMAL OPTION CALLS'!M3359))</f>
        <v>3300</v>
      </c>
      <c r="O3359" s="8">
        <f>'NORMAL OPTION CALLS'!N3359/('NORMAL OPTION CALLS'!M3359)/'NORMAL OPTION CALLS'!G3359%</f>
        <v>9.67741935483871</v>
      </c>
    </row>
    <row r="3360" spans="1:15" ht="16.5">
      <c r="A3360" s="126">
        <v>52</v>
      </c>
      <c r="B3360" s="123">
        <v>42804</v>
      </c>
      <c r="C3360" s="118">
        <v>480</v>
      </c>
      <c r="D3360" s="118" t="s">
        <v>47</v>
      </c>
      <c r="E3360" s="118" t="s">
        <v>22</v>
      </c>
      <c r="F3360" s="118" t="s">
        <v>152</v>
      </c>
      <c r="G3360" s="122">
        <v>8.3000000000000007</v>
      </c>
      <c r="H3360" s="122">
        <v>6.3</v>
      </c>
      <c r="I3360" s="122">
        <v>9.5</v>
      </c>
      <c r="J3360" s="122">
        <v>10.5</v>
      </c>
      <c r="K3360" s="122">
        <v>11.5</v>
      </c>
      <c r="L3360" s="122">
        <v>11.5</v>
      </c>
      <c r="M3360" s="118">
        <v>1100</v>
      </c>
      <c r="N3360" s="121">
        <f>IF('NORMAL OPTION CALLS'!E3360="BUY",('NORMAL OPTION CALLS'!L3360-'NORMAL OPTION CALLS'!G3360)*('NORMAL OPTION CALLS'!M3360),('NORMAL OPTION CALLS'!G3360-'NORMAL OPTION CALLS'!L3360)*('NORMAL OPTION CALLS'!M3360))</f>
        <v>3519.9999999999991</v>
      </c>
      <c r="O3360" s="8">
        <f>'NORMAL OPTION CALLS'!N3360/('NORMAL OPTION CALLS'!M3360)/'NORMAL OPTION CALLS'!G3360%</f>
        <v>38.554216867469869</v>
      </c>
    </row>
    <row r="3361" spans="1:15" ht="16.5">
      <c r="A3361" s="126">
        <v>53</v>
      </c>
      <c r="B3361" s="123">
        <v>42803</v>
      </c>
      <c r="C3361" s="118">
        <v>105</v>
      </c>
      <c r="D3361" s="118" t="s">
        <v>21</v>
      </c>
      <c r="E3361" s="118" t="s">
        <v>22</v>
      </c>
      <c r="F3361" s="118" t="s">
        <v>153</v>
      </c>
      <c r="G3361" s="122">
        <v>3.5</v>
      </c>
      <c r="H3361" s="122">
        <v>2.9</v>
      </c>
      <c r="I3361" s="122">
        <v>3.8</v>
      </c>
      <c r="J3361" s="122">
        <v>4.0999999999999996</v>
      </c>
      <c r="K3361" s="122">
        <v>4.4000000000000004</v>
      </c>
      <c r="L3361" s="122">
        <v>4.4000000000000004</v>
      </c>
      <c r="M3361" s="118">
        <v>7000</v>
      </c>
      <c r="N3361" s="121">
        <f>IF('NORMAL OPTION CALLS'!E3361="BUY",('NORMAL OPTION CALLS'!L3361-'NORMAL OPTION CALLS'!G3361)*('NORMAL OPTION CALLS'!M3361),('NORMAL OPTION CALLS'!G3361-'NORMAL OPTION CALLS'!L3361)*('NORMAL OPTION CALLS'!M3361))</f>
        <v>6300.0000000000027</v>
      </c>
      <c r="O3361" s="8">
        <f>'NORMAL OPTION CALLS'!N3361/('NORMAL OPTION CALLS'!M3361)/'NORMAL OPTION CALLS'!G3361%</f>
        <v>25.714285714285722</v>
      </c>
    </row>
    <row r="3362" spans="1:15" ht="16.5">
      <c r="A3362" s="126">
        <v>54</v>
      </c>
      <c r="B3362" s="123">
        <v>42803</v>
      </c>
      <c r="C3362" s="118">
        <v>275</v>
      </c>
      <c r="D3362" s="118" t="s">
        <v>21</v>
      </c>
      <c r="E3362" s="118" t="s">
        <v>22</v>
      </c>
      <c r="F3362" s="118" t="s">
        <v>49</v>
      </c>
      <c r="G3362" s="122">
        <v>6.4</v>
      </c>
      <c r="H3362" s="122">
        <v>5.6</v>
      </c>
      <c r="I3362" s="122">
        <v>6.9</v>
      </c>
      <c r="J3362" s="122">
        <v>7.3</v>
      </c>
      <c r="K3362" s="122">
        <v>7.7</v>
      </c>
      <c r="L3362" s="122">
        <v>7.3</v>
      </c>
      <c r="M3362" s="118">
        <v>3000</v>
      </c>
      <c r="N3362" s="121">
        <f>IF('NORMAL OPTION CALLS'!E3362="BUY",('NORMAL OPTION CALLS'!L3362-'NORMAL OPTION CALLS'!G3362)*('NORMAL OPTION CALLS'!M3362),('NORMAL OPTION CALLS'!G3362-'NORMAL OPTION CALLS'!L3362)*('NORMAL OPTION CALLS'!M3362))</f>
        <v>2699.9999999999982</v>
      </c>
      <c r="O3362" s="8">
        <f>'NORMAL OPTION CALLS'!N3362/('NORMAL OPTION CALLS'!M3362)/'NORMAL OPTION CALLS'!G3362%</f>
        <v>14.062499999999989</v>
      </c>
    </row>
    <row r="3363" spans="1:15" ht="16.5">
      <c r="A3363" s="126">
        <v>55</v>
      </c>
      <c r="B3363" s="123">
        <v>42803</v>
      </c>
      <c r="C3363" s="118">
        <v>840</v>
      </c>
      <c r="D3363" s="118" t="s">
        <v>154</v>
      </c>
      <c r="E3363" s="118" t="s">
        <v>22</v>
      </c>
      <c r="F3363" s="118" t="s">
        <v>80</v>
      </c>
      <c r="G3363" s="122">
        <v>14.2</v>
      </c>
      <c r="H3363" s="122">
        <v>9</v>
      </c>
      <c r="I3363" s="122">
        <v>17</v>
      </c>
      <c r="J3363" s="122">
        <v>20</v>
      </c>
      <c r="K3363" s="122">
        <v>23</v>
      </c>
      <c r="L3363" s="122">
        <v>13.5</v>
      </c>
      <c r="M3363" s="118">
        <v>700</v>
      </c>
      <c r="N3363" s="121">
        <f>IF('NORMAL OPTION CALLS'!E3363="BUY",('NORMAL OPTION CALLS'!L3363-'NORMAL OPTION CALLS'!G3363)*('NORMAL OPTION CALLS'!M3363),('NORMAL OPTION CALLS'!G3363-'NORMAL OPTION CALLS'!L3363)*('NORMAL OPTION CALLS'!M3363))</f>
        <v>-489.99999999999949</v>
      </c>
      <c r="O3363" s="8">
        <f>'NORMAL OPTION CALLS'!N3363/('NORMAL OPTION CALLS'!M3363)/'NORMAL OPTION CALLS'!G3363%</f>
        <v>-4.9295774647887276</v>
      </c>
    </row>
    <row r="3364" spans="1:15" ht="16.5">
      <c r="A3364" s="126">
        <v>56</v>
      </c>
      <c r="B3364" s="123">
        <v>42802</v>
      </c>
      <c r="C3364" s="118">
        <v>105</v>
      </c>
      <c r="D3364" s="118" t="s">
        <v>47</v>
      </c>
      <c r="E3364" s="118" t="s">
        <v>22</v>
      </c>
      <c r="F3364" s="118" t="s">
        <v>46</v>
      </c>
      <c r="G3364" s="122">
        <v>3.1</v>
      </c>
      <c r="H3364" s="122">
        <v>2.4</v>
      </c>
      <c r="I3364" s="122">
        <v>3.5</v>
      </c>
      <c r="J3364" s="122">
        <v>3.8</v>
      </c>
      <c r="K3364" s="122">
        <v>4.0999999999999996</v>
      </c>
      <c r="L3364" s="122">
        <v>3.8</v>
      </c>
      <c r="M3364" s="118">
        <v>7000</v>
      </c>
      <c r="N3364" s="121">
        <f>IF('NORMAL OPTION CALLS'!E3364="BUY",('NORMAL OPTION CALLS'!L3364-'NORMAL OPTION CALLS'!G3364)*('NORMAL OPTION CALLS'!M3364),('NORMAL OPTION CALLS'!G3364-'NORMAL OPTION CALLS'!L3364)*('NORMAL OPTION CALLS'!M3364))</f>
        <v>4899.9999999999982</v>
      </c>
      <c r="O3364" s="8">
        <f>'NORMAL OPTION CALLS'!N3364/('NORMAL OPTION CALLS'!M3364)/'NORMAL OPTION CALLS'!G3364%</f>
        <v>22.580645161290313</v>
      </c>
    </row>
    <row r="3365" spans="1:15" ht="16.5">
      <c r="A3365" s="126">
        <v>57</v>
      </c>
      <c r="B3365" s="123">
        <v>42802</v>
      </c>
      <c r="C3365" s="118">
        <v>340</v>
      </c>
      <c r="D3365" s="118" t="s">
        <v>21</v>
      </c>
      <c r="E3365" s="118" t="s">
        <v>22</v>
      </c>
      <c r="F3365" s="118" t="s">
        <v>78</v>
      </c>
      <c r="G3365" s="122">
        <v>8.5500000000000007</v>
      </c>
      <c r="H3365" s="122">
        <v>5.5</v>
      </c>
      <c r="I3365" s="122">
        <v>10</v>
      </c>
      <c r="J3365" s="122">
        <v>11.5</v>
      </c>
      <c r="K3365" s="122">
        <v>13</v>
      </c>
      <c r="L3365" s="122">
        <v>7.15</v>
      </c>
      <c r="M3365" s="118">
        <v>3000</v>
      </c>
      <c r="N3365" s="121">
        <f>IF('NORMAL OPTION CALLS'!E3365="BUY",('NORMAL OPTION CALLS'!L3365-'NORMAL OPTION CALLS'!G3365)*('NORMAL OPTION CALLS'!M3365),('NORMAL OPTION CALLS'!G3365-'NORMAL OPTION CALLS'!L3365)*('NORMAL OPTION CALLS'!M3365))</f>
        <v>-4200.0000000000009</v>
      </c>
      <c r="O3365" s="8">
        <f>'NORMAL OPTION CALLS'!N3365/('NORMAL OPTION CALLS'!M3365)/'NORMAL OPTION CALLS'!G3365%</f>
        <v>-16.374269005847957</v>
      </c>
    </row>
    <row r="3366" spans="1:15" ht="16.5">
      <c r="A3366" s="126">
        <v>58</v>
      </c>
      <c r="B3366" s="123">
        <v>42802</v>
      </c>
      <c r="C3366" s="118">
        <v>260</v>
      </c>
      <c r="D3366" s="118" t="s">
        <v>47</v>
      </c>
      <c r="E3366" s="118" t="s">
        <v>22</v>
      </c>
      <c r="F3366" s="118" t="s">
        <v>155</v>
      </c>
      <c r="G3366" s="122">
        <v>8.5500000000000007</v>
      </c>
      <c r="H3366" s="122">
        <v>7.5</v>
      </c>
      <c r="I3366" s="122">
        <v>9</v>
      </c>
      <c r="J3366" s="122">
        <v>9.5</v>
      </c>
      <c r="K3366" s="122">
        <v>10</v>
      </c>
      <c r="L3366" s="122">
        <v>9</v>
      </c>
      <c r="M3366" s="118">
        <v>600</v>
      </c>
      <c r="N3366" s="121">
        <f>IF('NORMAL OPTION CALLS'!E3366="BUY",('NORMAL OPTION CALLS'!L3366-'NORMAL OPTION CALLS'!G3366)*('NORMAL OPTION CALLS'!M3366),('NORMAL OPTION CALLS'!G3366-'NORMAL OPTION CALLS'!L3366)*('NORMAL OPTION CALLS'!M3366))</f>
        <v>269.99999999999955</v>
      </c>
      <c r="O3366" s="8">
        <f>'NORMAL OPTION CALLS'!N3366/('NORMAL OPTION CALLS'!M3366)/'NORMAL OPTION CALLS'!G3366%</f>
        <v>5.2631578947368327</v>
      </c>
    </row>
    <row r="3367" spans="1:15" ht="16.5">
      <c r="A3367" s="126">
        <v>59</v>
      </c>
      <c r="B3367" s="123">
        <v>42802</v>
      </c>
      <c r="C3367" s="118">
        <v>1500</v>
      </c>
      <c r="D3367" s="118" t="s">
        <v>21</v>
      </c>
      <c r="E3367" s="118" t="s">
        <v>22</v>
      </c>
      <c r="F3367" s="118" t="s">
        <v>55</v>
      </c>
      <c r="G3367" s="122">
        <v>29.5</v>
      </c>
      <c r="H3367" s="122">
        <v>23.5</v>
      </c>
      <c r="I3367" s="122">
        <v>32.5</v>
      </c>
      <c r="J3367" s="122">
        <v>35.5</v>
      </c>
      <c r="K3367" s="122">
        <v>38.5</v>
      </c>
      <c r="L3367" s="122">
        <v>31.4</v>
      </c>
      <c r="M3367" s="118">
        <v>700</v>
      </c>
      <c r="N3367" s="121">
        <f>IF('NORMAL OPTION CALLS'!E3367="BUY",('NORMAL OPTION CALLS'!L3367-'NORMAL OPTION CALLS'!G3367)*('NORMAL OPTION CALLS'!M3367),('NORMAL OPTION CALLS'!G3367-'NORMAL OPTION CALLS'!L3367)*('NORMAL OPTION CALLS'!M3367))</f>
        <v>1329.9999999999991</v>
      </c>
      <c r="O3367" s="8">
        <f>'NORMAL OPTION CALLS'!N3367/('NORMAL OPTION CALLS'!M3367)/'NORMAL OPTION CALLS'!G3367%</f>
        <v>6.4406779661016911</v>
      </c>
    </row>
    <row r="3368" spans="1:15" ht="16.5">
      <c r="A3368" s="126">
        <v>60</v>
      </c>
      <c r="B3368" s="123">
        <v>42802</v>
      </c>
      <c r="C3368" s="118">
        <v>580</v>
      </c>
      <c r="D3368" s="118" t="s">
        <v>21</v>
      </c>
      <c r="E3368" s="118" t="s">
        <v>22</v>
      </c>
      <c r="F3368" s="118" t="s">
        <v>147</v>
      </c>
      <c r="G3368" s="122">
        <v>14.2</v>
      </c>
      <c r="H3368" s="122">
        <v>10.199999999999999</v>
      </c>
      <c r="I3368" s="122">
        <v>16.2</v>
      </c>
      <c r="J3368" s="122">
        <v>18.2</v>
      </c>
      <c r="K3368" s="122">
        <v>20.2</v>
      </c>
      <c r="L3368" s="122">
        <v>16.2</v>
      </c>
      <c r="M3368" s="118">
        <v>1100</v>
      </c>
      <c r="N3368" s="121">
        <f>IF('NORMAL OPTION CALLS'!E3368="BUY",('NORMAL OPTION CALLS'!L3368-'NORMAL OPTION CALLS'!G3368)*('NORMAL OPTION CALLS'!M3368),('NORMAL OPTION CALLS'!G3368-'NORMAL OPTION CALLS'!L3368)*('NORMAL OPTION CALLS'!M3368))</f>
        <v>2200</v>
      </c>
      <c r="O3368" s="8">
        <f>'NORMAL OPTION CALLS'!N3368/('NORMAL OPTION CALLS'!M3368)/'NORMAL OPTION CALLS'!G3368%</f>
        <v>14.084507042253522</v>
      </c>
    </row>
    <row r="3369" spans="1:15" ht="16.5">
      <c r="A3369" s="126">
        <v>61</v>
      </c>
      <c r="B3369" s="123">
        <v>42802</v>
      </c>
      <c r="C3369" s="118">
        <v>200</v>
      </c>
      <c r="D3369" s="118" t="s">
        <v>21</v>
      </c>
      <c r="E3369" s="118" t="s">
        <v>22</v>
      </c>
      <c r="F3369" s="118" t="s">
        <v>62</v>
      </c>
      <c r="G3369" s="122">
        <v>3.2</v>
      </c>
      <c r="H3369" s="122">
        <v>2.7</v>
      </c>
      <c r="I3369" s="122">
        <v>3.5</v>
      </c>
      <c r="J3369" s="122">
        <v>3.8</v>
      </c>
      <c r="K3369" s="122">
        <v>4.2</v>
      </c>
      <c r="L3369" s="122">
        <v>3.8</v>
      </c>
      <c r="M3369" s="118">
        <v>4000</v>
      </c>
      <c r="N3369" s="121">
        <f>IF('NORMAL OPTION CALLS'!E3369="BUY",('NORMAL OPTION CALLS'!L3369-'NORMAL OPTION CALLS'!G3369)*('NORMAL OPTION CALLS'!M3369),('NORMAL OPTION CALLS'!G3369-'NORMAL OPTION CALLS'!L3369)*('NORMAL OPTION CALLS'!M3369))</f>
        <v>2399.9999999999986</v>
      </c>
      <c r="O3369" s="8">
        <f>'NORMAL OPTION CALLS'!N3369/('NORMAL OPTION CALLS'!M3369)/'NORMAL OPTION CALLS'!G3369%</f>
        <v>18.749999999999989</v>
      </c>
    </row>
    <row r="3370" spans="1:15" ht="16.5">
      <c r="A3370" s="126">
        <v>62</v>
      </c>
      <c r="B3370" s="123">
        <v>42801</v>
      </c>
      <c r="C3370" s="118">
        <v>310</v>
      </c>
      <c r="D3370" s="118" t="s">
        <v>150</v>
      </c>
      <c r="E3370" s="118" t="s">
        <v>22</v>
      </c>
      <c r="F3370" s="118" t="s">
        <v>135</v>
      </c>
      <c r="G3370" s="122">
        <v>11.1</v>
      </c>
      <c r="H3370" s="122">
        <v>9.5</v>
      </c>
      <c r="I3370" s="122">
        <v>12</v>
      </c>
      <c r="J3370" s="122">
        <v>13</v>
      </c>
      <c r="K3370" s="122">
        <v>14</v>
      </c>
      <c r="L3370" s="122">
        <v>10.5</v>
      </c>
      <c r="M3370" s="118">
        <v>2500</v>
      </c>
      <c r="N3370" s="121">
        <f>IF('NORMAL OPTION CALLS'!E3370="BUY",('NORMAL OPTION CALLS'!L3370-'NORMAL OPTION CALLS'!G3370)*('NORMAL OPTION CALLS'!M3370),('NORMAL OPTION CALLS'!G3370-'NORMAL OPTION CALLS'!L3370)*('NORMAL OPTION CALLS'!M3370))</f>
        <v>-1499.9999999999991</v>
      </c>
      <c r="O3370" s="8">
        <f>'NORMAL OPTION CALLS'!N3370/('NORMAL OPTION CALLS'!M3370)/'NORMAL OPTION CALLS'!G3370%</f>
        <v>-5.4054054054054017</v>
      </c>
    </row>
    <row r="3371" spans="1:15" ht="16.5">
      <c r="A3371" s="126">
        <v>63</v>
      </c>
      <c r="B3371" s="123">
        <v>42801</v>
      </c>
      <c r="C3371" s="118">
        <v>260</v>
      </c>
      <c r="D3371" s="118" t="s">
        <v>47</v>
      </c>
      <c r="E3371" s="118" t="s">
        <v>22</v>
      </c>
      <c r="F3371" s="118" t="s">
        <v>74</v>
      </c>
      <c r="G3371" s="122">
        <v>8.5500000000000007</v>
      </c>
      <c r="H3371" s="122">
        <v>7.5</v>
      </c>
      <c r="I3371" s="122">
        <v>9</v>
      </c>
      <c r="J3371" s="122">
        <v>9.5</v>
      </c>
      <c r="K3371" s="122">
        <v>10</v>
      </c>
      <c r="L3371" s="122">
        <v>9</v>
      </c>
      <c r="M3371" s="118">
        <v>3500</v>
      </c>
      <c r="N3371" s="121">
        <f>IF('NORMAL OPTION CALLS'!E3371="BUY",('NORMAL OPTION CALLS'!L3371-'NORMAL OPTION CALLS'!G3371)*('NORMAL OPTION CALLS'!M3371),('NORMAL OPTION CALLS'!G3371-'NORMAL OPTION CALLS'!L3371)*('NORMAL OPTION CALLS'!M3371))</f>
        <v>1574.9999999999975</v>
      </c>
      <c r="O3371" s="8">
        <f>'NORMAL OPTION CALLS'!N3371/('NORMAL OPTION CALLS'!M3371)/'NORMAL OPTION CALLS'!G3371%</f>
        <v>5.2631578947368336</v>
      </c>
    </row>
    <row r="3372" spans="1:15" ht="16.5">
      <c r="A3372" s="126">
        <v>64</v>
      </c>
      <c r="B3372" s="123">
        <v>42801</v>
      </c>
      <c r="C3372" s="118">
        <v>470</v>
      </c>
      <c r="D3372" s="118" t="s">
        <v>47</v>
      </c>
      <c r="E3372" s="118" t="s">
        <v>22</v>
      </c>
      <c r="F3372" s="118" t="s">
        <v>99</v>
      </c>
      <c r="G3372" s="122">
        <v>6.5</v>
      </c>
      <c r="H3372" s="122">
        <v>5.5</v>
      </c>
      <c r="I3372" s="122">
        <v>7</v>
      </c>
      <c r="J3372" s="122">
        <v>7.5</v>
      </c>
      <c r="K3372" s="122">
        <v>8</v>
      </c>
      <c r="L3372" s="122">
        <v>8</v>
      </c>
      <c r="M3372" s="118">
        <v>2000</v>
      </c>
      <c r="N3372" s="121">
        <f>IF('NORMAL OPTION CALLS'!E3372="BUY",('NORMAL OPTION CALLS'!L3372-'NORMAL OPTION CALLS'!G3372)*('NORMAL OPTION CALLS'!M3372),('NORMAL OPTION CALLS'!G3372-'NORMAL OPTION CALLS'!L3372)*('NORMAL OPTION CALLS'!M3372))</f>
        <v>3000</v>
      </c>
      <c r="O3372" s="8">
        <f>'NORMAL OPTION CALLS'!N3372/('NORMAL OPTION CALLS'!M3372)/'NORMAL OPTION CALLS'!G3372%</f>
        <v>23.076923076923077</v>
      </c>
    </row>
    <row r="3373" spans="1:15" ht="16.5">
      <c r="A3373" s="126">
        <v>65</v>
      </c>
      <c r="B3373" s="123">
        <v>42800</v>
      </c>
      <c r="C3373" s="118">
        <v>950</v>
      </c>
      <c r="D3373" s="118" t="s">
        <v>21</v>
      </c>
      <c r="E3373" s="118" t="s">
        <v>22</v>
      </c>
      <c r="F3373" s="118" t="s">
        <v>156</v>
      </c>
      <c r="G3373" s="122">
        <v>28</v>
      </c>
      <c r="H3373" s="122">
        <v>24</v>
      </c>
      <c r="I3373" s="122">
        <v>30</v>
      </c>
      <c r="J3373" s="122">
        <v>32</v>
      </c>
      <c r="K3373" s="122">
        <v>34</v>
      </c>
      <c r="L3373" s="122">
        <v>24</v>
      </c>
      <c r="M3373" s="118">
        <v>600</v>
      </c>
      <c r="N3373" s="121">
        <f>IF('NORMAL OPTION CALLS'!E3373="BUY",('NORMAL OPTION CALLS'!L3373-'NORMAL OPTION CALLS'!G3373)*('NORMAL OPTION CALLS'!M3373),('NORMAL OPTION CALLS'!G3373-'NORMAL OPTION CALLS'!L3373)*('NORMAL OPTION CALLS'!M3373))</f>
        <v>-2400</v>
      </c>
      <c r="O3373" s="8">
        <f>'NORMAL OPTION CALLS'!N3373/('NORMAL OPTION CALLS'!M3373)/'NORMAL OPTION CALLS'!G3373%</f>
        <v>-14.285714285714285</v>
      </c>
    </row>
    <row r="3374" spans="1:15" ht="16.5">
      <c r="A3374" s="126">
        <v>66</v>
      </c>
      <c r="B3374" s="123">
        <v>42800</v>
      </c>
      <c r="C3374" s="118">
        <v>740</v>
      </c>
      <c r="D3374" s="118" t="s">
        <v>21</v>
      </c>
      <c r="E3374" s="118" t="s">
        <v>22</v>
      </c>
      <c r="F3374" s="118" t="s">
        <v>157</v>
      </c>
      <c r="G3374" s="122">
        <v>39</v>
      </c>
      <c r="H3374" s="122">
        <v>35</v>
      </c>
      <c r="I3374" s="122">
        <v>41</v>
      </c>
      <c r="J3374" s="122">
        <v>43</v>
      </c>
      <c r="K3374" s="122">
        <v>45</v>
      </c>
      <c r="L3374" s="122">
        <v>41</v>
      </c>
      <c r="M3374" s="118">
        <v>600</v>
      </c>
      <c r="N3374" s="121">
        <f>IF('NORMAL OPTION CALLS'!E3374="BUY",('NORMAL OPTION CALLS'!L3374-'NORMAL OPTION CALLS'!G3374)*('NORMAL OPTION CALLS'!M3374),('NORMAL OPTION CALLS'!G3374-'NORMAL OPTION CALLS'!L3374)*('NORMAL OPTION CALLS'!M3374))</f>
        <v>1200</v>
      </c>
      <c r="O3374" s="8">
        <f>'NORMAL OPTION CALLS'!N3374/('NORMAL OPTION CALLS'!M3374)/'NORMAL OPTION CALLS'!G3374%</f>
        <v>5.1282051282051277</v>
      </c>
    </row>
    <row r="3375" spans="1:15" ht="16.5">
      <c r="A3375" s="126">
        <v>67</v>
      </c>
      <c r="B3375" s="123">
        <v>42800</v>
      </c>
      <c r="C3375" s="118">
        <v>1280</v>
      </c>
      <c r="D3375" s="118" t="s">
        <v>21</v>
      </c>
      <c r="E3375" s="118" t="s">
        <v>22</v>
      </c>
      <c r="F3375" s="118" t="s">
        <v>158</v>
      </c>
      <c r="G3375" s="122">
        <v>35</v>
      </c>
      <c r="H3375" s="122">
        <v>31</v>
      </c>
      <c r="I3375" s="122">
        <v>37</v>
      </c>
      <c r="J3375" s="122">
        <v>39</v>
      </c>
      <c r="K3375" s="122">
        <v>41</v>
      </c>
      <c r="L3375" s="122">
        <v>41</v>
      </c>
      <c r="M3375" s="118">
        <v>500</v>
      </c>
      <c r="N3375" s="121">
        <f>IF('NORMAL OPTION CALLS'!E3375="BUY",('NORMAL OPTION CALLS'!L3375-'NORMAL OPTION CALLS'!G3375)*('NORMAL OPTION CALLS'!M3375),('NORMAL OPTION CALLS'!G3375-'NORMAL OPTION CALLS'!L3375)*('NORMAL OPTION CALLS'!M3375))</f>
        <v>3000</v>
      </c>
      <c r="O3375" s="8">
        <f>'NORMAL OPTION CALLS'!N3375/('NORMAL OPTION CALLS'!M3375)/'NORMAL OPTION CALLS'!G3375%</f>
        <v>17.142857142857142</v>
      </c>
    </row>
    <row r="3376" spans="1:15" ht="16.5">
      <c r="A3376" s="126">
        <v>68</v>
      </c>
      <c r="B3376" s="123">
        <v>42797</v>
      </c>
      <c r="C3376" s="118">
        <v>260</v>
      </c>
      <c r="D3376" s="118" t="s">
        <v>47</v>
      </c>
      <c r="E3376" s="118" t="s">
        <v>22</v>
      </c>
      <c r="F3376" s="118" t="s">
        <v>74</v>
      </c>
      <c r="G3376" s="122">
        <v>7.45</v>
      </c>
      <c r="H3376" s="122">
        <v>6.7</v>
      </c>
      <c r="I3376" s="122">
        <v>7.9</v>
      </c>
      <c r="J3376" s="122">
        <v>8.4</v>
      </c>
      <c r="K3376" s="122">
        <v>8.8000000000000007</v>
      </c>
      <c r="L3376" s="122">
        <v>6.7</v>
      </c>
      <c r="M3376" s="118">
        <v>3500</v>
      </c>
      <c r="N3376" s="121">
        <f>IF('NORMAL OPTION CALLS'!E3376="BUY",('NORMAL OPTION CALLS'!L3376-'NORMAL OPTION CALLS'!G3376)*('NORMAL OPTION CALLS'!M3376),('NORMAL OPTION CALLS'!G3376-'NORMAL OPTION CALLS'!L3376)*('NORMAL OPTION CALLS'!M3376))</f>
        <v>-2625</v>
      </c>
      <c r="O3376" s="8">
        <f>'NORMAL OPTION CALLS'!N3376/('NORMAL OPTION CALLS'!M3376)/'NORMAL OPTION CALLS'!G3376%</f>
        <v>-10.067114093959733</v>
      </c>
    </row>
    <row r="3377" spans="1:15" ht="16.5">
      <c r="A3377" s="126">
        <v>69</v>
      </c>
      <c r="B3377" s="123">
        <v>42797</v>
      </c>
      <c r="C3377" s="118">
        <v>100</v>
      </c>
      <c r="D3377" s="118" t="s">
        <v>21</v>
      </c>
      <c r="E3377" s="118" t="s">
        <v>22</v>
      </c>
      <c r="F3377" s="118" t="s">
        <v>24</v>
      </c>
      <c r="G3377" s="122">
        <v>6.5</v>
      </c>
      <c r="H3377" s="122">
        <v>5.8</v>
      </c>
      <c r="I3377" s="122">
        <v>7</v>
      </c>
      <c r="J3377" s="122">
        <v>7.4</v>
      </c>
      <c r="K3377" s="122">
        <v>7.8</v>
      </c>
      <c r="L3377" s="122">
        <v>7.4</v>
      </c>
      <c r="M3377" s="118">
        <v>3500</v>
      </c>
      <c r="N3377" s="121">
        <f>IF('NORMAL OPTION CALLS'!E3377="BUY",('NORMAL OPTION CALLS'!L3377-'NORMAL OPTION CALLS'!G3377)*('NORMAL OPTION CALLS'!M3377),('NORMAL OPTION CALLS'!G3377-'NORMAL OPTION CALLS'!L3377)*('NORMAL OPTION CALLS'!M3377))</f>
        <v>3150.0000000000014</v>
      </c>
      <c r="O3377" s="8">
        <f>'NORMAL OPTION CALLS'!N3377/('NORMAL OPTION CALLS'!M3377)/'NORMAL OPTION CALLS'!G3377%</f>
        <v>13.846153846153852</v>
      </c>
    </row>
    <row r="3378" spans="1:15" ht="16.5">
      <c r="A3378" s="126">
        <v>70</v>
      </c>
      <c r="B3378" s="123">
        <v>42797</v>
      </c>
      <c r="C3378" s="118">
        <v>1360</v>
      </c>
      <c r="D3378" s="118" t="s">
        <v>47</v>
      </c>
      <c r="E3378" s="118" t="s">
        <v>22</v>
      </c>
      <c r="F3378" s="118" t="s">
        <v>159</v>
      </c>
      <c r="G3378" s="122">
        <v>16</v>
      </c>
      <c r="H3378" s="122">
        <v>12</v>
      </c>
      <c r="I3378" s="122">
        <v>18</v>
      </c>
      <c r="J3378" s="122">
        <v>20</v>
      </c>
      <c r="K3378" s="122">
        <v>22</v>
      </c>
      <c r="L3378" s="122">
        <v>22</v>
      </c>
      <c r="M3378" s="118">
        <v>500</v>
      </c>
      <c r="N3378" s="121">
        <f>IF('NORMAL OPTION CALLS'!E3378="BUY",('NORMAL OPTION CALLS'!L3378-'NORMAL OPTION CALLS'!G3378)*('NORMAL OPTION CALLS'!M3378),('NORMAL OPTION CALLS'!G3378-'NORMAL OPTION CALLS'!L3378)*('NORMAL OPTION CALLS'!M3378))</f>
        <v>3000</v>
      </c>
      <c r="O3378" s="8">
        <f>'NORMAL OPTION CALLS'!N3378/('NORMAL OPTION CALLS'!M3378)/'NORMAL OPTION CALLS'!G3378%</f>
        <v>37.5</v>
      </c>
    </row>
    <row r="3379" spans="1:15" ht="16.5">
      <c r="A3379" s="126">
        <v>71</v>
      </c>
      <c r="B3379" s="123">
        <v>42797</v>
      </c>
      <c r="C3379" s="118">
        <v>680</v>
      </c>
      <c r="D3379" s="118" t="s">
        <v>47</v>
      </c>
      <c r="E3379" s="118" t="s">
        <v>22</v>
      </c>
      <c r="F3379" s="118" t="s">
        <v>54</v>
      </c>
      <c r="G3379" s="122">
        <v>15.5</v>
      </c>
      <c r="H3379" s="122">
        <v>13.5</v>
      </c>
      <c r="I3379" s="122">
        <v>16.5</v>
      </c>
      <c r="J3379" s="122">
        <v>17.5</v>
      </c>
      <c r="K3379" s="122">
        <v>18.5</v>
      </c>
      <c r="L3379" s="122">
        <v>18.5</v>
      </c>
      <c r="M3379" s="118">
        <v>1200</v>
      </c>
      <c r="N3379" s="121">
        <f>IF('NORMAL OPTION CALLS'!E3379="BUY",('NORMAL OPTION CALLS'!L3379-'NORMAL OPTION CALLS'!G3379)*('NORMAL OPTION CALLS'!M3379),('NORMAL OPTION CALLS'!G3379-'NORMAL OPTION CALLS'!L3379)*('NORMAL OPTION CALLS'!M3379))</f>
        <v>3600</v>
      </c>
      <c r="O3379" s="8">
        <f>'NORMAL OPTION CALLS'!N3379/('NORMAL OPTION CALLS'!M3379)/'NORMAL OPTION CALLS'!G3379%</f>
        <v>19.35483870967742</v>
      </c>
    </row>
    <row r="3380" spans="1:15" ht="16.5">
      <c r="A3380" s="126">
        <v>72</v>
      </c>
      <c r="B3380" s="123">
        <v>42796</v>
      </c>
      <c r="C3380" s="118">
        <v>200</v>
      </c>
      <c r="D3380" s="118" t="s">
        <v>21</v>
      </c>
      <c r="E3380" s="118" t="s">
        <v>22</v>
      </c>
      <c r="F3380" s="118" t="s">
        <v>24</v>
      </c>
      <c r="G3380" s="122">
        <v>6.3</v>
      </c>
      <c r="H3380" s="122">
        <v>5.3</v>
      </c>
      <c r="I3380" s="122">
        <v>6.8</v>
      </c>
      <c r="J3380" s="122">
        <v>7.3</v>
      </c>
      <c r="K3380" s="122">
        <v>7.8</v>
      </c>
      <c r="L3380" s="122">
        <v>5.3</v>
      </c>
      <c r="M3380" s="118">
        <v>3500</v>
      </c>
      <c r="N3380" s="121">
        <f>IF('NORMAL OPTION CALLS'!E3380="BUY",('NORMAL OPTION CALLS'!L3380-'NORMAL OPTION CALLS'!G3380)*('NORMAL OPTION CALLS'!M3380),('NORMAL OPTION CALLS'!G3380-'NORMAL OPTION CALLS'!L3380)*('NORMAL OPTION CALLS'!M3380))</f>
        <v>-3500</v>
      </c>
      <c r="O3380" s="8">
        <f>'NORMAL OPTION CALLS'!N3380/('NORMAL OPTION CALLS'!M3380)/'NORMAL OPTION CALLS'!G3380%</f>
        <v>-15.873015873015873</v>
      </c>
    </row>
    <row r="3381" spans="1:15" ht="16.5">
      <c r="A3381" s="126">
        <v>73</v>
      </c>
      <c r="B3381" s="123">
        <v>42796</v>
      </c>
      <c r="C3381" s="118">
        <v>145</v>
      </c>
      <c r="D3381" s="118" t="s">
        <v>21</v>
      </c>
      <c r="E3381" s="118" t="s">
        <v>22</v>
      </c>
      <c r="F3381" s="118" t="s">
        <v>160</v>
      </c>
      <c r="G3381" s="122">
        <v>6</v>
      </c>
      <c r="H3381" s="122">
        <v>5.4</v>
      </c>
      <c r="I3381" s="122">
        <v>6.3</v>
      </c>
      <c r="J3381" s="122">
        <v>6.6</v>
      </c>
      <c r="K3381" s="122">
        <v>7</v>
      </c>
      <c r="L3381" s="122">
        <v>5.4</v>
      </c>
      <c r="M3381" s="118">
        <v>7375</v>
      </c>
      <c r="N3381" s="121">
        <f>IF('NORMAL OPTION CALLS'!E3381="BUY",('NORMAL OPTION CALLS'!L3381-'NORMAL OPTION CALLS'!G3381)*('NORMAL OPTION CALLS'!M3381),('NORMAL OPTION CALLS'!G3381-'NORMAL OPTION CALLS'!L3381)*('NORMAL OPTION CALLS'!M3381))</f>
        <v>-4424.9999999999973</v>
      </c>
      <c r="O3381" s="8">
        <f>'NORMAL OPTION CALLS'!N3381/('NORMAL OPTION CALLS'!M3381)/'NORMAL OPTION CALLS'!G3381%</f>
        <v>-9.9999999999999947</v>
      </c>
    </row>
    <row r="3382" spans="1:15" ht="16.5">
      <c r="A3382" s="126">
        <v>74</v>
      </c>
      <c r="B3382" s="123">
        <v>42796</v>
      </c>
      <c r="C3382" s="118">
        <v>420</v>
      </c>
      <c r="D3382" s="118" t="s">
        <v>21</v>
      </c>
      <c r="E3382" s="118" t="s">
        <v>22</v>
      </c>
      <c r="F3382" s="118" t="s">
        <v>92</v>
      </c>
      <c r="G3382" s="122">
        <v>14.1</v>
      </c>
      <c r="H3382" s="122">
        <v>13</v>
      </c>
      <c r="I3382" s="122">
        <v>14.6</v>
      </c>
      <c r="J3382" s="122">
        <v>15.2</v>
      </c>
      <c r="K3382" s="122">
        <v>15.7</v>
      </c>
      <c r="L3382" s="122">
        <v>15.7</v>
      </c>
      <c r="M3382" s="118">
        <v>2000</v>
      </c>
      <c r="N3382" s="129">
        <f>IF('NORMAL OPTION CALLS'!E3382="BUY",('NORMAL OPTION CALLS'!L3382-'NORMAL OPTION CALLS'!G3382)*('NORMAL OPTION CALLS'!M3382),('NORMAL OPTION CALLS'!G3382-'NORMAL OPTION CALLS'!L3382)*('NORMAL OPTION CALLS'!M3382))</f>
        <v>3199.9999999999991</v>
      </c>
      <c r="O3382" s="8">
        <f>'NORMAL OPTION CALLS'!N3382/('NORMAL OPTION CALLS'!M3382)/'NORMAL OPTION CALLS'!G3382%</f>
        <v>11.347517730496453</v>
      </c>
    </row>
    <row r="3383" spans="1:15" ht="16.5">
      <c r="A3383" s="126">
        <v>75</v>
      </c>
      <c r="B3383" s="123">
        <v>42796</v>
      </c>
      <c r="C3383" s="118">
        <v>340</v>
      </c>
      <c r="D3383" s="118" t="s">
        <v>21</v>
      </c>
      <c r="E3383" s="118" t="s">
        <v>22</v>
      </c>
      <c r="F3383" s="118" t="s">
        <v>78</v>
      </c>
      <c r="G3383" s="122">
        <v>13.6</v>
      </c>
      <c r="H3383" s="122">
        <v>12.5</v>
      </c>
      <c r="I3383" s="122">
        <v>14</v>
      </c>
      <c r="J3383" s="122">
        <v>14.5</v>
      </c>
      <c r="K3383" s="122">
        <v>15</v>
      </c>
      <c r="L3383" s="122">
        <v>14</v>
      </c>
      <c r="M3383" s="118">
        <v>3000</v>
      </c>
      <c r="N3383" s="121">
        <f>IF('NORMAL OPTION CALLS'!E3383="BUY",('NORMAL OPTION CALLS'!L3383-'NORMAL OPTION CALLS'!G3383)*('NORMAL OPTION CALLS'!M3383),('NORMAL OPTION CALLS'!G3383-'NORMAL OPTION CALLS'!L3383)*('NORMAL OPTION CALLS'!M3383))</f>
        <v>1200.0000000000011</v>
      </c>
      <c r="O3383" s="8">
        <f>'NORMAL OPTION CALLS'!N3383/('NORMAL OPTION CALLS'!M3383)/'NORMAL OPTION CALLS'!G3383%</f>
        <v>2.9411764705882377</v>
      </c>
    </row>
    <row r="3384" spans="1:15" ht="16.5">
      <c r="A3384" s="126">
        <v>76</v>
      </c>
      <c r="B3384" s="123">
        <v>42796</v>
      </c>
      <c r="C3384" s="118">
        <v>160</v>
      </c>
      <c r="D3384" s="118" t="s">
        <v>47</v>
      </c>
      <c r="E3384" s="118" t="s">
        <v>22</v>
      </c>
      <c r="F3384" s="118" t="s">
        <v>83</v>
      </c>
      <c r="G3384" s="122">
        <v>3.55</v>
      </c>
      <c r="H3384" s="122">
        <v>2.75</v>
      </c>
      <c r="I3384" s="122">
        <v>4</v>
      </c>
      <c r="J3384" s="122">
        <v>4.4000000000000004</v>
      </c>
      <c r="K3384" s="122">
        <v>4.8</v>
      </c>
      <c r="L3384" s="122">
        <v>4.8</v>
      </c>
      <c r="M3384" s="118">
        <v>3500</v>
      </c>
      <c r="N3384" s="121">
        <f>IF('NORMAL OPTION CALLS'!E3384="BUY",('NORMAL OPTION CALLS'!L3384-'NORMAL OPTION CALLS'!G3384)*('NORMAL OPTION CALLS'!M3384),('NORMAL OPTION CALLS'!G3384-'NORMAL OPTION CALLS'!L3384)*('NORMAL OPTION CALLS'!M3384))</f>
        <v>4375</v>
      </c>
      <c r="O3384" s="8">
        <f>'NORMAL OPTION CALLS'!N3384/('NORMAL OPTION CALLS'!M3384)/'NORMAL OPTION CALLS'!G3384%</f>
        <v>35.211267605633807</v>
      </c>
    </row>
    <row r="3385" spans="1:15" ht="16.5">
      <c r="A3385" s="126">
        <v>77</v>
      </c>
      <c r="B3385" s="123">
        <v>61</v>
      </c>
      <c r="C3385" s="118">
        <v>700</v>
      </c>
      <c r="D3385" s="118" t="s">
        <v>21</v>
      </c>
      <c r="E3385" s="118" t="s">
        <v>22</v>
      </c>
      <c r="F3385" s="118" t="s">
        <v>161</v>
      </c>
      <c r="G3385" s="122">
        <v>21</v>
      </c>
      <c r="H3385" s="122">
        <v>17</v>
      </c>
      <c r="I3385" s="122">
        <v>23</v>
      </c>
      <c r="J3385" s="122">
        <v>25</v>
      </c>
      <c r="K3385" s="122">
        <v>27</v>
      </c>
      <c r="L3385" s="122">
        <v>23</v>
      </c>
      <c r="M3385" s="118">
        <v>700</v>
      </c>
      <c r="N3385" s="121">
        <f>IF('NORMAL OPTION CALLS'!E3385="BUY",('NORMAL OPTION CALLS'!L3385-'NORMAL OPTION CALLS'!G3385)*('NORMAL OPTION CALLS'!M3385),('NORMAL OPTION CALLS'!G3385-'NORMAL OPTION CALLS'!L3385)*('NORMAL OPTION CALLS'!M3385))</f>
        <v>1400</v>
      </c>
      <c r="O3385" s="8">
        <f>'NORMAL OPTION CALLS'!N3385/('NORMAL OPTION CALLS'!M3385)/'NORMAL OPTION CALLS'!G3385%</f>
        <v>9.5238095238095237</v>
      </c>
    </row>
    <row r="3386" spans="1:15" ht="16.5">
      <c r="A3386" s="126">
        <v>78</v>
      </c>
      <c r="B3386" s="123">
        <v>61</v>
      </c>
      <c r="C3386" s="118">
        <v>155</v>
      </c>
      <c r="D3386" s="118" t="s">
        <v>21</v>
      </c>
      <c r="E3386" s="118" t="s">
        <v>22</v>
      </c>
      <c r="F3386" s="118" t="s">
        <v>64</v>
      </c>
      <c r="G3386" s="122">
        <v>5.6</v>
      </c>
      <c r="H3386" s="122">
        <v>5.3</v>
      </c>
      <c r="I3386" s="122">
        <v>5.9</v>
      </c>
      <c r="J3386" s="122">
        <v>6.2</v>
      </c>
      <c r="K3386" s="122">
        <v>6.5</v>
      </c>
      <c r="L3386" s="122">
        <v>5.9</v>
      </c>
      <c r="M3386" s="118">
        <v>6000</v>
      </c>
      <c r="N3386" s="121">
        <f>IF('NORMAL OPTION CALLS'!E3386="BUY",('NORMAL OPTION CALLS'!L3386-'NORMAL OPTION CALLS'!G3386)*('NORMAL OPTION CALLS'!M3386),('NORMAL OPTION CALLS'!G3386-'NORMAL OPTION CALLS'!L3386)*('NORMAL OPTION CALLS'!M3386))</f>
        <v>1800.0000000000043</v>
      </c>
      <c r="O3386" s="8">
        <f>'NORMAL OPTION CALLS'!N3386/('NORMAL OPTION CALLS'!M3386)/'NORMAL OPTION CALLS'!G3386%</f>
        <v>5.3571428571428701</v>
      </c>
    </row>
    <row r="3387" spans="1:15" ht="16.5">
      <c r="A3387" s="126">
        <v>79</v>
      </c>
      <c r="B3387" s="123">
        <v>61</v>
      </c>
      <c r="C3387" s="118">
        <v>500</v>
      </c>
      <c r="D3387" s="118" t="s">
        <v>21</v>
      </c>
      <c r="E3387" s="118" t="s">
        <v>22</v>
      </c>
      <c r="F3387" s="118" t="s">
        <v>99</v>
      </c>
      <c r="G3387" s="122">
        <v>14</v>
      </c>
      <c r="H3387" s="122">
        <v>13</v>
      </c>
      <c r="I3387" s="122">
        <v>14.5</v>
      </c>
      <c r="J3387" s="122">
        <v>15</v>
      </c>
      <c r="K3387" s="122">
        <v>15.5</v>
      </c>
      <c r="L3387" s="122">
        <v>15.5</v>
      </c>
      <c r="M3387" s="118">
        <v>2000</v>
      </c>
      <c r="N3387" s="121">
        <f>IF('NORMAL OPTION CALLS'!E3387="BUY",('NORMAL OPTION CALLS'!L3387-'NORMAL OPTION CALLS'!G3387)*('NORMAL OPTION CALLS'!M3387),('NORMAL OPTION CALLS'!G3387-'NORMAL OPTION CALLS'!L3387)*('NORMAL OPTION CALLS'!M3387))</f>
        <v>3000</v>
      </c>
      <c r="O3387" s="8">
        <f>'NORMAL OPTION CALLS'!N3387/('NORMAL OPTION CALLS'!M3387)/'NORMAL OPTION CALLS'!G3387%</f>
        <v>10.714285714285714</v>
      </c>
    </row>
    <row r="3388" spans="1:15" ht="16.5">
      <c r="A3388" s="126">
        <v>48</v>
      </c>
      <c r="B3388" s="123">
        <v>42829</v>
      </c>
      <c r="C3388" s="118">
        <v>280</v>
      </c>
      <c r="D3388" s="118" t="s">
        <v>21</v>
      </c>
      <c r="E3388" s="118" t="s">
        <v>22</v>
      </c>
      <c r="F3388" s="118" t="s">
        <v>91</v>
      </c>
      <c r="G3388" s="122">
        <v>11</v>
      </c>
      <c r="H3388" s="122">
        <v>9</v>
      </c>
      <c r="I3388" s="122">
        <v>12</v>
      </c>
      <c r="J3388" s="122">
        <v>13</v>
      </c>
      <c r="K3388" s="122">
        <v>14</v>
      </c>
      <c r="L3388" s="122">
        <v>12</v>
      </c>
      <c r="M3388" s="118">
        <v>2500</v>
      </c>
      <c r="N3388" s="121">
        <f>IF('NORMAL OPTION CALLS'!E3388="BUY",('NORMAL OPTION CALLS'!L3388-'NORMAL OPTION CALLS'!G3388)*('NORMAL OPTION CALLS'!M3388),('NORMAL OPTION CALLS'!G3388-'NORMAL OPTION CALLS'!L3388)*('NORMAL OPTION CALLS'!M3388))</f>
        <v>2500</v>
      </c>
      <c r="O3388" s="8">
        <f>'NORMAL OPTION CALLS'!N3388/('NORMAL OPTION CALLS'!M3388)/'NORMAL OPTION CALLS'!G3388%</f>
        <v>9.0909090909090917</v>
      </c>
    </row>
    <row r="3390" spans="1:15" ht="16.5">
      <c r="A3390" s="128" t="s">
        <v>95</v>
      </c>
      <c r="B3390" s="92"/>
      <c r="C3390" s="92"/>
      <c r="D3390" s="98"/>
      <c r="E3390" s="112"/>
      <c r="F3390" s="93"/>
      <c r="G3390" s="93"/>
      <c r="H3390" s="110"/>
      <c r="I3390" s="93"/>
      <c r="J3390" s="93"/>
      <c r="K3390" s="93"/>
      <c r="L3390" s="93"/>
      <c r="N3390" s="91"/>
      <c r="O3390" s="44"/>
    </row>
    <row r="3391" spans="1:15" ht="16.5">
      <c r="A3391" s="128" t="s">
        <v>96</v>
      </c>
      <c r="B3391" s="92"/>
      <c r="C3391" s="92"/>
      <c r="D3391" s="98"/>
      <c r="E3391" s="112"/>
      <c r="F3391" s="93"/>
      <c r="G3391" s="93"/>
      <c r="H3391" s="110"/>
      <c r="I3391" s="93"/>
      <c r="J3391" s="93"/>
      <c r="K3391" s="93"/>
      <c r="L3391" s="93"/>
      <c r="N3391" s="91"/>
      <c r="O3391" s="91"/>
    </row>
    <row r="3392" spans="1:15" ht="16.5">
      <c r="A3392" s="128" t="s">
        <v>96</v>
      </c>
      <c r="B3392" s="92"/>
      <c r="C3392" s="92"/>
      <c r="D3392" s="98"/>
      <c r="E3392" s="112"/>
      <c r="F3392" s="93"/>
      <c r="G3392" s="93"/>
      <c r="H3392" s="110"/>
      <c r="I3392" s="93"/>
      <c r="J3392" s="93"/>
      <c r="K3392" s="93"/>
      <c r="L3392" s="93"/>
    </row>
    <row r="3393" spans="1:15" ht="17.25" thickBot="1">
      <c r="A3393" s="98"/>
      <c r="B3393" s="92"/>
      <c r="C3393" s="92"/>
      <c r="D3393" s="93"/>
      <c r="E3393" s="93"/>
      <c r="F3393" s="93"/>
      <c r="G3393" s="94"/>
      <c r="H3393" s="95"/>
      <c r="I3393" s="96" t="s">
        <v>27</v>
      </c>
      <c r="J3393" s="96"/>
      <c r="K3393" s="97"/>
      <c r="L3393" s="97"/>
    </row>
    <row r="3394" spans="1:15" ht="16.5">
      <c r="A3394" s="98"/>
      <c r="B3394" s="92"/>
      <c r="C3394" s="92"/>
      <c r="D3394" s="177" t="s">
        <v>28</v>
      </c>
      <c r="E3394" s="177"/>
      <c r="F3394" s="99">
        <v>79</v>
      </c>
      <c r="G3394" s="100">
        <f>'NORMAL OPTION CALLS'!G3395+'NORMAL OPTION CALLS'!G3396+'NORMAL OPTION CALLS'!G3397+'NORMAL OPTION CALLS'!G3398+'NORMAL OPTION CALLS'!G3399+'NORMAL OPTION CALLS'!G3400</f>
        <v>100</v>
      </c>
      <c r="H3394" s="93">
        <v>79</v>
      </c>
      <c r="I3394" s="101">
        <f>'NORMAL OPTION CALLS'!H3395/'NORMAL OPTION CALLS'!H3394%</f>
        <v>75.949367088607588</v>
      </c>
      <c r="J3394" s="101"/>
      <c r="K3394" s="101"/>
      <c r="L3394" s="102"/>
      <c r="N3394" s="91"/>
      <c r="O3394" s="91"/>
    </row>
    <row r="3395" spans="1:15" ht="16.5">
      <c r="A3395" s="98"/>
      <c r="B3395" s="92"/>
      <c r="C3395" s="92"/>
      <c r="D3395" s="174" t="s">
        <v>29</v>
      </c>
      <c r="E3395" s="174"/>
      <c r="F3395" s="103">
        <v>60</v>
      </c>
      <c r="G3395" s="104">
        <f>('NORMAL OPTION CALLS'!F3395/'NORMAL OPTION CALLS'!F3394)*100</f>
        <v>75.949367088607602</v>
      </c>
      <c r="H3395" s="93">
        <v>60</v>
      </c>
      <c r="I3395" s="97"/>
      <c r="J3395" s="97"/>
      <c r="K3395" s="93"/>
      <c r="L3395" s="97"/>
      <c r="M3395" s="91"/>
      <c r="N3395" s="93" t="s">
        <v>30</v>
      </c>
      <c r="O3395" s="93"/>
    </row>
    <row r="3396" spans="1:15" ht="16.5">
      <c r="A3396" s="105"/>
      <c r="B3396" s="92"/>
      <c r="C3396" s="92"/>
      <c r="D3396" s="174" t="s">
        <v>31</v>
      </c>
      <c r="E3396" s="174"/>
      <c r="F3396" s="103">
        <v>0</v>
      </c>
      <c r="G3396" s="104">
        <f>('NORMAL OPTION CALLS'!F3396/'NORMAL OPTION CALLS'!F3394)*100</f>
        <v>0</v>
      </c>
      <c r="H3396" s="106"/>
      <c r="I3396" s="93"/>
      <c r="J3396" s="93"/>
      <c r="K3396" s="93"/>
      <c r="L3396" s="97"/>
      <c r="N3396" s="98"/>
      <c r="O3396" s="98"/>
    </row>
    <row r="3397" spans="1:15" ht="16.5">
      <c r="A3397" s="105"/>
      <c r="B3397" s="92"/>
      <c r="C3397" s="92"/>
      <c r="D3397" s="174" t="s">
        <v>32</v>
      </c>
      <c r="E3397" s="174"/>
      <c r="F3397" s="103">
        <v>7</v>
      </c>
      <c r="G3397" s="104">
        <f>('NORMAL OPTION CALLS'!F3397/'NORMAL OPTION CALLS'!F3394)*100</f>
        <v>8.8607594936708853</v>
      </c>
      <c r="H3397" s="106"/>
      <c r="I3397" s="93"/>
      <c r="J3397" s="93"/>
      <c r="K3397" s="93"/>
      <c r="L3397" s="97"/>
    </row>
    <row r="3398" spans="1:15" ht="16.5">
      <c r="A3398" s="105"/>
      <c r="B3398" s="92"/>
      <c r="C3398" s="92"/>
      <c r="D3398" s="174" t="s">
        <v>33</v>
      </c>
      <c r="E3398" s="174"/>
      <c r="F3398" s="103">
        <v>12</v>
      </c>
      <c r="G3398" s="104">
        <f>('NORMAL OPTION CALLS'!F3398/'NORMAL OPTION CALLS'!F3394)*100</f>
        <v>15.18987341772152</v>
      </c>
      <c r="H3398" s="106"/>
      <c r="I3398" s="93" t="s">
        <v>34</v>
      </c>
      <c r="J3398" s="93"/>
      <c r="K3398" s="97"/>
      <c r="L3398" s="97"/>
    </row>
    <row r="3399" spans="1:15" ht="16.5">
      <c r="A3399" s="105"/>
      <c r="B3399" s="92"/>
      <c r="C3399" s="92"/>
      <c r="D3399" s="174" t="s">
        <v>35</v>
      </c>
      <c r="E3399" s="174"/>
      <c r="F3399" s="103">
        <v>0</v>
      </c>
      <c r="G3399" s="104">
        <f>('NORMAL OPTION CALLS'!F3399/'NORMAL OPTION CALLS'!F3394)*100</f>
        <v>0</v>
      </c>
      <c r="H3399" s="106"/>
      <c r="I3399" s="93"/>
      <c r="J3399" s="93"/>
      <c r="K3399" s="97"/>
      <c r="L3399" s="97"/>
    </row>
    <row r="3400" spans="1:15" ht="17.25" thickBot="1">
      <c r="A3400" s="105"/>
      <c r="B3400" s="92"/>
      <c r="C3400" s="92"/>
      <c r="D3400" s="175" t="s">
        <v>36</v>
      </c>
      <c r="E3400" s="175"/>
      <c r="F3400" s="107"/>
      <c r="G3400" s="108">
        <f>('NORMAL OPTION CALLS'!F3400/'NORMAL OPTION CALLS'!F3394)*100</f>
        <v>0</v>
      </c>
      <c r="H3400" s="106"/>
      <c r="I3400" s="93"/>
      <c r="J3400" s="93"/>
      <c r="K3400" s="102"/>
      <c r="L3400" s="102"/>
      <c r="M3400" s="91"/>
    </row>
    <row r="3401" spans="1:15" ht="16.5">
      <c r="A3401" s="105"/>
      <c r="B3401" s="92"/>
      <c r="C3401" s="92"/>
      <c r="G3401" s="97"/>
      <c r="H3401" s="106"/>
      <c r="I3401" s="101"/>
      <c r="J3401" s="101"/>
      <c r="K3401" s="97"/>
      <c r="L3401" s="101"/>
    </row>
    <row r="3402" spans="1:15" ht="16.5">
      <c r="A3402" s="105"/>
      <c r="B3402" s="92"/>
      <c r="C3402" s="92"/>
      <c r="D3402" s="98"/>
      <c r="E3402" s="115"/>
      <c r="F3402" s="93"/>
      <c r="G3402" s="93"/>
      <c r="H3402" s="110"/>
      <c r="I3402" s="97"/>
      <c r="J3402" s="97"/>
      <c r="K3402" s="97"/>
      <c r="L3402" s="94"/>
      <c r="N3402" s="91"/>
      <c r="O3402" s="91"/>
    </row>
    <row r="3403" spans="1:15" ht="16.5">
      <c r="A3403" s="109" t="s">
        <v>37</v>
      </c>
      <c r="B3403" s="92"/>
      <c r="C3403" s="92"/>
      <c r="D3403" s="98"/>
      <c r="E3403" s="98"/>
      <c r="F3403" s="93"/>
      <c r="G3403" s="93"/>
      <c r="H3403" s="110"/>
      <c r="I3403" s="111"/>
      <c r="J3403" s="111"/>
      <c r="K3403" s="111"/>
      <c r="L3403" s="93"/>
      <c r="N3403" s="115"/>
      <c r="O3403" s="115"/>
    </row>
    <row r="3404" spans="1:15" ht="16.5">
      <c r="A3404" s="112" t="s">
        <v>38</v>
      </c>
      <c r="B3404" s="92"/>
      <c r="C3404" s="92"/>
      <c r="D3404" s="113"/>
      <c r="E3404" s="114"/>
      <c r="F3404" s="98"/>
      <c r="G3404" s="111"/>
      <c r="H3404" s="110"/>
      <c r="I3404" s="111"/>
      <c r="J3404" s="111"/>
      <c r="K3404" s="111"/>
      <c r="L3404" s="93"/>
      <c r="N3404" s="98"/>
      <c r="O3404" s="98"/>
    </row>
    <row r="3405" spans="1:15" ht="16.5">
      <c r="A3405" s="112" t="s">
        <v>39</v>
      </c>
      <c r="B3405" s="92"/>
      <c r="C3405" s="92"/>
      <c r="D3405" s="98"/>
      <c r="E3405" s="114"/>
      <c r="F3405" s="98"/>
      <c r="G3405" s="111"/>
      <c r="H3405" s="110"/>
      <c r="I3405" s="97"/>
      <c r="J3405" s="97"/>
      <c r="K3405" s="97"/>
      <c r="L3405" s="93"/>
    </row>
    <row r="3406" spans="1:15" ht="16.5">
      <c r="A3406" s="112" t="s">
        <v>40</v>
      </c>
      <c r="B3406" s="113"/>
      <c r="C3406" s="92"/>
      <c r="D3406" s="98"/>
      <c r="E3406" s="114"/>
      <c r="F3406" s="98"/>
      <c r="G3406" s="111"/>
      <c r="H3406" s="95"/>
      <c r="I3406" s="97"/>
      <c r="J3406" s="97"/>
      <c r="K3406" s="97"/>
      <c r="L3406" s="93"/>
    </row>
    <row r="3407" spans="1:15" ht="16.5">
      <c r="A3407" s="112" t="s">
        <v>41</v>
      </c>
      <c r="B3407" s="105"/>
      <c r="C3407" s="113"/>
      <c r="D3407" s="98"/>
      <c r="E3407" s="116"/>
      <c r="F3407" s="111"/>
      <c r="G3407" s="111"/>
      <c r="H3407" s="95"/>
      <c r="I3407" s="97"/>
      <c r="J3407" s="97"/>
      <c r="K3407" s="97"/>
      <c r="L3407" s="111"/>
    </row>
    <row r="3411" spans="1:15">
      <c r="A3411" s="161" t="s">
        <v>0</v>
      </c>
      <c r="B3411" s="161"/>
      <c r="C3411" s="161"/>
      <c r="D3411" s="161"/>
      <c r="E3411" s="161"/>
      <c r="F3411" s="161"/>
      <c r="G3411" s="161"/>
      <c r="H3411" s="161"/>
      <c r="I3411" s="161"/>
      <c r="J3411" s="161"/>
      <c r="K3411" s="161"/>
      <c r="L3411" s="161"/>
      <c r="M3411" s="161"/>
      <c r="N3411" s="161"/>
      <c r="O3411" s="161"/>
    </row>
    <row r="3412" spans="1:15">
      <c r="A3412" s="161"/>
      <c r="B3412" s="161"/>
      <c r="C3412" s="161"/>
      <c r="D3412" s="161"/>
      <c r="E3412" s="161"/>
      <c r="F3412" s="161"/>
      <c r="G3412" s="161"/>
      <c r="H3412" s="161"/>
      <c r="I3412" s="161"/>
      <c r="J3412" s="161"/>
      <c r="K3412" s="161"/>
      <c r="L3412" s="161"/>
      <c r="M3412" s="161"/>
      <c r="N3412" s="161"/>
      <c r="O3412" s="161"/>
    </row>
    <row r="3413" spans="1:15">
      <c r="A3413" s="161"/>
      <c r="B3413" s="161"/>
      <c r="C3413" s="161"/>
      <c r="D3413" s="161"/>
      <c r="E3413" s="161"/>
      <c r="F3413" s="161"/>
      <c r="G3413" s="161"/>
      <c r="H3413" s="161"/>
      <c r="I3413" s="161"/>
      <c r="J3413" s="161"/>
      <c r="K3413" s="161"/>
      <c r="L3413" s="161"/>
      <c r="M3413" s="161"/>
      <c r="N3413" s="161"/>
      <c r="O3413" s="161"/>
    </row>
    <row r="3414" spans="1:15">
      <c r="A3414" s="172" t="s">
        <v>1</v>
      </c>
      <c r="B3414" s="172"/>
      <c r="C3414" s="172"/>
      <c r="D3414" s="172"/>
      <c r="E3414" s="172"/>
      <c r="F3414" s="172"/>
      <c r="G3414" s="172"/>
      <c r="H3414" s="172"/>
      <c r="I3414" s="172"/>
      <c r="J3414" s="172"/>
      <c r="K3414" s="172"/>
      <c r="L3414" s="172"/>
      <c r="M3414" s="172"/>
      <c r="N3414" s="172"/>
      <c r="O3414" s="172"/>
    </row>
    <row r="3415" spans="1:15">
      <c r="A3415" s="172" t="s">
        <v>2</v>
      </c>
      <c r="B3415" s="172"/>
      <c r="C3415" s="172"/>
      <c r="D3415" s="172"/>
      <c r="E3415" s="172"/>
      <c r="F3415" s="172"/>
      <c r="G3415" s="172"/>
      <c r="H3415" s="172"/>
      <c r="I3415" s="172"/>
      <c r="J3415" s="172"/>
      <c r="K3415" s="172"/>
      <c r="L3415" s="172"/>
      <c r="M3415" s="172"/>
      <c r="N3415" s="172"/>
      <c r="O3415" s="172"/>
    </row>
    <row r="3416" spans="1:15" ht="15.75" thickBot="1">
      <c r="A3416" s="176" t="s">
        <v>3</v>
      </c>
      <c r="B3416" s="176"/>
      <c r="C3416" s="176"/>
      <c r="D3416" s="176"/>
      <c r="E3416" s="176"/>
      <c r="F3416" s="176"/>
      <c r="G3416" s="176"/>
      <c r="H3416" s="176"/>
      <c r="I3416" s="176"/>
      <c r="J3416" s="176"/>
      <c r="K3416" s="176"/>
      <c r="L3416" s="176"/>
      <c r="M3416" s="176"/>
      <c r="N3416" s="176"/>
      <c r="O3416" s="176"/>
    </row>
    <row r="3417" spans="1:15" ht="16.5">
      <c r="A3417" s="130"/>
      <c r="B3417" s="131"/>
      <c r="C3417" s="131"/>
      <c r="D3417" s="131"/>
      <c r="E3417" s="131"/>
      <c r="F3417" s="132"/>
      <c r="G3417" s="133"/>
      <c r="H3417" s="134"/>
      <c r="I3417" s="133"/>
      <c r="J3417" s="133"/>
      <c r="K3417" s="133"/>
      <c r="L3417" s="133"/>
      <c r="M3417" s="132"/>
      <c r="N3417" s="132"/>
      <c r="O3417" s="135"/>
    </row>
    <row r="3418" spans="1:15" ht="16.5">
      <c r="A3418" s="166" t="s">
        <v>162</v>
      </c>
      <c r="B3418" s="166"/>
      <c r="C3418" s="166"/>
      <c r="D3418" s="166"/>
      <c r="E3418" s="166"/>
      <c r="F3418" s="166"/>
      <c r="G3418" s="166"/>
      <c r="H3418" s="166"/>
      <c r="I3418" s="166"/>
      <c r="J3418" s="166"/>
      <c r="K3418" s="166"/>
      <c r="L3418" s="166"/>
      <c r="M3418" s="166"/>
      <c r="N3418" s="166"/>
      <c r="O3418" s="166"/>
    </row>
    <row r="3419" spans="1:15" ht="16.5">
      <c r="A3419" s="166" t="s">
        <v>5</v>
      </c>
      <c r="B3419" s="166"/>
      <c r="C3419" s="166"/>
      <c r="D3419" s="166"/>
      <c r="E3419" s="166"/>
      <c r="F3419" s="166"/>
      <c r="G3419" s="166"/>
      <c r="H3419" s="166"/>
      <c r="I3419" s="166"/>
      <c r="J3419" s="166"/>
      <c r="K3419" s="166"/>
      <c r="L3419" s="166"/>
      <c r="M3419" s="166"/>
      <c r="N3419" s="166"/>
      <c r="O3419" s="166"/>
    </row>
    <row r="3420" spans="1:15" ht="13.9" customHeight="1">
      <c r="A3420" s="173" t="s">
        <v>6</v>
      </c>
      <c r="B3420" s="169" t="s">
        <v>7</v>
      </c>
      <c r="C3420" s="169" t="s">
        <v>8</v>
      </c>
      <c r="D3420" s="169" t="s">
        <v>9</v>
      </c>
      <c r="E3420" s="173" t="s">
        <v>10</v>
      </c>
      <c r="F3420" s="173" t="s">
        <v>11</v>
      </c>
      <c r="G3420" s="169" t="s">
        <v>12</v>
      </c>
      <c r="H3420" s="169" t="s">
        <v>13</v>
      </c>
      <c r="I3420" s="169" t="s">
        <v>14</v>
      </c>
      <c r="J3420" s="169" t="s">
        <v>15</v>
      </c>
      <c r="K3420" s="169" t="s">
        <v>16</v>
      </c>
      <c r="L3420" s="170" t="s">
        <v>17</v>
      </c>
      <c r="M3420" s="169" t="s">
        <v>18</v>
      </c>
      <c r="N3420" s="169" t="s">
        <v>19</v>
      </c>
      <c r="O3420" s="169" t="s">
        <v>20</v>
      </c>
    </row>
    <row r="3421" spans="1:15">
      <c r="A3421" s="173"/>
      <c r="B3421" s="169"/>
      <c r="C3421" s="169"/>
      <c r="D3421" s="169"/>
      <c r="E3421" s="173"/>
      <c r="F3421" s="173"/>
      <c r="G3421" s="169"/>
      <c r="H3421" s="169"/>
      <c r="I3421" s="169"/>
      <c r="J3421" s="169"/>
      <c r="K3421" s="169"/>
      <c r="L3421" s="170"/>
      <c r="M3421" s="169"/>
      <c r="N3421" s="169"/>
      <c r="O3421" s="169"/>
    </row>
    <row r="3422" spans="1:15" ht="16.5">
      <c r="A3422" s="126">
        <v>1</v>
      </c>
      <c r="B3422" s="123">
        <v>59</v>
      </c>
      <c r="C3422" s="118">
        <v>155</v>
      </c>
      <c r="D3422" s="118" t="s">
        <v>21</v>
      </c>
      <c r="E3422" s="118" t="s">
        <v>22</v>
      </c>
      <c r="F3422" s="118" t="s">
        <v>64</v>
      </c>
      <c r="G3422" s="122">
        <v>5</v>
      </c>
      <c r="H3422" s="122">
        <v>4.2</v>
      </c>
      <c r="I3422" s="122">
        <v>5.5</v>
      </c>
      <c r="J3422" s="122">
        <v>6</v>
      </c>
      <c r="K3422" s="122">
        <v>6.5</v>
      </c>
      <c r="L3422" s="122">
        <v>5.5</v>
      </c>
      <c r="M3422" s="118">
        <v>6000</v>
      </c>
      <c r="N3422" s="121">
        <f>IF('NORMAL OPTION CALLS'!E3422="BUY",('NORMAL OPTION CALLS'!L3422-'NORMAL OPTION CALLS'!G3422)*('NORMAL OPTION CALLS'!M3422),('NORMAL OPTION CALLS'!G3422-'NORMAL OPTION CALLS'!L3422)*('NORMAL OPTION CALLS'!M3422))</f>
        <v>3000</v>
      </c>
      <c r="O3422" s="8">
        <f>'NORMAL OPTION CALLS'!N3422/('NORMAL OPTION CALLS'!M3422)/'NORMAL OPTION CALLS'!G3422%</f>
        <v>10</v>
      </c>
    </row>
    <row r="3423" spans="1:15" ht="16.5">
      <c r="A3423" s="126">
        <v>2</v>
      </c>
      <c r="B3423" s="123">
        <v>59</v>
      </c>
      <c r="C3423" s="118">
        <v>730</v>
      </c>
      <c r="D3423" s="118" t="s">
        <v>21</v>
      </c>
      <c r="E3423" s="118" t="s">
        <v>22</v>
      </c>
      <c r="F3423" s="118" t="s">
        <v>54</v>
      </c>
      <c r="G3423" s="122">
        <v>31</v>
      </c>
      <c r="H3423" s="122">
        <v>29</v>
      </c>
      <c r="I3423" s="122">
        <v>32</v>
      </c>
      <c r="J3423" s="122">
        <v>33</v>
      </c>
      <c r="K3423" s="122">
        <v>34</v>
      </c>
      <c r="L3423" s="122">
        <v>33</v>
      </c>
      <c r="M3423" s="118">
        <v>1200</v>
      </c>
      <c r="N3423" s="121">
        <f>IF('NORMAL OPTION CALLS'!E3423="BUY",('NORMAL OPTION CALLS'!L3423-'NORMAL OPTION CALLS'!G3423)*('NORMAL OPTION CALLS'!M3423),('NORMAL OPTION CALLS'!G3423-'NORMAL OPTION CALLS'!L3423)*('NORMAL OPTION CALLS'!M3423))</f>
        <v>2400</v>
      </c>
      <c r="O3423" s="8">
        <f>'NORMAL OPTION CALLS'!N3423/('NORMAL OPTION CALLS'!M3423)/'NORMAL OPTION CALLS'!G3423%</f>
        <v>6.4516129032258069</v>
      </c>
    </row>
    <row r="3424" spans="1:15" ht="16.5">
      <c r="A3424" s="126">
        <v>3</v>
      </c>
      <c r="B3424" s="123">
        <v>59</v>
      </c>
      <c r="C3424" s="118">
        <v>100</v>
      </c>
      <c r="D3424" s="118" t="s">
        <v>21</v>
      </c>
      <c r="E3424" s="118" t="s">
        <v>22</v>
      </c>
      <c r="F3424" s="118" t="s">
        <v>153</v>
      </c>
      <c r="G3424" s="122">
        <v>3.1</v>
      </c>
      <c r="H3424" s="122">
        <v>2.4</v>
      </c>
      <c r="I3424" s="122">
        <v>3.5</v>
      </c>
      <c r="J3424" s="122">
        <v>3.8</v>
      </c>
      <c r="K3424" s="122">
        <v>4.4000000000000004</v>
      </c>
      <c r="L3424" s="122">
        <v>3.5</v>
      </c>
      <c r="M3424" s="118">
        <v>7000</v>
      </c>
      <c r="N3424" s="121">
        <f>IF('NORMAL OPTION CALLS'!E3424="BUY",('NORMAL OPTION CALLS'!L3424-'NORMAL OPTION CALLS'!G3424)*('NORMAL OPTION CALLS'!M3424),('NORMAL OPTION CALLS'!G3424-'NORMAL OPTION CALLS'!L3424)*('NORMAL OPTION CALLS'!M3424))</f>
        <v>2799.9999999999995</v>
      </c>
      <c r="O3424" s="8">
        <f>'NORMAL OPTION CALLS'!N3424/('NORMAL OPTION CALLS'!M3424)/'NORMAL OPTION CALLS'!G3424%</f>
        <v>12.90322580645161</v>
      </c>
    </row>
    <row r="3425" spans="1:15" ht="16.5">
      <c r="A3425" s="126">
        <v>4</v>
      </c>
      <c r="B3425" s="123">
        <v>59</v>
      </c>
      <c r="C3425" s="118">
        <v>370</v>
      </c>
      <c r="D3425" s="118" t="s">
        <v>21</v>
      </c>
      <c r="E3425" s="118" t="s">
        <v>22</v>
      </c>
      <c r="F3425" s="118" t="s">
        <v>94</v>
      </c>
      <c r="G3425" s="122">
        <v>14</v>
      </c>
      <c r="H3425" s="122">
        <v>12</v>
      </c>
      <c r="I3425" s="122">
        <v>15</v>
      </c>
      <c r="J3425" s="122">
        <v>16</v>
      </c>
      <c r="K3425" s="122">
        <v>17</v>
      </c>
      <c r="L3425" s="122">
        <v>15</v>
      </c>
      <c r="M3425" s="118">
        <v>2000</v>
      </c>
      <c r="N3425" s="121">
        <f>IF('NORMAL OPTION CALLS'!E3425="BUY",('NORMAL OPTION CALLS'!L3425-'NORMAL OPTION CALLS'!G3425)*('NORMAL OPTION CALLS'!M3425),('NORMAL OPTION CALLS'!G3425-'NORMAL OPTION CALLS'!L3425)*('NORMAL OPTION CALLS'!M3425))</f>
        <v>2000</v>
      </c>
      <c r="O3425" s="8">
        <f>'NORMAL OPTION CALLS'!N3425/('NORMAL OPTION CALLS'!M3425)/'NORMAL OPTION CALLS'!G3425%</f>
        <v>7.1428571428571423</v>
      </c>
    </row>
    <row r="3426" spans="1:15" ht="16.5">
      <c r="A3426" s="126">
        <v>5</v>
      </c>
      <c r="B3426" s="123">
        <v>58</v>
      </c>
      <c r="C3426" s="118">
        <v>440</v>
      </c>
      <c r="D3426" s="118" t="s">
        <v>21</v>
      </c>
      <c r="E3426" s="118" t="s">
        <v>22</v>
      </c>
      <c r="F3426" s="118" t="s">
        <v>26</v>
      </c>
      <c r="G3426" s="122">
        <v>12</v>
      </c>
      <c r="H3426" s="122">
        <v>11</v>
      </c>
      <c r="I3426" s="122">
        <v>12.5</v>
      </c>
      <c r="J3426" s="122">
        <v>13</v>
      </c>
      <c r="K3426" s="122">
        <v>13.5</v>
      </c>
      <c r="L3426" s="122">
        <v>12.5</v>
      </c>
      <c r="M3426" s="118">
        <v>2000</v>
      </c>
      <c r="N3426" s="121">
        <f>IF('NORMAL OPTION CALLS'!E3426="BUY",('NORMAL OPTION CALLS'!L3426-'NORMAL OPTION CALLS'!G3426)*('NORMAL OPTION CALLS'!M3426),('NORMAL OPTION CALLS'!G3426-'NORMAL OPTION CALLS'!L3426)*('NORMAL OPTION CALLS'!M3426))</f>
        <v>1000</v>
      </c>
      <c r="O3426" s="8">
        <f>'NORMAL OPTION CALLS'!N3426/('NORMAL OPTION CALLS'!M3426)/'NORMAL OPTION CALLS'!G3426%</f>
        <v>4.166666666666667</v>
      </c>
    </row>
    <row r="3427" spans="1:15" ht="16.5">
      <c r="A3427" s="126">
        <v>6</v>
      </c>
      <c r="B3427" s="123">
        <v>58</v>
      </c>
      <c r="C3427" s="118">
        <v>1260</v>
      </c>
      <c r="D3427" s="118" t="s">
        <v>21</v>
      </c>
      <c r="E3427" s="118" t="s">
        <v>22</v>
      </c>
      <c r="F3427" s="118" t="s">
        <v>163</v>
      </c>
      <c r="G3427" s="122">
        <v>38</v>
      </c>
      <c r="H3427" s="122">
        <v>34</v>
      </c>
      <c r="I3427" s="122">
        <v>40</v>
      </c>
      <c r="J3427" s="122">
        <v>42</v>
      </c>
      <c r="K3427" s="122">
        <v>44</v>
      </c>
      <c r="L3427" s="122">
        <v>42</v>
      </c>
      <c r="M3427" s="118">
        <v>500</v>
      </c>
      <c r="N3427" s="121">
        <f>IF('NORMAL OPTION CALLS'!E3427="BUY",('NORMAL OPTION CALLS'!L3427-'NORMAL OPTION CALLS'!G3427)*('NORMAL OPTION CALLS'!M3427),('NORMAL OPTION CALLS'!G3427-'NORMAL OPTION CALLS'!L3427)*('NORMAL OPTION CALLS'!M3427))</f>
        <v>2000</v>
      </c>
      <c r="O3427" s="8">
        <f>'NORMAL OPTION CALLS'!N3427/('NORMAL OPTION CALLS'!M3427)/'NORMAL OPTION CALLS'!G3427%</f>
        <v>10.526315789473685</v>
      </c>
    </row>
    <row r="3428" spans="1:15" ht="16.5">
      <c r="A3428" s="126">
        <v>7</v>
      </c>
      <c r="B3428" s="123">
        <v>58</v>
      </c>
      <c r="C3428" s="118">
        <v>122.5</v>
      </c>
      <c r="D3428" s="118" t="s">
        <v>21</v>
      </c>
      <c r="E3428" s="118" t="s">
        <v>22</v>
      </c>
      <c r="F3428" s="118" t="s">
        <v>51</v>
      </c>
      <c r="G3428" s="122">
        <v>5.2</v>
      </c>
      <c r="H3428" s="122">
        <v>4.5999999999999996</v>
      </c>
      <c r="I3428" s="122">
        <v>5.6</v>
      </c>
      <c r="J3428" s="122">
        <v>6</v>
      </c>
      <c r="K3428" s="122">
        <v>6.4</v>
      </c>
      <c r="L3428" s="122">
        <v>6.4</v>
      </c>
      <c r="M3428" s="118">
        <v>9000</v>
      </c>
      <c r="N3428" s="121">
        <f>IF('NORMAL OPTION CALLS'!E3428="BUY",('NORMAL OPTION CALLS'!L3428-'NORMAL OPTION CALLS'!G3428)*('NORMAL OPTION CALLS'!M3428),('NORMAL OPTION CALLS'!G3428-'NORMAL OPTION CALLS'!L3428)*('NORMAL OPTION CALLS'!M3428))</f>
        <v>10800.000000000002</v>
      </c>
      <c r="O3428" s="8">
        <f>'NORMAL OPTION CALLS'!N3428/('NORMAL OPTION CALLS'!M3428)/'NORMAL OPTION CALLS'!G3428%</f>
        <v>23.076923076923077</v>
      </c>
    </row>
    <row r="3429" spans="1:15" ht="16.5">
      <c r="A3429" s="126">
        <v>8</v>
      </c>
      <c r="B3429" s="123">
        <v>58</v>
      </c>
      <c r="C3429" s="118">
        <v>340</v>
      </c>
      <c r="D3429" s="118" t="s">
        <v>21</v>
      </c>
      <c r="E3429" s="118" t="s">
        <v>22</v>
      </c>
      <c r="F3429" s="118" t="s">
        <v>78</v>
      </c>
      <c r="G3429" s="122">
        <v>14</v>
      </c>
      <c r="H3429" s="122">
        <v>13</v>
      </c>
      <c r="I3429" s="122">
        <v>14.5</v>
      </c>
      <c r="J3429" s="122">
        <v>15</v>
      </c>
      <c r="K3429" s="122">
        <v>15.5</v>
      </c>
      <c r="L3429" s="122">
        <v>15.5</v>
      </c>
      <c r="M3429" s="118">
        <v>3000</v>
      </c>
      <c r="N3429" s="121">
        <f>IF('NORMAL OPTION CALLS'!E3429="BUY",('NORMAL OPTION CALLS'!L3429-'NORMAL OPTION CALLS'!G3429)*('NORMAL OPTION CALLS'!M3429),('NORMAL OPTION CALLS'!G3429-'NORMAL OPTION CALLS'!L3429)*('NORMAL OPTION CALLS'!M3429))</f>
        <v>4500</v>
      </c>
      <c r="O3429" s="8">
        <f>'NORMAL OPTION CALLS'!N3429/('NORMAL OPTION CALLS'!M3429)/'NORMAL OPTION CALLS'!G3429%</f>
        <v>10.714285714285714</v>
      </c>
    </row>
    <row r="3430" spans="1:15" ht="16.5">
      <c r="A3430" s="126">
        <v>9</v>
      </c>
      <c r="B3430" s="123">
        <v>58</v>
      </c>
      <c r="C3430" s="118">
        <v>720</v>
      </c>
      <c r="D3430" s="118" t="s">
        <v>150</v>
      </c>
      <c r="E3430" s="118" t="s">
        <v>22</v>
      </c>
      <c r="F3430" s="118" t="s">
        <v>108</v>
      </c>
      <c r="G3430" s="122">
        <v>27.6</v>
      </c>
      <c r="H3430" s="122">
        <v>26</v>
      </c>
      <c r="I3430" s="122">
        <v>29</v>
      </c>
      <c r="J3430" s="122">
        <v>30</v>
      </c>
      <c r="K3430" s="122">
        <v>31</v>
      </c>
      <c r="L3430" s="122">
        <v>31</v>
      </c>
      <c r="M3430" s="118">
        <v>2000</v>
      </c>
      <c r="N3430" s="121">
        <f>IF('NORMAL OPTION CALLS'!E3430="BUY",('NORMAL OPTION CALLS'!L3430-'NORMAL OPTION CALLS'!G3430)*('NORMAL OPTION CALLS'!M3430),('NORMAL OPTION CALLS'!G3430-'NORMAL OPTION CALLS'!L3430)*('NORMAL OPTION CALLS'!M3430))</f>
        <v>6799.9999999999973</v>
      </c>
      <c r="O3430" s="8">
        <f>'NORMAL OPTION CALLS'!N3430/('NORMAL OPTION CALLS'!M3430)/'NORMAL OPTION CALLS'!G3430%</f>
        <v>12.318840579710139</v>
      </c>
    </row>
    <row r="3431" spans="1:15" ht="16.5">
      <c r="A3431" s="126">
        <v>10</v>
      </c>
      <c r="B3431" s="123">
        <v>58</v>
      </c>
      <c r="C3431" s="118">
        <v>530</v>
      </c>
      <c r="D3431" s="118" t="s">
        <v>21</v>
      </c>
      <c r="E3431" s="118" t="s">
        <v>22</v>
      </c>
      <c r="F3431" s="118" t="s">
        <v>58</v>
      </c>
      <c r="G3431" s="122">
        <v>4.5</v>
      </c>
      <c r="H3431" s="122">
        <v>3.5</v>
      </c>
      <c r="I3431" s="122">
        <v>5.5</v>
      </c>
      <c r="J3431" s="122">
        <v>6.5</v>
      </c>
      <c r="K3431" s="122">
        <v>7.5</v>
      </c>
      <c r="L3431" s="122">
        <v>3.5</v>
      </c>
      <c r="M3431" s="118">
        <v>1200</v>
      </c>
      <c r="N3431" s="121">
        <f>IF('NORMAL OPTION CALLS'!E3431="BUY",('NORMAL OPTION CALLS'!L3431-'NORMAL OPTION CALLS'!G3431)*('NORMAL OPTION CALLS'!M3431),('NORMAL OPTION CALLS'!G3431-'NORMAL OPTION CALLS'!L3431)*('NORMAL OPTION CALLS'!M3431))</f>
        <v>-1200</v>
      </c>
      <c r="O3431" s="8">
        <f>'NORMAL OPTION CALLS'!N3431/('NORMAL OPTION CALLS'!M3431)/'NORMAL OPTION CALLS'!G3431%</f>
        <v>-22.222222222222221</v>
      </c>
    </row>
    <row r="3432" spans="1:15" ht="16.5">
      <c r="A3432" s="126">
        <v>11</v>
      </c>
      <c r="B3432" s="123">
        <v>58</v>
      </c>
      <c r="C3432" s="118">
        <v>1200</v>
      </c>
      <c r="D3432" s="118" t="s">
        <v>21</v>
      </c>
      <c r="E3432" s="118" t="s">
        <v>22</v>
      </c>
      <c r="F3432" s="118" t="s">
        <v>163</v>
      </c>
      <c r="G3432" s="122">
        <v>16</v>
      </c>
      <c r="H3432" s="122">
        <v>12</v>
      </c>
      <c r="I3432" s="122">
        <v>18</v>
      </c>
      <c r="J3432" s="122">
        <v>20</v>
      </c>
      <c r="K3432" s="122">
        <v>22</v>
      </c>
      <c r="L3432" s="122">
        <v>18</v>
      </c>
      <c r="M3432" s="118">
        <v>500</v>
      </c>
      <c r="N3432" s="121">
        <f>IF('NORMAL OPTION CALLS'!E3432="BUY",('NORMAL OPTION CALLS'!L3432-'NORMAL OPTION CALLS'!G3432)*('NORMAL OPTION CALLS'!M3432),('NORMAL OPTION CALLS'!G3432-'NORMAL OPTION CALLS'!L3432)*('NORMAL OPTION CALLS'!M3432))</f>
        <v>1000</v>
      </c>
      <c r="O3432" s="8">
        <f>'NORMAL OPTION CALLS'!N3432/('NORMAL OPTION CALLS'!M3432)/'NORMAL OPTION CALLS'!G3432%</f>
        <v>12.5</v>
      </c>
    </row>
    <row r="3433" spans="1:15" ht="16.5">
      <c r="A3433" s="126">
        <v>12</v>
      </c>
      <c r="B3433" s="123">
        <v>53</v>
      </c>
      <c r="C3433" s="118">
        <v>1180</v>
      </c>
      <c r="D3433" s="118" t="s">
        <v>21</v>
      </c>
      <c r="E3433" s="118" t="s">
        <v>22</v>
      </c>
      <c r="F3433" s="118" t="s">
        <v>163</v>
      </c>
      <c r="G3433" s="122">
        <v>10</v>
      </c>
      <c r="H3433" s="122">
        <v>6</v>
      </c>
      <c r="I3433" s="122">
        <v>12</v>
      </c>
      <c r="J3433" s="122">
        <v>14</v>
      </c>
      <c r="K3433" s="122">
        <v>16</v>
      </c>
      <c r="L3433" s="122">
        <v>16</v>
      </c>
      <c r="M3433" s="118">
        <v>500</v>
      </c>
      <c r="N3433" s="121">
        <f>IF('NORMAL OPTION CALLS'!E3433="BUY",('NORMAL OPTION CALLS'!L3433-'NORMAL OPTION CALLS'!G3433)*('NORMAL OPTION CALLS'!M3433),('NORMAL OPTION CALLS'!G3433-'NORMAL OPTION CALLS'!L3433)*('NORMAL OPTION CALLS'!M3433))</f>
        <v>3000</v>
      </c>
      <c r="O3433" s="8">
        <f>'NORMAL OPTION CALLS'!N3433/('NORMAL OPTION CALLS'!M3433)/'NORMAL OPTION CALLS'!G3433%</f>
        <v>60</v>
      </c>
    </row>
    <row r="3434" spans="1:15" ht="16.5">
      <c r="A3434" s="126">
        <v>13</v>
      </c>
      <c r="B3434" s="123">
        <v>52</v>
      </c>
      <c r="C3434" s="118">
        <v>107.75</v>
      </c>
      <c r="D3434" s="118" t="s">
        <v>21</v>
      </c>
      <c r="E3434" s="118" t="s">
        <v>22</v>
      </c>
      <c r="F3434" s="118" t="s">
        <v>51</v>
      </c>
      <c r="G3434" s="122">
        <v>2.7</v>
      </c>
      <c r="H3434" s="122">
        <v>2.1</v>
      </c>
      <c r="I3434" s="122">
        <v>3</v>
      </c>
      <c r="J3434" s="122">
        <v>3.3</v>
      </c>
      <c r="K3434" s="122">
        <v>3.6</v>
      </c>
      <c r="L3434" s="122">
        <v>3.6</v>
      </c>
      <c r="M3434" s="118">
        <v>9000</v>
      </c>
      <c r="N3434" s="121">
        <f>IF('NORMAL OPTION CALLS'!E3434="BUY",('NORMAL OPTION CALLS'!L3434-'NORMAL OPTION CALLS'!G3434)*('NORMAL OPTION CALLS'!M3434),('NORMAL OPTION CALLS'!G3434-'NORMAL OPTION CALLS'!L3434)*('NORMAL OPTION CALLS'!M3434))</f>
        <v>8099.9999999999991</v>
      </c>
      <c r="O3434" s="8">
        <f>'NORMAL OPTION CALLS'!N3434/('NORMAL OPTION CALLS'!M3434)/'NORMAL OPTION CALLS'!G3434%</f>
        <v>33.333333333333329</v>
      </c>
    </row>
    <row r="3435" spans="1:15" ht="16.5">
      <c r="A3435" s="126">
        <v>14</v>
      </c>
      <c r="B3435" s="123">
        <v>52</v>
      </c>
      <c r="C3435" s="118">
        <v>360</v>
      </c>
      <c r="D3435" s="118" t="s">
        <v>21</v>
      </c>
      <c r="E3435" s="118" t="s">
        <v>22</v>
      </c>
      <c r="F3435" s="118" t="s">
        <v>94</v>
      </c>
      <c r="G3435" s="122">
        <v>4</v>
      </c>
      <c r="H3435" s="122">
        <v>3</v>
      </c>
      <c r="I3435" s="122">
        <v>4.5</v>
      </c>
      <c r="J3435" s="122">
        <v>5</v>
      </c>
      <c r="K3435" s="122">
        <v>5.5</v>
      </c>
      <c r="L3435" s="122">
        <v>5.5</v>
      </c>
      <c r="M3435" s="118">
        <v>2000</v>
      </c>
      <c r="N3435" s="121">
        <f>IF('NORMAL OPTION CALLS'!E3435="BUY",('NORMAL OPTION CALLS'!L3435-'NORMAL OPTION CALLS'!G3435)*('NORMAL OPTION CALLS'!M3435),('NORMAL OPTION CALLS'!G3435-'NORMAL OPTION CALLS'!L3435)*('NORMAL OPTION CALLS'!M3435))</f>
        <v>3000</v>
      </c>
      <c r="O3435" s="8">
        <f>'NORMAL OPTION CALLS'!N3435/('NORMAL OPTION CALLS'!M3435)/'NORMAL OPTION CALLS'!G3435%</f>
        <v>37.5</v>
      </c>
    </row>
    <row r="3436" spans="1:15" ht="16.5">
      <c r="A3436" s="126">
        <v>15</v>
      </c>
      <c r="B3436" s="123">
        <v>52</v>
      </c>
      <c r="C3436" s="118">
        <v>170</v>
      </c>
      <c r="D3436" s="118" t="s">
        <v>21</v>
      </c>
      <c r="E3436" s="118" t="s">
        <v>22</v>
      </c>
      <c r="F3436" s="118" t="s">
        <v>164</v>
      </c>
      <c r="G3436" s="122">
        <v>2.7</v>
      </c>
      <c r="H3436" s="122">
        <v>1.7</v>
      </c>
      <c r="I3436" s="122">
        <v>3.2</v>
      </c>
      <c r="J3436" s="122">
        <v>3.7</v>
      </c>
      <c r="K3436" s="122">
        <v>4.2</v>
      </c>
      <c r="L3436" s="122">
        <v>4.2</v>
      </c>
      <c r="M3436" s="118">
        <v>3500</v>
      </c>
      <c r="N3436" s="121">
        <f>IF('NORMAL OPTION CALLS'!E3436="BUY",('NORMAL OPTION CALLS'!L3436-'NORMAL OPTION CALLS'!G3436)*('NORMAL OPTION CALLS'!M3436),('NORMAL OPTION CALLS'!G3436-'NORMAL OPTION CALLS'!L3436)*('NORMAL OPTION CALLS'!M3436))</f>
        <v>5250</v>
      </c>
      <c r="O3436" s="8">
        <f>'NORMAL OPTION CALLS'!N3436/('NORMAL OPTION CALLS'!M3436)/'NORMAL OPTION CALLS'!G3436%</f>
        <v>55.55555555555555</v>
      </c>
    </row>
    <row r="3437" spans="1:15" ht="16.5">
      <c r="A3437" s="126">
        <v>16</v>
      </c>
      <c r="B3437" s="123">
        <v>51</v>
      </c>
      <c r="C3437" s="118">
        <v>520</v>
      </c>
      <c r="D3437" s="118" t="s">
        <v>21</v>
      </c>
      <c r="E3437" s="118" t="s">
        <v>22</v>
      </c>
      <c r="F3437" s="118" t="s">
        <v>101</v>
      </c>
      <c r="G3437" s="122">
        <v>7.1</v>
      </c>
      <c r="H3437" s="122">
        <v>4.0999999999999996</v>
      </c>
      <c r="I3437" s="122">
        <v>8.6</v>
      </c>
      <c r="J3437" s="122">
        <v>9.1</v>
      </c>
      <c r="K3437" s="122">
        <v>10.6</v>
      </c>
      <c r="L3437" s="122">
        <v>10.6</v>
      </c>
      <c r="M3437" s="118">
        <v>1500</v>
      </c>
      <c r="N3437" s="121">
        <f>IF('NORMAL OPTION CALLS'!E3437="BUY",('NORMAL OPTION CALLS'!L3437-'NORMAL OPTION CALLS'!G3437)*('NORMAL OPTION CALLS'!M3437),('NORMAL OPTION CALLS'!G3437-'NORMAL OPTION CALLS'!L3437)*('NORMAL OPTION CALLS'!M3437))</f>
        <v>5250</v>
      </c>
      <c r="O3437" s="8">
        <f>'NORMAL OPTION CALLS'!N3437/('NORMAL OPTION CALLS'!M3437)/'NORMAL OPTION CALLS'!G3437%</f>
        <v>49.295774647887328</v>
      </c>
    </row>
    <row r="3438" spans="1:15" ht="16.5">
      <c r="A3438" s="126">
        <v>17</v>
      </c>
      <c r="B3438" s="123">
        <v>51</v>
      </c>
      <c r="C3438" s="118">
        <v>270</v>
      </c>
      <c r="D3438" s="118" t="s">
        <v>21</v>
      </c>
      <c r="E3438" s="118" t="s">
        <v>22</v>
      </c>
      <c r="F3438" s="118" t="s">
        <v>74</v>
      </c>
      <c r="G3438" s="122">
        <v>3.7</v>
      </c>
      <c r="H3438" s="122">
        <v>2.5</v>
      </c>
      <c r="I3438" s="122">
        <v>4.3</v>
      </c>
      <c r="J3438" s="122">
        <v>5</v>
      </c>
      <c r="K3438" s="122">
        <v>5.6</v>
      </c>
      <c r="L3438" s="122">
        <v>5</v>
      </c>
      <c r="M3438" s="118">
        <v>3500</v>
      </c>
      <c r="N3438" s="121">
        <f>IF('NORMAL OPTION CALLS'!E3438="BUY",('NORMAL OPTION CALLS'!L3438-'NORMAL OPTION CALLS'!G3438)*('NORMAL OPTION CALLS'!M3438),('NORMAL OPTION CALLS'!G3438-'NORMAL OPTION CALLS'!L3438)*('NORMAL OPTION CALLS'!M3438))</f>
        <v>4549.9999999999991</v>
      </c>
      <c r="O3438" s="8">
        <f>'NORMAL OPTION CALLS'!N3438/('NORMAL OPTION CALLS'!M3438)/'NORMAL OPTION CALLS'!G3438%</f>
        <v>35.135135135135123</v>
      </c>
    </row>
    <row r="3439" spans="1:15" ht="16.5">
      <c r="A3439" s="126">
        <v>18</v>
      </c>
      <c r="B3439" s="123">
        <v>51</v>
      </c>
      <c r="C3439" s="118">
        <v>100</v>
      </c>
      <c r="D3439" s="118" t="s">
        <v>21</v>
      </c>
      <c r="E3439" s="118" t="s">
        <v>22</v>
      </c>
      <c r="F3439" s="118" t="s">
        <v>51</v>
      </c>
      <c r="G3439" s="122">
        <v>2.75</v>
      </c>
      <c r="H3439" s="122">
        <v>2.1</v>
      </c>
      <c r="I3439" s="122">
        <v>3</v>
      </c>
      <c r="J3439" s="122">
        <v>3.4</v>
      </c>
      <c r="K3439" s="122">
        <v>3.8</v>
      </c>
      <c r="L3439" s="122">
        <v>3.8</v>
      </c>
      <c r="M3439" s="118">
        <v>9000</v>
      </c>
      <c r="N3439" s="121">
        <f>IF('NORMAL OPTION CALLS'!E3439="BUY",('NORMAL OPTION CALLS'!L3439-'NORMAL OPTION CALLS'!G3439)*('NORMAL OPTION CALLS'!M3439),('NORMAL OPTION CALLS'!G3439-'NORMAL OPTION CALLS'!L3439)*('NORMAL OPTION CALLS'!M3439))</f>
        <v>9449.9999999999982</v>
      </c>
      <c r="O3439" s="8">
        <f>'NORMAL OPTION CALLS'!N3439/('NORMAL OPTION CALLS'!M3439)/'NORMAL OPTION CALLS'!G3439%</f>
        <v>38.181818181818173</v>
      </c>
    </row>
    <row r="3440" spans="1:15" ht="16.5">
      <c r="A3440" s="126">
        <v>19</v>
      </c>
      <c r="B3440" s="123">
        <v>48</v>
      </c>
      <c r="C3440" s="118">
        <v>510</v>
      </c>
      <c r="D3440" s="118" t="s">
        <v>21</v>
      </c>
      <c r="E3440" s="118" t="s">
        <v>22</v>
      </c>
      <c r="F3440" s="118" t="s">
        <v>101</v>
      </c>
      <c r="G3440" s="122">
        <v>5</v>
      </c>
      <c r="H3440" s="122">
        <v>3</v>
      </c>
      <c r="I3440" s="122">
        <v>6</v>
      </c>
      <c r="J3440" s="122">
        <v>7</v>
      </c>
      <c r="K3440" s="122">
        <v>8</v>
      </c>
      <c r="L3440" s="122">
        <v>8</v>
      </c>
      <c r="M3440" s="118">
        <v>1500</v>
      </c>
      <c r="N3440" s="121">
        <f>IF('NORMAL OPTION CALLS'!E3440="BUY",('NORMAL OPTION CALLS'!L3440-'NORMAL OPTION CALLS'!G3440)*('NORMAL OPTION CALLS'!M3440),('NORMAL OPTION CALLS'!G3440-'NORMAL OPTION CALLS'!L3440)*('NORMAL OPTION CALLS'!M3440))</f>
        <v>4500</v>
      </c>
      <c r="O3440" s="8">
        <f>'NORMAL OPTION CALLS'!N3440/('NORMAL OPTION CALLS'!M3440)/'NORMAL OPTION CALLS'!G3440%</f>
        <v>60</v>
      </c>
    </row>
    <row r="3441" spans="1:15" ht="16.5">
      <c r="A3441" s="126">
        <v>20</v>
      </c>
      <c r="B3441" s="123">
        <v>48</v>
      </c>
      <c r="C3441" s="118">
        <v>310</v>
      </c>
      <c r="D3441" s="118" t="s">
        <v>21</v>
      </c>
      <c r="E3441" s="118" t="s">
        <v>22</v>
      </c>
      <c r="F3441" s="118" t="s">
        <v>78</v>
      </c>
      <c r="G3441" s="122">
        <v>312</v>
      </c>
      <c r="H3441" s="122">
        <v>305</v>
      </c>
      <c r="I3441" s="122">
        <v>316</v>
      </c>
      <c r="J3441" s="122">
        <v>319</v>
      </c>
      <c r="K3441" s="122">
        <v>322</v>
      </c>
      <c r="L3441" s="122">
        <v>322</v>
      </c>
      <c r="M3441" s="118">
        <v>3000</v>
      </c>
      <c r="N3441" s="121">
        <f>IF('NORMAL OPTION CALLS'!E3441="BUY",('NORMAL OPTION CALLS'!L3441-'NORMAL OPTION CALLS'!G3441)*('NORMAL OPTION CALLS'!M3441),('NORMAL OPTION CALLS'!G3441-'NORMAL OPTION CALLS'!L3441)*('NORMAL OPTION CALLS'!M3441))</f>
        <v>30000</v>
      </c>
      <c r="O3441" s="8">
        <f>'NORMAL OPTION CALLS'!N3441/('NORMAL OPTION CALLS'!M3441)/'NORMAL OPTION CALLS'!G3441%</f>
        <v>3.2051282051282048</v>
      </c>
    </row>
    <row r="3442" spans="1:15" ht="16.5">
      <c r="A3442" s="126">
        <v>21</v>
      </c>
      <c r="B3442" s="123">
        <v>47</v>
      </c>
      <c r="C3442" s="118">
        <v>710</v>
      </c>
      <c r="D3442" s="118" t="s">
        <v>21</v>
      </c>
      <c r="E3442" s="118" t="s">
        <v>22</v>
      </c>
      <c r="F3442" s="118" t="s">
        <v>165</v>
      </c>
      <c r="G3442" s="122">
        <v>11.5</v>
      </c>
      <c r="H3442" s="122">
        <v>7.5</v>
      </c>
      <c r="I3442" s="122">
        <v>14.5</v>
      </c>
      <c r="J3442" s="122">
        <v>16.5</v>
      </c>
      <c r="K3442" s="122">
        <v>18.5</v>
      </c>
      <c r="L3442" s="122">
        <v>18.5</v>
      </c>
      <c r="M3442" s="118">
        <v>600</v>
      </c>
      <c r="N3442" s="121">
        <f>IF('NORMAL OPTION CALLS'!E3442="BUY",('NORMAL OPTION CALLS'!L3442-'NORMAL OPTION CALLS'!G3442)*('NORMAL OPTION CALLS'!M3442),('NORMAL OPTION CALLS'!G3442-'NORMAL OPTION CALLS'!L3442)*('NORMAL OPTION CALLS'!M3442))</f>
        <v>4200</v>
      </c>
      <c r="O3442" s="8">
        <f>'NORMAL OPTION CALLS'!N3442/('NORMAL OPTION CALLS'!M3442)/'NORMAL OPTION CALLS'!G3442%</f>
        <v>60.869565217391305</v>
      </c>
    </row>
    <row r="3443" spans="1:15" ht="16.5">
      <c r="A3443" s="126">
        <v>22</v>
      </c>
      <c r="B3443" s="123">
        <v>42782</v>
      </c>
      <c r="C3443" s="118">
        <v>1020</v>
      </c>
      <c r="D3443" s="118" t="s">
        <v>21</v>
      </c>
      <c r="E3443" s="118" t="s">
        <v>22</v>
      </c>
      <c r="F3443" s="118" t="s">
        <v>151</v>
      </c>
      <c r="G3443" s="122">
        <v>5</v>
      </c>
      <c r="H3443" s="122">
        <v>1</v>
      </c>
      <c r="I3443" s="122">
        <v>7</v>
      </c>
      <c r="J3443" s="122">
        <v>9</v>
      </c>
      <c r="K3443" s="122">
        <v>11</v>
      </c>
      <c r="L3443" s="122">
        <v>7</v>
      </c>
      <c r="M3443" s="118">
        <v>500</v>
      </c>
      <c r="N3443" s="121">
        <f>IF('NORMAL OPTION CALLS'!E3443="BUY",('NORMAL OPTION CALLS'!L3443-'NORMAL OPTION CALLS'!G3443)*('NORMAL OPTION CALLS'!M3443),('NORMAL OPTION CALLS'!G3443-'NORMAL OPTION CALLS'!L3443)*('NORMAL OPTION CALLS'!M3443))</f>
        <v>1000</v>
      </c>
      <c r="O3443" s="8">
        <f>'NORMAL OPTION CALLS'!N3443/('NORMAL OPTION CALLS'!M3443)/'NORMAL OPTION CALLS'!G3443%</f>
        <v>40</v>
      </c>
    </row>
    <row r="3444" spans="1:15" ht="16.5">
      <c r="A3444" s="126">
        <v>23</v>
      </c>
      <c r="B3444" s="123">
        <v>42782</v>
      </c>
      <c r="C3444" s="118">
        <v>680</v>
      </c>
      <c r="D3444" s="118" t="s">
        <v>47</v>
      </c>
      <c r="E3444" s="118" t="s">
        <v>22</v>
      </c>
      <c r="F3444" s="118" t="s">
        <v>54</v>
      </c>
      <c r="G3444" s="122">
        <v>6</v>
      </c>
      <c r="H3444" s="122">
        <v>4</v>
      </c>
      <c r="I3444" s="122">
        <v>7</v>
      </c>
      <c r="J3444" s="122">
        <v>8</v>
      </c>
      <c r="K3444" s="122">
        <v>9</v>
      </c>
      <c r="L3444" s="122">
        <v>4</v>
      </c>
      <c r="M3444" s="118">
        <v>1200</v>
      </c>
      <c r="N3444" s="121">
        <f>IF('NORMAL OPTION CALLS'!E3444="BUY",('NORMAL OPTION CALLS'!L3444-'NORMAL OPTION CALLS'!G3444)*('NORMAL OPTION CALLS'!M3444),('NORMAL OPTION CALLS'!G3444-'NORMAL OPTION CALLS'!L3444)*('NORMAL OPTION CALLS'!M3444))</f>
        <v>-2400</v>
      </c>
      <c r="O3444" s="8">
        <f>'NORMAL OPTION CALLS'!N3444/('NORMAL OPTION CALLS'!M3444)/'NORMAL OPTION CALLS'!G3444%</f>
        <v>-33.333333333333336</v>
      </c>
    </row>
    <row r="3445" spans="1:15" ht="16.5">
      <c r="A3445" s="126">
        <v>24</v>
      </c>
      <c r="B3445" s="123">
        <v>42782</v>
      </c>
      <c r="C3445" s="118">
        <v>1020</v>
      </c>
      <c r="D3445" s="118" t="s">
        <v>21</v>
      </c>
      <c r="E3445" s="118" t="s">
        <v>22</v>
      </c>
      <c r="F3445" s="118" t="s">
        <v>151</v>
      </c>
      <c r="G3445" s="122">
        <v>5</v>
      </c>
      <c r="H3445" s="122">
        <v>1</v>
      </c>
      <c r="I3445" s="122">
        <v>7</v>
      </c>
      <c r="J3445" s="122">
        <v>9</v>
      </c>
      <c r="K3445" s="122">
        <v>11</v>
      </c>
      <c r="L3445" s="122">
        <v>7</v>
      </c>
      <c r="M3445" s="118">
        <v>500</v>
      </c>
      <c r="N3445" s="121">
        <f>IF('NORMAL OPTION CALLS'!E3445="BUY",('NORMAL OPTION CALLS'!L3445-'NORMAL OPTION CALLS'!G3445)*('NORMAL OPTION CALLS'!M3445),('NORMAL OPTION CALLS'!G3445-'NORMAL OPTION CALLS'!L3445)*('NORMAL OPTION CALLS'!M3445))</f>
        <v>1000</v>
      </c>
      <c r="O3445" s="8">
        <f>'NORMAL OPTION CALLS'!N3445/('NORMAL OPTION CALLS'!M3445)/'NORMAL OPTION CALLS'!G3445%</f>
        <v>40</v>
      </c>
    </row>
    <row r="3446" spans="1:15" ht="16.5">
      <c r="A3446" s="126">
        <v>25</v>
      </c>
      <c r="B3446" s="123">
        <v>42781</v>
      </c>
      <c r="C3446" s="118">
        <v>1040</v>
      </c>
      <c r="D3446" s="118" t="s">
        <v>21</v>
      </c>
      <c r="E3446" s="118" t="s">
        <v>22</v>
      </c>
      <c r="F3446" s="118" t="s">
        <v>166</v>
      </c>
      <c r="G3446" s="122">
        <v>11.5</v>
      </c>
      <c r="H3446" s="122">
        <v>8.5</v>
      </c>
      <c r="I3446" s="122">
        <v>13</v>
      </c>
      <c r="J3446" s="122">
        <v>14.5</v>
      </c>
      <c r="K3446" s="122">
        <v>16</v>
      </c>
      <c r="L3446" s="122">
        <v>16</v>
      </c>
      <c r="M3446" s="118">
        <v>600</v>
      </c>
      <c r="N3446" s="121">
        <f>IF('NORMAL OPTION CALLS'!E3446="BUY",('NORMAL OPTION CALLS'!L3446-'NORMAL OPTION CALLS'!G3446)*('NORMAL OPTION CALLS'!M3446),('NORMAL OPTION CALLS'!G3446-'NORMAL OPTION CALLS'!L3446)*('NORMAL OPTION CALLS'!M3446))</f>
        <v>2700</v>
      </c>
      <c r="O3446" s="8">
        <f>'NORMAL OPTION CALLS'!N3446/('NORMAL OPTION CALLS'!M3446)/'NORMAL OPTION CALLS'!G3446%</f>
        <v>39.130434782608695</v>
      </c>
    </row>
    <row r="3447" spans="1:15" ht="16.5">
      <c r="A3447" s="126">
        <v>26</v>
      </c>
      <c r="B3447" s="123">
        <v>46</v>
      </c>
      <c r="C3447" s="118">
        <v>700</v>
      </c>
      <c r="D3447" s="118" t="s">
        <v>47</v>
      </c>
      <c r="E3447" s="118" t="s">
        <v>22</v>
      </c>
      <c r="F3447" s="118" t="s">
        <v>54</v>
      </c>
      <c r="G3447" s="122">
        <v>11</v>
      </c>
      <c r="H3447" s="122">
        <v>9</v>
      </c>
      <c r="I3447" s="122">
        <v>12</v>
      </c>
      <c r="J3447" s="122">
        <v>13</v>
      </c>
      <c r="K3447" s="122">
        <v>14</v>
      </c>
      <c r="L3447" s="122">
        <v>12</v>
      </c>
      <c r="M3447" s="118">
        <v>1200</v>
      </c>
      <c r="N3447" s="121">
        <f>IF('NORMAL OPTION CALLS'!E3447="BUY",('NORMAL OPTION CALLS'!L3447-'NORMAL OPTION CALLS'!G3447)*('NORMAL OPTION CALLS'!M3447),('NORMAL OPTION CALLS'!G3447-'NORMAL OPTION CALLS'!L3447)*('NORMAL OPTION CALLS'!M3447))</f>
        <v>1200</v>
      </c>
      <c r="O3447" s="8">
        <f>'NORMAL OPTION CALLS'!N3447/('NORMAL OPTION CALLS'!M3447)/'NORMAL OPTION CALLS'!G3447%</f>
        <v>9.0909090909090917</v>
      </c>
    </row>
    <row r="3448" spans="1:15" ht="16.5">
      <c r="A3448" s="126">
        <v>27</v>
      </c>
      <c r="B3448" s="123">
        <v>46</v>
      </c>
      <c r="C3448" s="118">
        <v>95</v>
      </c>
      <c r="D3448" s="118" t="s">
        <v>21</v>
      </c>
      <c r="E3448" s="118" t="s">
        <v>22</v>
      </c>
      <c r="F3448" s="118" t="s">
        <v>70</v>
      </c>
      <c r="G3448" s="122">
        <v>1.25</v>
      </c>
      <c r="H3448" s="122">
        <v>0.6</v>
      </c>
      <c r="I3448" s="122">
        <v>1.6</v>
      </c>
      <c r="J3448" s="122">
        <v>1.9</v>
      </c>
      <c r="K3448" s="122">
        <v>2.2000000000000002</v>
      </c>
      <c r="L3448" s="122">
        <v>1.6</v>
      </c>
      <c r="M3448" s="118">
        <v>7000</v>
      </c>
      <c r="N3448" s="121">
        <f>IF('NORMAL OPTION CALLS'!E3448="BUY",('NORMAL OPTION CALLS'!L3448-'NORMAL OPTION CALLS'!G3448)*('NORMAL OPTION CALLS'!M3448),('NORMAL OPTION CALLS'!G3448-'NORMAL OPTION CALLS'!L3448)*('NORMAL OPTION CALLS'!M3448))</f>
        <v>2450.0000000000005</v>
      </c>
      <c r="O3448" s="8">
        <f>'NORMAL OPTION CALLS'!N3448/('NORMAL OPTION CALLS'!M3448)/'NORMAL OPTION CALLS'!G3448%</f>
        <v>28.000000000000007</v>
      </c>
    </row>
    <row r="3449" spans="1:15" ht="16.5">
      <c r="A3449" s="126">
        <v>28</v>
      </c>
      <c r="B3449" s="123">
        <v>45</v>
      </c>
      <c r="C3449" s="118">
        <v>1320</v>
      </c>
      <c r="D3449" s="118" t="s">
        <v>21</v>
      </c>
      <c r="E3449" s="118" t="s">
        <v>22</v>
      </c>
      <c r="F3449" s="118" t="s">
        <v>159</v>
      </c>
      <c r="G3449" s="122">
        <v>14</v>
      </c>
      <c r="H3449" s="122">
        <v>15</v>
      </c>
      <c r="I3449" s="122">
        <v>16</v>
      </c>
      <c r="J3449" s="122">
        <v>17</v>
      </c>
      <c r="K3449" s="122">
        <v>12</v>
      </c>
      <c r="L3449" s="122">
        <v>15.25</v>
      </c>
      <c r="M3449" s="118">
        <v>500</v>
      </c>
      <c r="N3449" s="121">
        <f>IF('NORMAL OPTION CALLS'!E3449="BUY",('NORMAL OPTION CALLS'!L3449-'NORMAL OPTION CALLS'!G3449)*('NORMAL OPTION CALLS'!M3449),('NORMAL OPTION CALLS'!G3449-'NORMAL OPTION CALLS'!L3449)*('NORMAL OPTION CALLS'!M3449))</f>
        <v>625</v>
      </c>
      <c r="O3449" s="8">
        <f>'NORMAL OPTION CALLS'!N3449/('NORMAL OPTION CALLS'!M3449)/'NORMAL OPTION CALLS'!G3449%</f>
        <v>8.928571428571427</v>
      </c>
    </row>
    <row r="3450" spans="1:15" ht="16.5">
      <c r="A3450" s="126">
        <v>29</v>
      </c>
      <c r="B3450" s="123">
        <v>45</v>
      </c>
      <c r="C3450" s="118">
        <v>155</v>
      </c>
      <c r="D3450" s="118" t="s">
        <v>47</v>
      </c>
      <c r="E3450" s="118" t="s">
        <v>22</v>
      </c>
      <c r="F3450" s="118" t="s">
        <v>83</v>
      </c>
      <c r="G3450" s="122">
        <v>2.1</v>
      </c>
      <c r="H3450" s="122">
        <v>1.4</v>
      </c>
      <c r="I3450" s="122">
        <v>2.6</v>
      </c>
      <c r="J3450" s="122">
        <v>3</v>
      </c>
      <c r="K3450" s="122">
        <v>3.4</v>
      </c>
      <c r="L3450" s="122">
        <v>2.6</v>
      </c>
      <c r="M3450" s="118">
        <v>3500</v>
      </c>
      <c r="N3450" s="121">
        <f>IF('NORMAL OPTION CALLS'!E3450="BUY",('NORMAL OPTION CALLS'!L3450-'NORMAL OPTION CALLS'!G3450)*('NORMAL OPTION CALLS'!M3450),('NORMAL OPTION CALLS'!G3450-'NORMAL OPTION CALLS'!L3450)*('NORMAL OPTION CALLS'!M3450))</f>
        <v>1750</v>
      </c>
      <c r="O3450" s="8">
        <f>'NORMAL OPTION CALLS'!N3450/('NORMAL OPTION CALLS'!M3450)/'NORMAL OPTION CALLS'!G3450%</f>
        <v>23.809523809523807</v>
      </c>
    </row>
    <row r="3451" spans="1:15" ht="16.5">
      <c r="A3451" s="126">
        <v>30</v>
      </c>
      <c r="B3451" s="123">
        <v>45</v>
      </c>
      <c r="C3451" s="118">
        <v>1480</v>
      </c>
      <c r="D3451" s="118" t="s">
        <v>21</v>
      </c>
      <c r="E3451" s="118" t="s">
        <v>22</v>
      </c>
      <c r="F3451" s="118" t="s">
        <v>55</v>
      </c>
      <c r="G3451" s="122">
        <v>17</v>
      </c>
      <c r="H3451" s="122">
        <v>13</v>
      </c>
      <c r="I3451" s="122">
        <v>19</v>
      </c>
      <c r="J3451" s="122">
        <v>21</v>
      </c>
      <c r="K3451" s="122">
        <v>23</v>
      </c>
      <c r="L3451" s="122">
        <v>19</v>
      </c>
      <c r="M3451" s="118">
        <v>700</v>
      </c>
      <c r="N3451" s="121">
        <f>IF('NORMAL OPTION CALLS'!E3451="BUY",('NORMAL OPTION CALLS'!L3451-'NORMAL OPTION CALLS'!G3451)*('NORMAL OPTION CALLS'!M3451),('NORMAL OPTION CALLS'!G3451-'NORMAL OPTION CALLS'!L3451)*('NORMAL OPTION CALLS'!M3451))</f>
        <v>1400</v>
      </c>
      <c r="O3451" s="8">
        <f>'NORMAL OPTION CALLS'!N3451/('NORMAL OPTION CALLS'!M3451)/'NORMAL OPTION CALLS'!G3451%</f>
        <v>11.76470588235294</v>
      </c>
    </row>
    <row r="3452" spans="1:15" ht="16.5">
      <c r="A3452" s="126">
        <v>31</v>
      </c>
      <c r="B3452" s="123">
        <v>45</v>
      </c>
      <c r="C3452" s="118">
        <v>550</v>
      </c>
      <c r="D3452" s="118" t="s">
        <v>21</v>
      </c>
      <c r="E3452" s="118" t="s">
        <v>22</v>
      </c>
      <c r="F3452" s="118" t="s">
        <v>23</v>
      </c>
      <c r="G3452" s="122">
        <v>8</v>
      </c>
      <c r="H3452" s="122">
        <v>7</v>
      </c>
      <c r="I3452" s="122">
        <v>8.5</v>
      </c>
      <c r="J3452" s="122">
        <v>9</v>
      </c>
      <c r="K3452" s="122">
        <v>9.5</v>
      </c>
      <c r="L3452" s="122">
        <v>9.5</v>
      </c>
      <c r="M3452" s="118">
        <v>2100</v>
      </c>
      <c r="N3452" s="121">
        <f>IF('NORMAL OPTION CALLS'!E3452="BUY",('NORMAL OPTION CALLS'!L3452-'NORMAL OPTION CALLS'!G3452)*('NORMAL OPTION CALLS'!M3452),('NORMAL OPTION CALLS'!G3452-'NORMAL OPTION CALLS'!L3452)*('NORMAL OPTION CALLS'!M3452))</f>
        <v>3150</v>
      </c>
      <c r="O3452" s="8">
        <f>'NORMAL OPTION CALLS'!N3452/('NORMAL OPTION CALLS'!M3452)/'NORMAL OPTION CALLS'!G3452%</f>
        <v>18.75</v>
      </c>
    </row>
    <row r="3453" spans="1:15" ht="16.5">
      <c r="A3453" s="126">
        <v>32</v>
      </c>
      <c r="B3453" s="123">
        <v>45</v>
      </c>
      <c r="C3453" s="118">
        <v>110</v>
      </c>
      <c r="D3453" s="118" t="s">
        <v>21</v>
      </c>
      <c r="E3453" s="118" t="s">
        <v>22</v>
      </c>
      <c r="F3453" s="118" t="s">
        <v>46</v>
      </c>
      <c r="G3453" s="122">
        <v>6.2</v>
      </c>
      <c r="H3453" s="122">
        <v>5.6</v>
      </c>
      <c r="I3453" s="122">
        <v>6.6</v>
      </c>
      <c r="J3453" s="122">
        <v>7</v>
      </c>
      <c r="K3453" s="122">
        <v>7.4</v>
      </c>
      <c r="L3453" s="122">
        <v>7.4</v>
      </c>
      <c r="M3453" s="118">
        <v>7000</v>
      </c>
      <c r="N3453" s="121">
        <f>IF('NORMAL OPTION CALLS'!E3453="BUY",('NORMAL OPTION CALLS'!L3453-'NORMAL OPTION CALLS'!G3453)*('NORMAL OPTION CALLS'!M3453),('NORMAL OPTION CALLS'!G3453-'NORMAL OPTION CALLS'!L3453)*('NORMAL OPTION CALLS'!M3453))</f>
        <v>8400.0000000000018</v>
      </c>
      <c r="O3453" s="8">
        <f>'NORMAL OPTION CALLS'!N3453/('NORMAL OPTION CALLS'!M3453)/'NORMAL OPTION CALLS'!G3453%</f>
        <v>19.354838709677423</v>
      </c>
    </row>
    <row r="3454" spans="1:15" ht="16.5">
      <c r="A3454" s="126">
        <v>33</v>
      </c>
      <c r="B3454" s="123">
        <v>42779</v>
      </c>
      <c r="C3454" s="118">
        <v>520</v>
      </c>
      <c r="D3454" s="118" t="s">
        <v>47</v>
      </c>
      <c r="E3454" s="118" t="s">
        <v>22</v>
      </c>
      <c r="F3454" s="118" t="s">
        <v>167</v>
      </c>
      <c r="G3454" s="122">
        <v>9.5</v>
      </c>
      <c r="H3454" s="122">
        <v>6</v>
      </c>
      <c r="I3454" s="122">
        <v>11.5</v>
      </c>
      <c r="J3454" s="122">
        <v>13.5</v>
      </c>
      <c r="K3454" s="122">
        <v>15.5</v>
      </c>
      <c r="L3454" s="122">
        <v>13.5</v>
      </c>
      <c r="M3454" s="118">
        <v>1300</v>
      </c>
      <c r="N3454" s="121">
        <f>IF('NORMAL OPTION CALLS'!E3454="BUY",('NORMAL OPTION CALLS'!L3454-'NORMAL OPTION CALLS'!G3454)*('NORMAL OPTION CALLS'!M3454),('NORMAL OPTION CALLS'!G3454-'NORMAL OPTION CALLS'!L3454)*('NORMAL OPTION CALLS'!M3454))</f>
        <v>5200</v>
      </c>
      <c r="O3454" s="8">
        <f>'NORMAL OPTION CALLS'!N3454/('NORMAL OPTION CALLS'!M3454)/'NORMAL OPTION CALLS'!G3454%</f>
        <v>42.10526315789474</v>
      </c>
    </row>
    <row r="3455" spans="1:15" ht="16.5">
      <c r="A3455" s="126">
        <v>34</v>
      </c>
      <c r="B3455" s="123">
        <v>42779</v>
      </c>
      <c r="C3455" s="118">
        <v>140</v>
      </c>
      <c r="D3455" s="118" t="s">
        <v>47</v>
      </c>
      <c r="E3455" s="118" t="s">
        <v>22</v>
      </c>
      <c r="F3455" s="118" t="s">
        <v>116</v>
      </c>
      <c r="G3455" s="122">
        <v>3</v>
      </c>
      <c r="H3455" s="122">
        <v>2.5</v>
      </c>
      <c r="I3455" s="122">
        <v>3.4</v>
      </c>
      <c r="J3455" s="122">
        <v>3.7</v>
      </c>
      <c r="K3455" s="122">
        <v>4</v>
      </c>
      <c r="L3455" s="122">
        <v>3.4</v>
      </c>
      <c r="M3455" s="118">
        <v>7000</v>
      </c>
      <c r="N3455" s="121">
        <f>IF('NORMAL OPTION CALLS'!E3455="BUY",('NORMAL OPTION CALLS'!L3455-'NORMAL OPTION CALLS'!G3455)*('NORMAL OPTION CALLS'!M3455),('NORMAL OPTION CALLS'!G3455-'NORMAL OPTION CALLS'!L3455)*('NORMAL OPTION CALLS'!M3455))</f>
        <v>2799.9999999999995</v>
      </c>
      <c r="O3455" s="8">
        <f>'NORMAL OPTION CALLS'!N3455/('NORMAL OPTION CALLS'!M3455)/'NORMAL OPTION CALLS'!G3455%</f>
        <v>13.33333333333333</v>
      </c>
    </row>
    <row r="3456" spans="1:15" ht="16.5">
      <c r="A3456" s="126">
        <v>35</v>
      </c>
      <c r="B3456" s="123">
        <v>42776</v>
      </c>
      <c r="C3456" s="118">
        <v>1020</v>
      </c>
      <c r="D3456" s="118" t="s">
        <v>21</v>
      </c>
      <c r="E3456" s="118" t="s">
        <v>22</v>
      </c>
      <c r="F3456" s="118" t="s">
        <v>168</v>
      </c>
      <c r="G3456" s="122">
        <v>27</v>
      </c>
      <c r="H3456" s="122">
        <v>23</v>
      </c>
      <c r="I3456" s="122">
        <v>29</v>
      </c>
      <c r="J3456" s="122">
        <v>31</v>
      </c>
      <c r="K3456" s="122">
        <v>33</v>
      </c>
      <c r="L3456" s="122">
        <v>29</v>
      </c>
      <c r="M3456" s="118">
        <v>500</v>
      </c>
      <c r="N3456" s="121">
        <f>IF('NORMAL OPTION CALLS'!E3456="BUY",('NORMAL OPTION CALLS'!L3456-'NORMAL OPTION CALLS'!G3456)*('NORMAL OPTION CALLS'!M3456),('NORMAL OPTION CALLS'!G3456-'NORMAL OPTION CALLS'!L3456)*('NORMAL OPTION CALLS'!M3456))</f>
        <v>1000</v>
      </c>
      <c r="O3456" s="8">
        <f>'NORMAL OPTION CALLS'!N3456/('NORMAL OPTION CALLS'!M3456)/'NORMAL OPTION CALLS'!G3456%</f>
        <v>7.4074074074074066</v>
      </c>
    </row>
    <row r="3457" spans="1:15" ht="16.5">
      <c r="A3457" s="126">
        <v>36</v>
      </c>
      <c r="B3457" s="123">
        <v>42776</v>
      </c>
      <c r="C3457" s="118">
        <v>245</v>
      </c>
      <c r="D3457" s="118" t="s">
        <v>47</v>
      </c>
      <c r="E3457" s="118" t="s">
        <v>22</v>
      </c>
      <c r="F3457" s="118" t="s">
        <v>74</v>
      </c>
      <c r="G3457" s="122">
        <v>7</v>
      </c>
      <c r="H3457" s="122">
        <v>6</v>
      </c>
      <c r="I3457" s="122">
        <v>7.5</v>
      </c>
      <c r="J3457" s="122">
        <v>8</v>
      </c>
      <c r="K3457" s="122">
        <v>8.5</v>
      </c>
      <c r="L3457" s="122">
        <v>6</v>
      </c>
      <c r="M3457" s="118">
        <v>3500</v>
      </c>
      <c r="N3457" s="121">
        <f>IF('NORMAL OPTION CALLS'!E3457="BUY",('NORMAL OPTION CALLS'!L3457-'NORMAL OPTION CALLS'!G3457)*('NORMAL OPTION CALLS'!M3457),('NORMAL OPTION CALLS'!G3457-'NORMAL OPTION CALLS'!L3457)*('NORMAL OPTION CALLS'!M3457))</f>
        <v>-3500</v>
      </c>
      <c r="O3457" s="8">
        <f>'NORMAL OPTION CALLS'!N3457/('NORMAL OPTION CALLS'!M3457)/'NORMAL OPTION CALLS'!G3457%</f>
        <v>-14.285714285714285</v>
      </c>
    </row>
    <row r="3458" spans="1:15" ht="16.5">
      <c r="A3458" s="126">
        <v>37</v>
      </c>
      <c r="B3458" s="123">
        <v>42776</v>
      </c>
      <c r="C3458" s="118">
        <v>160</v>
      </c>
      <c r="D3458" s="118" t="s">
        <v>21</v>
      </c>
      <c r="E3458" s="118" t="s">
        <v>22</v>
      </c>
      <c r="F3458" s="118" t="s">
        <v>89</v>
      </c>
      <c r="G3458" s="122">
        <v>3.7</v>
      </c>
      <c r="H3458" s="122">
        <v>3</v>
      </c>
      <c r="I3458" s="122">
        <v>4.0999999999999996</v>
      </c>
      <c r="J3458" s="122">
        <v>4.5</v>
      </c>
      <c r="K3458" s="122">
        <v>4.9000000000000004</v>
      </c>
      <c r="L3458" s="122">
        <v>3</v>
      </c>
      <c r="M3458" s="118">
        <v>5000</v>
      </c>
      <c r="N3458" s="121">
        <f>IF('NORMAL OPTION CALLS'!E3458="BUY",('NORMAL OPTION CALLS'!L3458-'NORMAL OPTION CALLS'!G3458)*('NORMAL OPTION CALLS'!M3458),('NORMAL OPTION CALLS'!G3458-'NORMAL OPTION CALLS'!L3458)*('NORMAL OPTION CALLS'!M3458))</f>
        <v>-3500.0000000000009</v>
      </c>
      <c r="O3458" s="8">
        <f>'NORMAL OPTION CALLS'!N3458/('NORMAL OPTION CALLS'!M3458)/'NORMAL OPTION CALLS'!G3458%</f>
        <v>-18.918918918918923</v>
      </c>
    </row>
    <row r="3459" spans="1:15" ht="16.5">
      <c r="A3459" s="126">
        <v>38</v>
      </c>
      <c r="B3459" s="123">
        <v>42776</v>
      </c>
      <c r="C3459" s="118">
        <v>840</v>
      </c>
      <c r="D3459" s="118" t="s">
        <v>21</v>
      </c>
      <c r="E3459" s="118" t="s">
        <v>22</v>
      </c>
      <c r="F3459" s="118" t="s">
        <v>105</v>
      </c>
      <c r="G3459" s="122">
        <v>20.2</v>
      </c>
      <c r="H3459" s="122">
        <v>18</v>
      </c>
      <c r="I3459" s="122">
        <v>21.5</v>
      </c>
      <c r="J3459" s="122">
        <v>22.5</v>
      </c>
      <c r="K3459" s="122">
        <v>23.5</v>
      </c>
      <c r="L3459" s="122">
        <v>7.3</v>
      </c>
      <c r="M3459" s="118">
        <v>1100</v>
      </c>
      <c r="N3459" s="121">
        <f>IF('NORMAL OPTION CALLS'!E3459="BUY",('NORMAL OPTION CALLS'!L3459-'NORMAL OPTION CALLS'!G3459)*('NORMAL OPTION CALLS'!M3459),('NORMAL OPTION CALLS'!G3459-'NORMAL OPTION CALLS'!L3459)*('NORMAL OPTION CALLS'!M3459))</f>
        <v>-14189.999999999998</v>
      </c>
      <c r="O3459" s="8">
        <f>'NORMAL OPTION CALLS'!N3459/('NORMAL OPTION CALLS'!M3459)/'NORMAL OPTION CALLS'!G3459%</f>
        <v>-63.861386138613859</v>
      </c>
    </row>
    <row r="3460" spans="1:15" ht="16.5">
      <c r="A3460" s="126">
        <v>39</v>
      </c>
      <c r="B3460" s="123">
        <v>42776</v>
      </c>
      <c r="C3460" s="118">
        <v>285</v>
      </c>
      <c r="D3460" s="118" t="s">
        <v>21</v>
      </c>
      <c r="E3460" s="118" t="s">
        <v>22</v>
      </c>
      <c r="F3460" s="118" t="s">
        <v>49</v>
      </c>
      <c r="G3460" s="122">
        <v>6.5</v>
      </c>
      <c r="H3460" s="122">
        <v>5.5</v>
      </c>
      <c r="I3460" s="122">
        <v>7</v>
      </c>
      <c r="J3460" s="122">
        <v>7.5</v>
      </c>
      <c r="K3460" s="122">
        <v>8</v>
      </c>
      <c r="L3460" s="122">
        <v>7</v>
      </c>
      <c r="M3460" s="118">
        <v>3000</v>
      </c>
      <c r="N3460" s="121">
        <f>IF('NORMAL OPTION CALLS'!E3460="BUY",('NORMAL OPTION CALLS'!L3460-'NORMAL OPTION CALLS'!G3460)*('NORMAL OPTION CALLS'!M3460),('NORMAL OPTION CALLS'!G3460-'NORMAL OPTION CALLS'!L3460)*('NORMAL OPTION CALLS'!M3460))</f>
        <v>1500</v>
      </c>
      <c r="O3460" s="8">
        <f>'NORMAL OPTION CALLS'!N3460/('NORMAL OPTION CALLS'!M3460)/'NORMAL OPTION CALLS'!G3460%</f>
        <v>7.6923076923076916</v>
      </c>
    </row>
    <row r="3461" spans="1:15" ht="16.5">
      <c r="A3461" s="126">
        <v>40</v>
      </c>
      <c r="B3461" s="123">
        <v>42776</v>
      </c>
      <c r="C3461" s="118">
        <v>360</v>
      </c>
      <c r="D3461" s="118" t="s">
        <v>21</v>
      </c>
      <c r="E3461" s="118" t="s">
        <v>22</v>
      </c>
      <c r="F3461" s="118" t="s">
        <v>90</v>
      </c>
      <c r="G3461" s="122">
        <v>10</v>
      </c>
      <c r="H3461" s="122">
        <v>8.5</v>
      </c>
      <c r="I3461" s="122">
        <v>11</v>
      </c>
      <c r="J3461" s="122">
        <v>12</v>
      </c>
      <c r="K3461" s="122">
        <v>13</v>
      </c>
      <c r="L3461" s="122">
        <v>12</v>
      </c>
      <c r="M3461" s="118">
        <v>3500</v>
      </c>
      <c r="N3461" s="121">
        <f>IF('NORMAL OPTION CALLS'!E3461="BUY",('NORMAL OPTION CALLS'!L3461-'NORMAL OPTION CALLS'!G3461)*('NORMAL OPTION CALLS'!M3461),('NORMAL OPTION CALLS'!G3461-'NORMAL OPTION CALLS'!L3461)*('NORMAL OPTION CALLS'!M3461))</f>
        <v>7000</v>
      </c>
      <c r="O3461" s="8">
        <f>'NORMAL OPTION CALLS'!N3461/('NORMAL OPTION CALLS'!M3461)/'NORMAL OPTION CALLS'!G3461%</f>
        <v>20</v>
      </c>
    </row>
    <row r="3462" spans="1:15" ht="16.5">
      <c r="A3462" s="126">
        <v>41</v>
      </c>
      <c r="B3462" s="123">
        <v>42775</v>
      </c>
      <c r="C3462" s="118">
        <v>190</v>
      </c>
      <c r="D3462" s="118" t="s">
        <v>21</v>
      </c>
      <c r="E3462" s="118" t="s">
        <v>22</v>
      </c>
      <c r="F3462" s="118" t="s">
        <v>139</v>
      </c>
      <c r="G3462" s="122">
        <v>6.8</v>
      </c>
      <c r="H3462" s="122">
        <v>5.8</v>
      </c>
      <c r="I3462" s="122">
        <v>7.3</v>
      </c>
      <c r="J3462" s="122">
        <v>7.8</v>
      </c>
      <c r="K3462" s="122">
        <v>8.3000000000000007</v>
      </c>
      <c r="L3462" s="122">
        <v>7.8</v>
      </c>
      <c r="M3462" s="118">
        <v>3500</v>
      </c>
      <c r="N3462" s="121">
        <f>IF('NORMAL OPTION CALLS'!E3462="BUY",('NORMAL OPTION CALLS'!L3462-'NORMAL OPTION CALLS'!G3462)*('NORMAL OPTION CALLS'!M3462),('NORMAL OPTION CALLS'!G3462-'NORMAL OPTION CALLS'!L3462)*('NORMAL OPTION CALLS'!M3462))</f>
        <v>3500</v>
      </c>
      <c r="O3462" s="8">
        <f>'NORMAL OPTION CALLS'!N3462/('NORMAL OPTION CALLS'!M3462)/'NORMAL OPTION CALLS'!G3462%</f>
        <v>14.705882352941176</v>
      </c>
    </row>
    <row r="3463" spans="1:15" ht="16.5">
      <c r="A3463" s="126">
        <v>42</v>
      </c>
      <c r="B3463" s="123">
        <v>42774</v>
      </c>
      <c r="C3463" s="118">
        <v>722</v>
      </c>
      <c r="D3463" s="118" t="s">
        <v>21</v>
      </c>
      <c r="E3463" s="118" t="s">
        <v>22</v>
      </c>
      <c r="F3463" s="118" t="s">
        <v>108</v>
      </c>
      <c r="G3463" s="122">
        <v>22</v>
      </c>
      <c r="H3463" s="122">
        <v>20</v>
      </c>
      <c r="I3463" s="122">
        <v>23</v>
      </c>
      <c r="J3463" s="122">
        <v>24</v>
      </c>
      <c r="K3463" s="122">
        <v>25</v>
      </c>
      <c r="L3463" s="122">
        <v>25</v>
      </c>
      <c r="M3463" s="118">
        <v>2000</v>
      </c>
      <c r="N3463" s="121">
        <f>IF('NORMAL OPTION CALLS'!E3463="BUY",('NORMAL OPTION CALLS'!L3463-'NORMAL OPTION CALLS'!G3463)*('NORMAL OPTION CALLS'!M3463),('NORMAL OPTION CALLS'!G3463-'NORMAL OPTION CALLS'!L3463)*('NORMAL OPTION CALLS'!M3463))</f>
        <v>6000</v>
      </c>
      <c r="O3463" s="8">
        <f>'NORMAL OPTION CALLS'!N3463/('NORMAL OPTION CALLS'!M3463)/'NORMAL OPTION CALLS'!G3463%</f>
        <v>13.636363636363637</v>
      </c>
    </row>
    <row r="3464" spans="1:15" ht="16.5">
      <c r="A3464" s="126">
        <v>43</v>
      </c>
      <c r="B3464" s="123">
        <v>42774</v>
      </c>
      <c r="C3464" s="118">
        <v>1000</v>
      </c>
      <c r="D3464" s="118" t="s">
        <v>21</v>
      </c>
      <c r="E3464" s="118" t="s">
        <v>22</v>
      </c>
      <c r="F3464" s="118" t="s">
        <v>81</v>
      </c>
      <c r="G3464" s="122">
        <v>32</v>
      </c>
      <c r="H3464" s="122">
        <v>28</v>
      </c>
      <c r="I3464" s="122">
        <v>34</v>
      </c>
      <c r="J3464" s="122">
        <v>36</v>
      </c>
      <c r="K3464" s="122">
        <v>38</v>
      </c>
      <c r="L3464" s="122">
        <v>28</v>
      </c>
      <c r="M3464" s="118">
        <v>600</v>
      </c>
      <c r="N3464" s="121">
        <f>IF('NORMAL OPTION CALLS'!E3464="BUY",('NORMAL OPTION CALLS'!L3464-'NORMAL OPTION CALLS'!G3464)*('NORMAL OPTION CALLS'!M3464),('NORMAL OPTION CALLS'!G3464-'NORMAL OPTION CALLS'!L3464)*('NORMAL OPTION CALLS'!M3464))</f>
        <v>-2400</v>
      </c>
      <c r="O3464" s="8">
        <f>'NORMAL OPTION CALLS'!N3464/('NORMAL OPTION CALLS'!M3464)/'NORMAL OPTION CALLS'!G3464%</f>
        <v>-12.5</v>
      </c>
    </row>
    <row r="3465" spans="1:15" ht="16.5">
      <c r="A3465" s="126">
        <v>44</v>
      </c>
      <c r="B3465" s="123">
        <v>42773</v>
      </c>
      <c r="C3465" s="118">
        <v>430</v>
      </c>
      <c r="D3465" s="118" t="s">
        <v>21</v>
      </c>
      <c r="E3465" s="118" t="s">
        <v>22</v>
      </c>
      <c r="F3465" s="118" t="s">
        <v>169</v>
      </c>
      <c r="G3465" s="122">
        <v>11.6</v>
      </c>
      <c r="H3465" s="122">
        <v>9.5</v>
      </c>
      <c r="I3465" s="122">
        <v>12.5</v>
      </c>
      <c r="J3465" s="122">
        <v>13.5</v>
      </c>
      <c r="K3465" s="122">
        <v>14.5</v>
      </c>
      <c r="L3465" s="122">
        <v>14.5</v>
      </c>
      <c r="M3465" s="118">
        <v>1500</v>
      </c>
      <c r="N3465" s="121">
        <f>IF('NORMAL OPTION CALLS'!E3465="BUY",('NORMAL OPTION CALLS'!L3465-'NORMAL OPTION CALLS'!G3465)*('NORMAL OPTION CALLS'!M3465),('NORMAL OPTION CALLS'!G3465-'NORMAL OPTION CALLS'!L3465)*('NORMAL OPTION CALLS'!M3465))</f>
        <v>4350.0000000000009</v>
      </c>
      <c r="O3465" s="8">
        <f>'NORMAL OPTION CALLS'!N3465/('NORMAL OPTION CALLS'!M3465)/'NORMAL OPTION CALLS'!G3465%</f>
        <v>25.000000000000007</v>
      </c>
    </row>
    <row r="3466" spans="1:15" ht="16.5">
      <c r="A3466" s="126">
        <v>45</v>
      </c>
      <c r="B3466" s="123">
        <v>42773</v>
      </c>
      <c r="C3466" s="118">
        <v>520</v>
      </c>
      <c r="D3466" s="118" t="s">
        <v>47</v>
      </c>
      <c r="E3466" s="118" t="s">
        <v>22</v>
      </c>
      <c r="F3466" s="118" t="s">
        <v>170</v>
      </c>
      <c r="G3466" s="122">
        <v>20.5</v>
      </c>
      <c r="H3466" s="122">
        <v>18.5</v>
      </c>
      <c r="I3466" s="122">
        <v>21.5</v>
      </c>
      <c r="J3466" s="122">
        <v>22.5</v>
      </c>
      <c r="K3466" s="122">
        <v>23.5</v>
      </c>
      <c r="L3466" s="122">
        <v>23.5</v>
      </c>
      <c r="M3466" s="118">
        <v>2100</v>
      </c>
      <c r="N3466" s="121">
        <f>IF('NORMAL OPTION CALLS'!E3466="BUY",('NORMAL OPTION CALLS'!L3466-'NORMAL OPTION CALLS'!G3466)*('NORMAL OPTION CALLS'!M3466),('NORMAL OPTION CALLS'!G3466-'NORMAL OPTION CALLS'!L3466)*('NORMAL OPTION CALLS'!M3466))</f>
        <v>6300</v>
      </c>
      <c r="O3466" s="8">
        <f>'NORMAL OPTION CALLS'!N3466/('NORMAL OPTION CALLS'!M3466)/'NORMAL OPTION CALLS'!G3466%</f>
        <v>14.634146341463415</v>
      </c>
    </row>
    <row r="3467" spans="1:15" ht="16.5">
      <c r="A3467" s="126">
        <v>46</v>
      </c>
      <c r="B3467" s="123">
        <v>42773</v>
      </c>
      <c r="C3467" s="118">
        <v>310</v>
      </c>
      <c r="D3467" s="118" t="s">
        <v>21</v>
      </c>
      <c r="E3467" s="118" t="s">
        <v>22</v>
      </c>
      <c r="F3467" s="118" t="s">
        <v>171</v>
      </c>
      <c r="G3467" s="122">
        <v>10</v>
      </c>
      <c r="H3467" s="122">
        <v>9</v>
      </c>
      <c r="I3467" s="122">
        <v>10.5</v>
      </c>
      <c r="J3467" s="122">
        <v>11</v>
      </c>
      <c r="K3467" s="122">
        <v>11.5</v>
      </c>
      <c r="L3467" s="122">
        <v>11.5</v>
      </c>
      <c r="M3467" s="118">
        <v>2500</v>
      </c>
      <c r="N3467" s="121">
        <f>IF('NORMAL OPTION CALLS'!E3467="BUY",('NORMAL OPTION CALLS'!L3467-'NORMAL OPTION CALLS'!G3467)*('NORMAL OPTION CALLS'!M3467),('NORMAL OPTION CALLS'!G3467-'NORMAL OPTION CALLS'!L3467)*('NORMAL OPTION CALLS'!M3467))</f>
        <v>3750</v>
      </c>
      <c r="O3467" s="8">
        <f>'NORMAL OPTION CALLS'!N3467/('NORMAL OPTION CALLS'!M3467)/'NORMAL OPTION CALLS'!G3467%</f>
        <v>15</v>
      </c>
    </row>
    <row r="3468" spans="1:15" ht="16.5">
      <c r="A3468" s="126">
        <v>47</v>
      </c>
      <c r="B3468" s="123">
        <v>42773</v>
      </c>
      <c r="C3468" s="118">
        <v>95</v>
      </c>
      <c r="D3468" s="118" t="s">
        <v>21</v>
      </c>
      <c r="E3468" s="118" t="s">
        <v>22</v>
      </c>
      <c r="F3468" s="118" t="s">
        <v>51</v>
      </c>
      <c r="G3468" s="122">
        <v>4.5</v>
      </c>
      <c r="H3468" s="122">
        <v>3.9</v>
      </c>
      <c r="I3468" s="122">
        <v>4.8</v>
      </c>
      <c r="J3468" s="122">
        <v>5.0999999999999996</v>
      </c>
      <c r="K3468" s="122">
        <v>5.4</v>
      </c>
      <c r="L3468" s="122">
        <v>5.4</v>
      </c>
      <c r="M3468" s="118">
        <v>9000</v>
      </c>
      <c r="N3468" s="121">
        <f>IF('NORMAL OPTION CALLS'!E3468="BUY",('NORMAL OPTION CALLS'!L3468-'NORMAL OPTION CALLS'!G3468)*('NORMAL OPTION CALLS'!M3468),('NORMAL OPTION CALLS'!G3468-'NORMAL OPTION CALLS'!L3468)*('NORMAL OPTION CALLS'!M3468))</f>
        <v>8100.0000000000036</v>
      </c>
      <c r="O3468" s="8">
        <f>'NORMAL OPTION CALLS'!N3468/('NORMAL OPTION CALLS'!M3468)/'NORMAL OPTION CALLS'!G3468%</f>
        <v>20.000000000000007</v>
      </c>
    </row>
    <row r="3469" spans="1:15" ht="16.5">
      <c r="A3469" s="126">
        <v>48</v>
      </c>
      <c r="B3469" s="123">
        <v>42772</v>
      </c>
      <c r="C3469" s="118">
        <v>560</v>
      </c>
      <c r="D3469" s="118" t="s">
        <v>21</v>
      </c>
      <c r="E3469" s="118" t="s">
        <v>22</v>
      </c>
      <c r="F3469" s="118" t="s">
        <v>23</v>
      </c>
      <c r="G3469" s="122">
        <v>12</v>
      </c>
      <c r="H3469" s="122">
        <v>11</v>
      </c>
      <c r="I3469" s="122">
        <v>12.5</v>
      </c>
      <c r="J3469" s="122">
        <v>13</v>
      </c>
      <c r="K3469" s="122">
        <v>13.5</v>
      </c>
      <c r="L3469" s="122">
        <v>13.5</v>
      </c>
      <c r="M3469" s="118">
        <v>2100</v>
      </c>
      <c r="N3469" s="121">
        <f>IF('NORMAL OPTION CALLS'!E3469="BUY",('NORMAL OPTION CALLS'!L3469-'NORMAL OPTION CALLS'!G3469)*('NORMAL OPTION CALLS'!M3469),('NORMAL OPTION CALLS'!G3469-'NORMAL OPTION CALLS'!L3469)*('NORMAL OPTION CALLS'!M3469))</f>
        <v>3150</v>
      </c>
      <c r="O3469" s="8">
        <f>'NORMAL OPTION CALLS'!N3469/('NORMAL OPTION CALLS'!M3469)/'NORMAL OPTION CALLS'!G3469%</f>
        <v>12.5</v>
      </c>
    </row>
    <row r="3470" spans="1:15" ht="16.5">
      <c r="A3470" s="126">
        <v>49</v>
      </c>
      <c r="B3470" s="123">
        <v>42772</v>
      </c>
      <c r="C3470" s="118">
        <v>550</v>
      </c>
      <c r="D3470" s="118" t="s">
        <v>21</v>
      </c>
      <c r="E3470" s="118" t="s">
        <v>22</v>
      </c>
      <c r="F3470" s="118" t="s">
        <v>23</v>
      </c>
      <c r="G3470" s="122">
        <v>14.3</v>
      </c>
      <c r="H3470" s="122">
        <v>12.3</v>
      </c>
      <c r="I3470" s="122">
        <v>15.4</v>
      </c>
      <c r="J3470" s="122">
        <v>16.399999999999999</v>
      </c>
      <c r="K3470" s="122">
        <v>17.399999999999999</v>
      </c>
      <c r="L3470" s="122">
        <v>15.4</v>
      </c>
      <c r="M3470" s="118">
        <v>2100</v>
      </c>
      <c r="N3470" s="121">
        <f>IF('NORMAL OPTION CALLS'!E3470="BUY",('NORMAL OPTION CALLS'!L3470-'NORMAL OPTION CALLS'!G3470)*('NORMAL OPTION CALLS'!M3470),('NORMAL OPTION CALLS'!G3470-'NORMAL OPTION CALLS'!L3470)*('NORMAL OPTION CALLS'!M3470))</f>
        <v>2309.9999999999991</v>
      </c>
      <c r="O3470" s="8">
        <f>'NORMAL OPTION CALLS'!N3470/('NORMAL OPTION CALLS'!M3470)/'NORMAL OPTION CALLS'!G3470%</f>
        <v>7.692307692307689</v>
      </c>
    </row>
    <row r="3471" spans="1:15" ht="16.5">
      <c r="A3471" s="126">
        <v>50</v>
      </c>
      <c r="B3471" s="123">
        <v>42769</v>
      </c>
      <c r="C3471" s="118">
        <v>195</v>
      </c>
      <c r="D3471" s="118" t="s">
        <v>21</v>
      </c>
      <c r="E3471" s="118" t="s">
        <v>22</v>
      </c>
      <c r="F3471" s="118" t="s">
        <v>139</v>
      </c>
      <c r="G3471" s="122">
        <v>6.55</v>
      </c>
      <c r="H3471" s="122">
        <v>5</v>
      </c>
      <c r="I3471" s="122">
        <v>7.1</v>
      </c>
      <c r="J3471" s="122">
        <v>7.6</v>
      </c>
      <c r="K3471" s="122">
        <v>8.1</v>
      </c>
      <c r="L3471" s="122">
        <v>7.1</v>
      </c>
      <c r="M3471" s="118">
        <v>3500</v>
      </c>
      <c r="N3471" s="121">
        <f>IF('NORMAL OPTION CALLS'!E3471="BUY",('NORMAL OPTION CALLS'!L3471-'NORMAL OPTION CALLS'!G3471)*('NORMAL OPTION CALLS'!M3471),('NORMAL OPTION CALLS'!G3471-'NORMAL OPTION CALLS'!L3471)*('NORMAL OPTION CALLS'!M3471))</f>
        <v>1924.9999999999993</v>
      </c>
      <c r="O3471" s="8">
        <f>'NORMAL OPTION CALLS'!N3471/('NORMAL OPTION CALLS'!M3471)/'NORMAL OPTION CALLS'!G3471%</f>
        <v>8.3969465648854928</v>
      </c>
    </row>
    <row r="3472" spans="1:15" ht="16.5">
      <c r="A3472" s="126">
        <v>51</v>
      </c>
      <c r="B3472" s="123">
        <v>42769</v>
      </c>
      <c r="C3472" s="118">
        <v>185</v>
      </c>
      <c r="D3472" s="118" t="s">
        <v>21</v>
      </c>
      <c r="E3472" s="118" t="s">
        <v>22</v>
      </c>
      <c r="F3472" s="118" t="s">
        <v>139</v>
      </c>
      <c r="G3472" s="122">
        <v>6.6</v>
      </c>
      <c r="H3472" s="122">
        <v>5.8</v>
      </c>
      <c r="I3472" s="122">
        <v>7</v>
      </c>
      <c r="J3472" s="122">
        <v>7.4</v>
      </c>
      <c r="K3472" s="122">
        <v>7.8</v>
      </c>
      <c r="L3472" s="122">
        <v>7.8</v>
      </c>
      <c r="M3472" s="118">
        <v>3500</v>
      </c>
      <c r="N3472" s="121">
        <f>IF('NORMAL OPTION CALLS'!E3472="BUY",('NORMAL OPTION CALLS'!L3472-'NORMAL OPTION CALLS'!G3472)*('NORMAL OPTION CALLS'!M3472),('NORMAL OPTION CALLS'!G3472-'NORMAL OPTION CALLS'!L3472)*('NORMAL OPTION CALLS'!M3472))</f>
        <v>4200.0000000000009</v>
      </c>
      <c r="O3472" s="8">
        <f>'NORMAL OPTION CALLS'!N3472/('NORMAL OPTION CALLS'!M3472)/'NORMAL OPTION CALLS'!G3472%</f>
        <v>18.181818181818183</v>
      </c>
    </row>
    <row r="3473" spans="1:15" ht="16.5">
      <c r="A3473" s="126">
        <v>52</v>
      </c>
      <c r="B3473" s="123">
        <v>42769</v>
      </c>
      <c r="C3473" s="118">
        <v>150</v>
      </c>
      <c r="D3473" s="118" t="s">
        <v>21</v>
      </c>
      <c r="E3473" s="118" t="s">
        <v>22</v>
      </c>
      <c r="F3473" s="118" t="s">
        <v>116</v>
      </c>
      <c r="G3473" s="122">
        <v>5</v>
      </c>
      <c r="H3473" s="122">
        <v>4</v>
      </c>
      <c r="I3473" s="122">
        <v>5.5</v>
      </c>
      <c r="J3473" s="122">
        <v>6</v>
      </c>
      <c r="K3473" s="122">
        <v>6.5</v>
      </c>
      <c r="L3473" s="122">
        <v>6.5</v>
      </c>
      <c r="M3473" s="118">
        <v>7000</v>
      </c>
      <c r="N3473" s="121">
        <f>IF('NORMAL OPTION CALLS'!E3473="BUY",('NORMAL OPTION CALLS'!L3473-'NORMAL OPTION CALLS'!G3473)*('NORMAL OPTION CALLS'!M3473),('NORMAL OPTION CALLS'!G3473-'NORMAL OPTION CALLS'!L3473)*('NORMAL OPTION CALLS'!M3473))</f>
        <v>10500</v>
      </c>
      <c r="O3473" s="8">
        <f>'NORMAL OPTION CALLS'!N3473/('NORMAL OPTION CALLS'!M3473)/'NORMAL OPTION CALLS'!G3473%</f>
        <v>30</v>
      </c>
    </row>
    <row r="3474" spans="1:15" ht="16.5">
      <c r="A3474" s="126">
        <v>53</v>
      </c>
      <c r="B3474" s="123">
        <v>42769</v>
      </c>
      <c r="C3474" s="118">
        <v>840</v>
      </c>
      <c r="D3474" s="118" t="s">
        <v>21</v>
      </c>
      <c r="E3474" s="118" t="s">
        <v>22</v>
      </c>
      <c r="F3474" s="118" t="s">
        <v>85</v>
      </c>
      <c r="G3474" s="122">
        <v>40</v>
      </c>
      <c r="H3474" s="122">
        <v>36</v>
      </c>
      <c r="I3474" s="122">
        <v>42</v>
      </c>
      <c r="J3474" s="122">
        <v>44</v>
      </c>
      <c r="K3474" s="122">
        <v>46</v>
      </c>
      <c r="L3474" s="122">
        <v>38</v>
      </c>
      <c r="M3474" s="118">
        <v>1000</v>
      </c>
      <c r="N3474" s="129">
        <f>IF('NORMAL OPTION CALLS'!E3474="BUY",('NORMAL OPTION CALLS'!L3474-'NORMAL OPTION CALLS'!G3474)*('NORMAL OPTION CALLS'!M3474),('NORMAL OPTION CALLS'!G3474-'NORMAL OPTION CALLS'!L3474)*('NORMAL OPTION CALLS'!M3474))</f>
        <v>-2000</v>
      </c>
      <c r="O3474" s="8">
        <f>'NORMAL OPTION CALLS'!N3474/('NORMAL OPTION CALLS'!M3474)/'NORMAL OPTION CALLS'!G3474%</f>
        <v>-5</v>
      </c>
    </row>
    <row r="3475" spans="1:15" ht="16.5">
      <c r="A3475" s="126">
        <v>54</v>
      </c>
      <c r="B3475" s="123">
        <v>42769</v>
      </c>
      <c r="C3475" s="118">
        <v>360</v>
      </c>
      <c r="D3475" s="118" t="s">
        <v>21</v>
      </c>
      <c r="E3475" s="118" t="s">
        <v>22</v>
      </c>
      <c r="F3475" s="118" t="s">
        <v>172</v>
      </c>
      <c r="G3475" s="122">
        <v>9.5500000000000007</v>
      </c>
      <c r="H3475" s="122">
        <v>7.5</v>
      </c>
      <c r="I3475" s="122">
        <v>10.5</v>
      </c>
      <c r="J3475" s="122">
        <v>11.5</v>
      </c>
      <c r="K3475" s="122">
        <v>12.5</v>
      </c>
      <c r="L3475" s="122">
        <v>11.5</v>
      </c>
      <c r="M3475" s="118">
        <v>1700</v>
      </c>
      <c r="N3475" s="129">
        <f>IF('NORMAL OPTION CALLS'!E3475="BUY",('NORMAL OPTION CALLS'!L3475-'NORMAL OPTION CALLS'!G3475)*('NORMAL OPTION CALLS'!M3475),('NORMAL OPTION CALLS'!G3475-'NORMAL OPTION CALLS'!L3475)*('NORMAL OPTION CALLS'!M3475))</f>
        <v>3314.9999999999986</v>
      </c>
      <c r="O3475" s="8">
        <f>'NORMAL OPTION CALLS'!N3475/('NORMAL OPTION CALLS'!M3475)/'NORMAL OPTION CALLS'!G3475%</f>
        <v>20.418848167539259</v>
      </c>
    </row>
    <row r="3476" spans="1:15" ht="16.5">
      <c r="A3476" s="126">
        <v>55</v>
      </c>
      <c r="B3476" s="123">
        <v>42769</v>
      </c>
      <c r="C3476" s="118">
        <v>390</v>
      </c>
      <c r="D3476" s="118" t="s">
        <v>21</v>
      </c>
      <c r="E3476" s="118" t="s">
        <v>22</v>
      </c>
      <c r="F3476" s="118" t="s">
        <v>56</v>
      </c>
      <c r="G3476" s="122">
        <v>6.5</v>
      </c>
      <c r="H3476" s="122">
        <v>5.5</v>
      </c>
      <c r="I3476" s="122">
        <v>7</v>
      </c>
      <c r="J3476" s="122">
        <v>7.5</v>
      </c>
      <c r="K3476" s="122">
        <v>8</v>
      </c>
      <c r="L3476" s="122">
        <v>7</v>
      </c>
      <c r="M3476" s="118">
        <v>3000</v>
      </c>
      <c r="N3476" s="129">
        <f>IF('NORMAL OPTION CALLS'!E3476="BUY",('NORMAL OPTION CALLS'!L3476-'NORMAL OPTION CALLS'!G3476)*('NORMAL OPTION CALLS'!M3476),('NORMAL OPTION CALLS'!G3476-'NORMAL OPTION CALLS'!L3476)*('NORMAL OPTION CALLS'!M3476))</f>
        <v>1500</v>
      </c>
      <c r="O3476" s="8">
        <f>'NORMAL OPTION CALLS'!N3476/('NORMAL OPTION CALLS'!M3476)/'NORMAL OPTION CALLS'!G3476%</f>
        <v>7.6923076923076916</v>
      </c>
    </row>
    <row r="3477" spans="1:15" ht="16.5">
      <c r="A3477" s="126">
        <v>56</v>
      </c>
      <c r="B3477" s="123">
        <v>42768</v>
      </c>
      <c r="C3477" s="118">
        <v>840</v>
      </c>
      <c r="D3477" s="118" t="s">
        <v>21</v>
      </c>
      <c r="E3477" s="118" t="s">
        <v>22</v>
      </c>
      <c r="F3477" s="118" t="s">
        <v>85</v>
      </c>
      <c r="G3477" s="122">
        <v>40</v>
      </c>
      <c r="H3477" s="122">
        <v>37</v>
      </c>
      <c r="I3477" s="122">
        <v>41.5</v>
      </c>
      <c r="J3477" s="122">
        <v>43</v>
      </c>
      <c r="K3477" s="122">
        <v>44.5</v>
      </c>
      <c r="L3477" s="122">
        <v>44.5</v>
      </c>
      <c r="M3477" s="118">
        <v>1000</v>
      </c>
      <c r="N3477" s="129">
        <f>IF('NORMAL OPTION CALLS'!E3477="BUY",('NORMAL OPTION CALLS'!L3477-'NORMAL OPTION CALLS'!G3477)*('NORMAL OPTION CALLS'!M3477),('NORMAL OPTION CALLS'!G3477-'NORMAL OPTION CALLS'!L3477)*('NORMAL OPTION CALLS'!M3477))</f>
        <v>4500</v>
      </c>
      <c r="O3477" s="8">
        <f>'NORMAL OPTION CALLS'!N3477/('NORMAL OPTION CALLS'!M3477)/'NORMAL OPTION CALLS'!G3477%</f>
        <v>11.25</v>
      </c>
    </row>
    <row r="3478" spans="1:15" ht="16.5">
      <c r="A3478" s="126">
        <v>57</v>
      </c>
      <c r="B3478" s="123">
        <v>42768</v>
      </c>
      <c r="C3478" s="118">
        <v>360</v>
      </c>
      <c r="D3478" s="118" t="s">
        <v>21</v>
      </c>
      <c r="E3478" s="118" t="s">
        <v>22</v>
      </c>
      <c r="F3478" s="118" t="s">
        <v>172</v>
      </c>
      <c r="G3478" s="122">
        <v>8.5</v>
      </c>
      <c r="H3478" s="122">
        <v>6.5</v>
      </c>
      <c r="I3478" s="122">
        <v>9.5</v>
      </c>
      <c r="J3478" s="122">
        <v>10.5</v>
      </c>
      <c r="K3478" s="122">
        <v>11.5</v>
      </c>
      <c r="L3478" s="122">
        <v>9.5</v>
      </c>
      <c r="M3478" s="118">
        <v>1700</v>
      </c>
      <c r="N3478" s="129">
        <f>IF('NORMAL OPTION CALLS'!E3478="BUY",('NORMAL OPTION CALLS'!L3478-'NORMAL OPTION CALLS'!G3478)*('NORMAL OPTION CALLS'!M3478),('NORMAL OPTION CALLS'!G3478-'NORMAL OPTION CALLS'!L3478)*('NORMAL OPTION CALLS'!M3478))</f>
        <v>1700</v>
      </c>
      <c r="O3478" s="8">
        <f>'NORMAL OPTION CALLS'!N3478/('NORMAL OPTION CALLS'!M3478)/'NORMAL OPTION CALLS'!G3478%</f>
        <v>11.76470588235294</v>
      </c>
    </row>
    <row r="3479" spans="1:15" ht="16.5">
      <c r="A3479" s="126">
        <v>58</v>
      </c>
      <c r="B3479" s="123">
        <v>42768</v>
      </c>
      <c r="C3479" s="118">
        <v>350</v>
      </c>
      <c r="D3479" s="118" t="s">
        <v>21</v>
      </c>
      <c r="E3479" s="118" t="s">
        <v>22</v>
      </c>
      <c r="F3479" s="118" t="s">
        <v>173</v>
      </c>
      <c r="G3479" s="122">
        <v>9.6999999999999993</v>
      </c>
      <c r="H3479" s="122">
        <v>7.7</v>
      </c>
      <c r="I3479" s="122">
        <v>10.6</v>
      </c>
      <c r="J3479" s="122">
        <v>11.6</v>
      </c>
      <c r="K3479" s="122">
        <v>12.6</v>
      </c>
      <c r="L3479" s="122">
        <v>7.7</v>
      </c>
      <c r="M3479" s="118">
        <v>2500</v>
      </c>
      <c r="N3479" s="129">
        <f>IF('NORMAL OPTION CALLS'!E3479="BUY",('NORMAL OPTION CALLS'!L3479-'NORMAL OPTION CALLS'!G3479)*('NORMAL OPTION CALLS'!M3479),('NORMAL OPTION CALLS'!G3479-'NORMAL OPTION CALLS'!L3479)*('NORMAL OPTION CALLS'!M3479))</f>
        <v>-4999.9999999999982</v>
      </c>
      <c r="O3479" s="8">
        <f>'NORMAL OPTION CALLS'!N3479/('NORMAL OPTION CALLS'!M3479)/'NORMAL OPTION CALLS'!G3479%</f>
        <v>-20.618556701030922</v>
      </c>
    </row>
    <row r="3480" spans="1:15" ht="16.5">
      <c r="A3480" s="126">
        <v>59</v>
      </c>
      <c r="B3480" s="123">
        <v>42768</v>
      </c>
      <c r="C3480" s="118">
        <v>840</v>
      </c>
      <c r="D3480" s="118" t="s">
        <v>21</v>
      </c>
      <c r="E3480" s="118" t="s">
        <v>22</v>
      </c>
      <c r="F3480" s="118" t="s">
        <v>85</v>
      </c>
      <c r="G3480" s="122">
        <v>40</v>
      </c>
      <c r="H3480" s="122">
        <v>37</v>
      </c>
      <c r="I3480" s="122">
        <v>41.5</v>
      </c>
      <c r="J3480" s="122">
        <v>43</v>
      </c>
      <c r="K3480" s="122">
        <v>44.5</v>
      </c>
      <c r="L3480" s="122">
        <v>44.5</v>
      </c>
      <c r="M3480" s="118">
        <v>1000</v>
      </c>
      <c r="N3480" s="129">
        <f>IF('NORMAL OPTION CALLS'!E3480="BUY",('NORMAL OPTION CALLS'!L3480-'NORMAL OPTION CALLS'!G3480)*('NORMAL OPTION CALLS'!M3480),('NORMAL OPTION CALLS'!G3480-'NORMAL OPTION CALLS'!L3480)*('NORMAL OPTION CALLS'!M3480))</f>
        <v>4500</v>
      </c>
      <c r="O3480" s="8">
        <f>'NORMAL OPTION CALLS'!N3480/('NORMAL OPTION CALLS'!M3480)/'NORMAL OPTION CALLS'!G3480%</f>
        <v>11.25</v>
      </c>
    </row>
    <row r="3481" spans="1:15" ht="16.5">
      <c r="A3481" s="126">
        <v>60</v>
      </c>
      <c r="B3481" s="123">
        <v>42767</v>
      </c>
      <c r="C3481" s="118">
        <v>265</v>
      </c>
      <c r="D3481" s="118" t="s">
        <v>21</v>
      </c>
      <c r="E3481" s="118" t="s">
        <v>22</v>
      </c>
      <c r="F3481" s="118" t="s">
        <v>174</v>
      </c>
      <c r="G3481" s="122">
        <v>9.3000000000000007</v>
      </c>
      <c r="H3481" s="122">
        <v>8.3000000000000007</v>
      </c>
      <c r="I3481" s="122">
        <v>9.8000000000000007</v>
      </c>
      <c r="J3481" s="122">
        <v>10.3</v>
      </c>
      <c r="K3481" s="122">
        <v>10.8</v>
      </c>
      <c r="L3481" s="122">
        <v>10.8</v>
      </c>
      <c r="M3481" s="118">
        <v>2400</v>
      </c>
      <c r="N3481" s="121">
        <f>IF('NORMAL OPTION CALLS'!E3481="BUY",('NORMAL OPTION CALLS'!L3481-'NORMAL OPTION CALLS'!G3481)*('NORMAL OPTION CALLS'!M3481),('NORMAL OPTION CALLS'!G3481-'NORMAL OPTION CALLS'!L3481)*('NORMAL OPTION CALLS'!M3481))</f>
        <v>3600</v>
      </c>
      <c r="O3481" s="8">
        <f>'NORMAL OPTION CALLS'!N3481/('NORMAL OPTION CALLS'!M3481)/'NORMAL OPTION CALLS'!G3481%</f>
        <v>16.129032258064512</v>
      </c>
    </row>
    <row r="3482" spans="1:15" ht="16.5">
      <c r="A3482" s="126">
        <v>61</v>
      </c>
      <c r="B3482" s="123">
        <v>42767</v>
      </c>
      <c r="C3482" s="118">
        <v>570</v>
      </c>
      <c r="D3482" s="118" t="s">
        <v>21</v>
      </c>
      <c r="E3482" s="118" t="s">
        <v>22</v>
      </c>
      <c r="F3482" s="118" t="s">
        <v>147</v>
      </c>
      <c r="G3482" s="122">
        <v>18</v>
      </c>
      <c r="H3482" s="122">
        <v>16</v>
      </c>
      <c r="I3482" s="122">
        <v>19</v>
      </c>
      <c r="J3482" s="122">
        <v>20</v>
      </c>
      <c r="K3482" s="122">
        <v>21</v>
      </c>
      <c r="L3482" s="122">
        <v>19</v>
      </c>
      <c r="M3482" s="118">
        <v>1100</v>
      </c>
      <c r="N3482" s="121">
        <f>IF('NORMAL OPTION CALLS'!E3482="BUY",('NORMAL OPTION CALLS'!L3482-'NORMAL OPTION CALLS'!G3482)*('NORMAL OPTION CALLS'!M3482),('NORMAL OPTION CALLS'!G3482-'NORMAL OPTION CALLS'!L3482)*('NORMAL OPTION CALLS'!M3482))</f>
        <v>1100</v>
      </c>
      <c r="O3482" s="8">
        <f>'NORMAL OPTION CALLS'!N3482/('NORMAL OPTION CALLS'!M3482)/'NORMAL OPTION CALLS'!G3482%</f>
        <v>5.5555555555555554</v>
      </c>
    </row>
    <row r="3483" spans="1:15" ht="16.5">
      <c r="A3483" s="126">
        <v>62</v>
      </c>
      <c r="B3483" s="123">
        <v>42767</v>
      </c>
      <c r="C3483" s="118"/>
      <c r="D3483" s="118" t="s">
        <v>47</v>
      </c>
      <c r="E3483" s="118" t="s">
        <v>22</v>
      </c>
      <c r="F3483" s="46" t="s">
        <v>175</v>
      </c>
      <c r="G3483" s="122">
        <v>22.5</v>
      </c>
      <c r="H3483" s="122">
        <v>18.5</v>
      </c>
      <c r="I3483" s="122">
        <v>24.5</v>
      </c>
      <c r="J3483" s="122">
        <v>26.5</v>
      </c>
      <c r="K3483" s="122">
        <v>28.5</v>
      </c>
      <c r="L3483" s="122">
        <v>24.5</v>
      </c>
      <c r="M3483" s="118">
        <v>700</v>
      </c>
      <c r="N3483" s="121">
        <f>IF('NORMAL OPTION CALLS'!E3483="BUY",('NORMAL OPTION CALLS'!L3483-'NORMAL OPTION CALLS'!G3483)*('NORMAL OPTION CALLS'!M3483),('NORMAL OPTION CALLS'!G3483-'NORMAL OPTION CALLS'!L3483)*('NORMAL OPTION CALLS'!M3483))</f>
        <v>1400</v>
      </c>
      <c r="O3483" s="8">
        <f>'NORMAL OPTION CALLS'!N3483/('NORMAL OPTION CALLS'!M3483)/'NORMAL OPTION CALLS'!G3483%</f>
        <v>8.8888888888888893</v>
      </c>
    </row>
    <row r="3484" spans="1:15" ht="16.5">
      <c r="A3484" s="126">
        <v>63</v>
      </c>
      <c r="B3484" s="123">
        <v>42767</v>
      </c>
      <c r="C3484" s="118">
        <v>100</v>
      </c>
      <c r="D3484" s="118" t="s">
        <v>21</v>
      </c>
      <c r="E3484" s="118" t="s">
        <v>22</v>
      </c>
      <c r="F3484" s="46" t="s">
        <v>176</v>
      </c>
      <c r="G3484" s="122">
        <v>4</v>
      </c>
      <c r="H3484" s="122">
        <v>3.5</v>
      </c>
      <c r="I3484" s="122">
        <v>4.4000000000000004</v>
      </c>
      <c r="J3484" s="122">
        <v>4.8</v>
      </c>
      <c r="K3484" s="122">
        <v>5.2</v>
      </c>
      <c r="L3484" s="122">
        <v>4.4000000000000004</v>
      </c>
      <c r="M3484" s="118">
        <v>9000</v>
      </c>
      <c r="N3484" s="121">
        <f>IF('NORMAL OPTION CALLS'!E3484="BUY",('NORMAL OPTION CALLS'!L3484-'NORMAL OPTION CALLS'!G3484)*('NORMAL OPTION CALLS'!M3484),('NORMAL OPTION CALLS'!G3484-'NORMAL OPTION CALLS'!L3484)*('NORMAL OPTION CALLS'!M3484))</f>
        <v>3600.0000000000032</v>
      </c>
      <c r="O3484" s="8">
        <f>'NORMAL OPTION CALLS'!N3484/('NORMAL OPTION CALLS'!M3484)/'NORMAL OPTION CALLS'!G3484%</f>
        <v>10.000000000000009</v>
      </c>
    </row>
    <row r="3485" spans="1:15" ht="16.5">
      <c r="A3485" s="126">
        <v>64</v>
      </c>
      <c r="B3485" s="123">
        <v>42767</v>
      </c>
      <c r="C3485" s="118">
        <v>80</v>
      </c>
      <c r="D3485" s="118" t="s">
        <v>47</v>
      </c>
      <c r="E3485" s="118" t="s">
        <v>22</v>
      </c>
      <c r="F3485" s="118" t="s">
        <v>153</v>
      </c>
      <c r="G3485" s="122">
        <v>2</v>
      </c>
      <c r="H3485" s="122">
        <v>1.5</v>
      </c>
      <c r="I3485" s="122">
        <v>2.4</v>
      </c>
      <c r="J3485" s="122">
        <v>2.7</v>
      </c>
      <c r="K3485" s="122">
        <v>3</v>
      </c>
      <c r="L3485" s="122">
        <v>1.5</v>
      </c>
      <c r="M3485" s="118">
        <v>7000</v>
      </c>
      <c r="N3485" s="121">
        <f>IF('NORMAL OPTION CALLS'!E3485="BUY",('NORMAL OPTION CALLS'!L3485-'NORMAL OPTION CALLS'!G3485)*('NORMAL OPTION CALLS'!M3485),('NORMAL OPTION CALLS'!G3485-'NORMAL OPTION CALLS'!L3485)*('NORMAL OPTION CALLS'!M3485))</f>
        <v>-3500</v>
      </c>
      <c r="O3485" s="8">
        <f>'NORMAL OPTION CALLS'!N3485/('NORMAL OPTION CALLS'!M3485)/'NORMAL OPTION CALLS'!G3485%</f>
        <v>-25</v>
      </c>
    </row>
    <row r="3488" spans="1:15" ht="16.5">
      <c r="A3488" s="128" t="s">
        <v>95</v>
      </c>
      <c r="B3488" s="92"/>
      <c r="C3488" s="92"/>
      <c r="D3488" s="98"/>
      <c r="E3488" s="112"/>
      <c r="F3488" s="93"/>
      <c r="G3488" s="93"/>
      <c r="H3488" s="110"/>
      <c r="I3488" s="93"/>
      <c r="J3488" s="93"/>
      <c r="K3488" s="93"/>
      <c r="L3488" s="93"/>
      <c r="N3488" s="91"/>
      <c r="O3488" s="44"/>
    </row>
    <row r="3489" spans="1:15" ht="16.5">
      <c r="A3489" s="128" t="s">
        <v>96</v>
      </c>
      <c r="B3489" s="92"/>
      <c r="C3489" s="92"/>
      <c r="D3489" s="98"/>
      <c r="E3489" s="112"/>
      <c r="F3489" s="93"/>
      <c r="G3489" s="93"/>
      <c r="H3489" s="110"/>
      <c r="I3489" s="93"/>
      <c r="J3489" s="93"/>
      <c r="K3489" s="93"/>
      <c r="L3489" s="93"/>
      <c r="N3489" s="91"/>
      <c r="O3489" s="91"/>
    </row>
    <row r="3490" spans="1:15" ht="16.5">
      <c r="A3490" s="128" t="s">
        <v>96</v>
      </c>
      <c r="B3490" s="92"/>
      <c r="C3490" s="92"/>
      <c r="D3490" s="98"/>
      <c r="E3490" s="112"/>
      <c r="F3490" s="93"/>
      <c r="G3490" s="93"/>
      <c r="H3490" s="110"/>
      <c r="I3490" s="93"/>
      <c r="J3490" s="93"/>
      <c r="K3490" s="93"/>
      <c r="L3490" s="93"/>
    </row>
    <row r="3491" spans="1:15" ht="17.25" thickBot="1">
      <c r="A3491" s="98"/>
      <c r="B3491" s="92"/>
      <c r="C3491" s="92"/>
      <c r="D3491" s="93"/>
      <c r="E3491" s="93"/>
      <c r="F3491" s="93"/>
      <c r="G3491" s="94"/>
      <c r="H3491" s="95"/>
      <c r="I3491" s="96" t="s">
        <v>27</v>
      </c>
      <c r="J3491" s="96"/>
      <c r="K3491" s="97"/>
      <c r="L3491" s="97"/>
    </row>
    <row r="3492" spans="1:15" ht="16.5">
      <c r="A3492" s="98"/>
      <c r="B3492" s="92"/>
      <c r="C3492" s="92"/>
      <c r="D3492" s="177" t="s">
        <v>28</v>
      </c>
      <c r="E3492" s="177"/>
      <c r="F3492" s="99">
        <v>64</v>
      </c>
      <c r="G3492" s="100">
        <f>'NORMAL OPTION CALLS'!G3493+'NORMAL OPTION CALLS'!G3494+'NORMAL OPTION CALLS'!G3495+'NORMAL OPTION CALLS'!G3496+'NORMAL OPTION CALLS'!G3497+'NORMAL OPTION CALLS'!G3498</f>
        <v>100</v>
      </c>
      <c r="H3492" s="93">
        <v>64</v>
      </c>
      <c r="I3492" s="101">
        <f>'NORMAL OPTION CALLS'!H3493/'NORMAL OPTION CALLS'!H3492%</f>
        <v>85.9375</v>
      </c>
      <c r="J3492" s="101"/>
      <c r="K3492" s="101"/>
      <c r="L3492" s="102"/>
      <c r="N3492" s="91"/>
      <c r="O3492" s="91"/>
    </row>
    <row r="3493" spans="1:15" ht="16.5">
      <c r="A3493" s="98"/>
      <c r="B3493" s="92"/>
      <c r="C3493" s="92"/>
      <c r="D3493" s="174" t="s">
        <v>29</v>
      </c>
      <c r="E3493" s="174"/>
      <c r="F3493" s="103">
        <v>55</v>
      </c>
      <c r="G3493" s="104">
        <f>('NORMAL OPTION CALLS'!F3493/'NORMAL OPTION CALLS'!F3492)*100</f>
        <v>85.9375</v>
      </c>
      <c r="H3493" s="93">
        <v>55</v>
      </c>
      <c r="I3493" s="97"/>
      <c r="J3493" s="97"/>
      <c r="K3493" s="93"/>
      <c r="L3493" s="97"/>
      <c r="M3493" s="91"/>
      <c r="N3493" s="93" t="s">
        <v>30</v>
      </c>
      <c r="O3493" s="93"/>
    </row>
    <row r="3494" spans="1:15" ht="16.5">
      <c r="A3494" s="105"/>
      <c r="B3494" s="92"/>
      <c r="C3494" s="92"/>
      <c r="D3494" s="174" t="s">
        <v>31</v>
      </c>
      <c r="E3494" s="174"/>
      <c r="F3494" s="103">
        <v>0</v>
      </c>
      <c r="G3494" s="104">
        <f>('NORMAL OPTION CALLS'!F3494/'NORMAL OPTION CALLS'!F3492)*100</f>
        <v>0</v>
      </c>
      <c r="H3494" s="106"/>
      <c r="I3494" s="93"/>
      <c r="J3494" s="93"/>
      <c r="K3494" s="93"/>
      <c r="L3494" s="97"/>
      <c r="N3494" s="98"/>
      <c r="O3494" s="98"/>
    </row>
    <row r="3495" spans="1:15" ht="16.5">
      <c r="A3495" s="105"/>
      <c r="B3495" s="92"/>
      <c r="C3495" s="92"/>
      <c r="D3495" s="174" t="s">
        <v>32</v>
      </c>
      <c r="E3495" s="174"/>
      <c r="F3495" s="103">
        <v>0</v>
      </c>
      <c r="G3495" s="104">
        <f>('NORMAL OPTION CALLS'!F3495/'NORMAL OPTION CALLS'!F3492)*100</f>
        <v>0</v>
      </c>
      <c r="H3495" s="106"/>
      <c r="I3495" s="93"/>
      <c r="J3495" s="93"/>
      <c r="K3495" s="93"/>
      <c r="L3495" s="97"/>
    </row>
    <row r="3496" spans="1:15" ht="16.5">
      <c r="A3496" s="105"/>
      <c r="B3496" s="92"/>
      <c r="C3496" s="92"/>
      <c r="D3496" s="174" t="s">
        <v>33</v>
      </c>
      <c r="E3496" s="174"/>
      <c r="F3496" s="103">
        <v>9</v>
      </c>
      <c r="G3496" s="104">
        <f>('NORMAL OPTION CALLS'!F3496/'NORMAL OPTION CALLS'!F3492)*100</f>
        <v>14.0625</v>
      </c>
      <c r="H3496" s="106"/>
      <c r="I3496" s="93" t="s">
        <v>34</v>
      </c>
      <c r="J3496" s="93"/>
      <c r="K3496" s="97"/>
      <c r="L3496" s="97"/>
    </row>
    <row r="3497" spans="1:15" ht="16.5">
      <c r="A3497" s="105"/>
      <c r="B3497" s="92"/>
      <c r="C3497" s="92"/>
      <c r="D3497" s="174" t="s">
        <v>35</v>
      </c>
      <c r="E3497" s="174"/>
      <c r="F3497" s="103">
        <v>0</v>
      </c>
      <c r="G3497" s="104">
        <f>('NORMAL OPTION CALLS'!F3497/'NORMAL OPTION CALLS'!F3492)*100</f>
        <v>0</v>
      </c>
      <c r="H3497" s="106"/>
      <c r="I3497" s="93"/>
      <c r="J3497" s="93"/>
      <c r="K3497" s="97"/>
      <c r="L3497" s="97"/>
    </row>
    <row r="3498" spans="1:15" ht="17.25" thickBot="1">
      <c r="A3498" s="105"/>
      <c r="B3498" s="92"/>
      <c r="C3498" s="92"/>
      <c r="D3498" s="175" t="s">
        <v>36</v>
      </c>
      <c r="E3498" s="175"/>
      <c r="F3498" s="107"/>
      <c r="G3498" s="108">
        <f>('NORMAL OPTION CALLS'!F3498/'NORMAL OPTION CALLS'!F3492)*100</f>
        <v>0</v>
      </c>
      <c r="H3498" s="106"/>
      <c r="I3498" s="93"/>
      <c r="J3498" s="93"/>
      <c r="K3498" s="102"/>
      <c r="L3498" s="102"/>
      <c r="M3498" s="91"/>
    </row>
    <row r="3499" spans="1:15" ht="16.5">
      <c r="A3499" s="105"/>
      <c r="B3499" s="92"/>
      <c r="C3499" s="92"/>
      <c r="G3499" s="97"/>
      <c r="H3499" s="106"/>
      <c r="I3499" s="101"/>
      <c r="J3499" s="101"/>
      <c r="K3499" s="97"/>
      <c r="L3499" s="101"/>
    </row>
    <row r="3500" spans="1:15" ht="16.5">
      <c r="A3500" s="105"/>
      <c r="B3500" s="92"/>
      <c r="C3500" s="92"/>
      <c r="D3500" s="98"/>
      <c r="E3500" s="115"/>
      <c r="F3500" s="93"/>
      <c r="G3500" s="93"/>
      <c r="H3500" s="110"/>
      <c r="I3500" s="97"/>
      <c r="J3500" s="97"/>
      <c r="K3500" s="97"/>
      <c r="L3500" s="94"/>
      <c r="N3500" s="91"/>
      <c r="O3500" s="91"/>
    </row>
    <row r="3501" spans="1:15" ht="16.5">
      <c r="A3501" s="109" t="s">
        <v>37</v>
      </c>
      <c r="B3501" s="92"/>
      <c r="C3501" s="92"/>
      <c r="D3501" s="98"/>
      <c r="E3501" s="98"/>
      <c r="F3501" s="93"/>
      <c r="G3501" s="93"/>
      <c r="H3501" s="110"/>
      <c r="I3501" s="111"/>
      <c r="J3501" s="111"/>
      <c r="K3501" s="111"/>
      <c r="L3501" s="93"/>
      <c r="N3501" s="115"/>
      <c r="O3501" s="115"/>
    </row>
    <row r="3502" spans="1:15" ht="16.5">
      <c r="A3502" s="112" t="s">
        <v>38</v>
      </c>
      <c r="B3502" s="92"/>
      <c r="C3502" s="92"/>
      <c r="D3502" s="113"/>
      <c r="E3502" s="114"/>
      <c r="F3502" s="98"/>
      <c r="G3502" s="111"/>
      <c r="H3502" s="110"/>
      <c r="I3502" s="111"/>
      <c r="J3502" s="111"/>
      <c r="K3502" s="111"/>
      <c r="L3502" s="93"/>
      <c r="N3502" s="98"/>
      <c r="O3502" s="98"/>
    </row>
    <row r="3503" spans="1:15" ht="16.5">
      <c r="A3503" s="112" t="s">
        <v>39</v>
      </c>
      <c r="B3503" s="92"/>
      <c r="C3503" s="92"/>
      <c r="D3503" s="98"/>
      <c r="E3503" s="114"/>
      <c r="F3503" s="98"/>
      <c r="G3503" s="111"/>
      <c r="H3503" s="110"/>
      <c r="I3503" s="97"/>
      <c r="J3503" s="97"/>
      <c r="K3503" s="97"/>
      <c r="L3503" s="93"/>
    </row>
    <row r="3504" spans="1:15" ht="16.5">
      <c r="A3504" s="112" t="s">
        <v>40</v>
      </c>
      <c r="B3504" s="113"/>
      <c r="C3504" s="92"/>
      <c r="D3504" s="98"/>
      <c r="E3504" s="114"/>
      <c r="F3504" s="98"/>
      <c r="G3504" s="111"/>
      <c r="H3504" s="95"/>
      <c r="I3504" s="97"/>
      <c r="J3504" s="97"/>
      <c r="K3504" s="97"/>
      <c r="L3504" s="93"/>
    </row>
    <row r="3505" spans="1:12" ht="16.5">
      <c r="A3505" s="112" t="s">
        <v>41</v>
      </c>
      <c r="B3505" s="105"/>
      <c r="C3505" s="113"/>
      <c r="D3505" s="98"/>
      <c r="E3505" s="116"/>
      <c r="F3505" s="111"/>
      <c r="G3505" s="111"/>
      <c r="H3505" s="95"/>
      <c r="I3505" s="97"/>
      <c r="J3505" s="97"/>
      <c r="K3505" s="97"/>
      <c r="L3505" s="111"/>
    </row>
    <row r="3507" spans="1:12">
      <c r="G3507" s="76" t="s">
        <v>177</v>
      </c>
    </row>
  </sheetData>
  <mergeCells count="1337">
    <mergeCell ref="D23:E23"/>
    <mergeCell ref="D24:E24"/>
    <mergeCell ref="D25:E25"/>
    <mergeCell ref="D26:E26"/>
    <mergeCell ref="D27:E27"/>
    <mergeCell ref="D28:E28"/>
    <mergeCell ref="D29:E29"/>
    <mergeCell ref="A2:O4"/>
    <mergeCell ref="A5:O5"/>
    <mergeCell ref="A6:O6"/>
    <mergeCell ref="A7:O7"/>
    <mergeCell ref="A8:O8"/>
    <mergeCell ref="A9:O9"/>
    <mergeCell ref="A10:A11"/>
    <mergeCell ref="B10:B11"/>
    <mergeCell ref="C10:C11"/>
    <mergeCell ref="D10:D11"/>
    <mergeCell ref="E10:E11"/>
    <mergeCell ref="F10:F11"/>
    <mergeCell ref="G10:G11"/>
    <mergeCell ref="H10:H11"/>
    <mergeCell ref="I10:I11"/>
    <mergeCell ref="J10:J11"/>
    <mergeCell ref="K10:K11"/>
    <mergeCell ref="L10:L11"/>
    <mergeCell ref="M10:M11"/>
    <mergeCell ref="N10:N11"/>
    <mergeCell ref="O10:O11"/>
    <mergeCell ref="D96:E96"/>
    <mergeCell ref="D97:E97"/>
    <mergeCell ref="D98:E98"/>
    <mergeCell ref="D99:E99"/>
    <mergeCell ref="D100:E100"/>
    <mergeCell ref="D101:E101"/>
    <mergeCell ref="D102:E102"/>
    <mergeCell ref="A33:O35"/>
    <mergeCell ref="A36:O36"/>
    <mergeCell ref="A37:O37"/>
    <mergeCell ref="A38:O38"/>
    <mergeCell ref="A39:O39"/>
    <mergeCell ref="A40:O40"/>
    <mergeCell ref="A41:A42"/>
    <mergeCell ref="B41:B42"/>
    <mergeCell ref="C41:C42"/>
    <mergeCell ref="D41:D42"/>
    <mergeCell ref="E41:E42"/>
    <mergeCell ref="F41:F42"/>
    <mergeCell ref="G41:G42"/>
    <mergeCell ref="H41:H42"/>
    <mergeCell ref="I41:I42"/>
    <mergeCell ref="J41:J42"/>
    <mergeCell ref="K41:K42"/>
    <mergeCell ref="L41:L42"/>
    <mergeCell ref="M41:M42"/>
    <mergeCell ref="N41:N42"/>
    <mergeCell ref="O41:O42"/>
    <mergeCell ref="D164:E164"/>
    <mergeCell ref="D165:E165"/>
    <mergeCell ref="D166:E166"/>
    <mergeCell ref="D167:E167"/>
    <mergeCell ref="D168:E168"/>
    <mergeCell ref="D169:E169"/>
    <mergeCell ref="D170:E170"/>
    <mergeCell ref="A106:O108"/>
    <mergeCell ref="A109:O109"/>
    <mergeCell ref="A110:O110"/>
    <mergeCell ref="A111:O111"/>
    <mergeCell ref="A112:O112"/>
    <mergeCell ref="A113:O113"/>
    <mergeCell ref="A114:A115"/>
    <mergeCell ref="B114:B115"/>
    <mergeCell ref="C114:C115"/>
    <mergeCell ref="D114:D115"/>
    <mergeCell ref="E114:E115"/>
    <mergeCell ref="F114:F115"/>
    <mergeCell ref="G114:G115"/>
    <mergeCell ref="H114:H115"/>
    <mergeCell ref="I114:I115"/>
    <mergeCell ref="J114:J115"/>
    <mergeCell ref="K114:K115"/>
    <mergeCell ref="L114:L115"/>
    <mergeCell ref="M114:M115"/>
    <mergeCell ref="N114:N115"/>
    <mergeCell ref="O114:O115"/>
    <mergeCell ref="D228:E228"/>
    <mergeCell ref="D229:E229"/>
    <mergeCell ref="D230:E230"/>
    <mergeCell ref="D231:E231"/>
    <mergeCell ref="D232:E232"/>
    <mergeCell ref="D233:E233"/>
    <mergeCell ref="D234:E234"/>
    <mergeCell ref="A174:O176"/>
    <mergeCell ref="A177:O177"/>
    <mergeCell ref="A178:O178"/>
    <mergeCell ref="A179:O179"/>
    <mergeCell ref="A180:O180"/>
    <mergeCell ref="A181:O181"/>
    <mergeCell ref="A182:A183"/>
    <mergeCell ref="B182:B183"/>
    <mergeCell ref="C182:C183"/>
    <mergeCell ref="D182:D183"/>
    <mergeCell ref="E182:E183"/>
    <mergeCell ref="F182:F183"/>
    <mergeCell ref="G182:G183"/>
    <mergeCell ref="H182:H183"/>
    <mergeCell ref="I182:I183"/>
    <mergeCell ref="J182:J183"/>
    <mergeCell ref="K182:K183"/>
    <mergeCell ref="L182:L183"/>
    <mergeCell ref="M182:M183"/>
    <mergeCell ref="N182:N183"/>
    <mergeCell ref="O182:O183"/>
    <mergeCell ref="D293:E293"/>
    <mergeCell ref="D294:E294"/>
    <mergeCell ref="D295:E295"/>
    <mergeCell ref="D296:E296"/>
    <mergeCell ref="D297:E297"/>
    <mergeCell ref="D298:E298"/>
    <mergeCell ref="D299:E299"/>
    <mergeCell ref="A239:O241"/>
    <mergeCell ref="A242:O242"/>
    <mergeCell ref="A243:O243"/>
    <mergeCell ref="A244:O244"/>
    <mergeCell ref="A245:O245"/>
    <mergeCell ref="A246:O246"/>
    <mergeCell ref="A247:A248"/>
    <mergeCell ref="B247:B248"/>
    <mergeCell ref="C247:C248"/>
    <mergeCell ref="D247:D248"/>
    <mergeCell ref="E247:E248"/>
    <mergeCell ref="F247:F248"/>
    <mergeCell ref="G247:G248"/>
    <mergeCell ref="H247:H248"/>
    <mergeCell ref="I247:I248"/>
    <mergeCell ref="J247:J248"/>
    <mergeCell ref="K247:K248"/>
    <mergeCell ref="L247:L248"/>
    <mergeCell ref="M247:M248"/>
    <mergeCell ref="N247:N248"/>
    <mergeCell ref="O247:O248"/>
    <mergeCell ref="D513:E513"/>
    <mergeCell ref="D514:E514"/>
    <mergeCell ref="D515:E515"/>
    <mergeCell ref="D516:E516"/>
    <mergeCell ref="D517:E517"/>
    <mergeCell ref="D518:E518"/>
    <mergeCell ref="D519:E519"/>
    <mergeCell ref="A500:O502"/>
    <mergeCell ref="A503:O503"/>
    <mergeCell ref="A504:O504"/>
    <mergeCell ref="A505:O505"/>
    <mergeCell ref="A506:O506"/>
    <mergeCell ref="A507:O507"/>
    <mergeCell ref="A508:A509"/>
    <mergeCell ref="B508:B509"/>
    <mergeCell ref="C508:C509"/>
    <mergeCell ref="D508:D509"/>
    <mergeCell ref="E508:E509"/>
    <mergeCell ref="F508:F509"/>
    <mergeCell ref="G508:G509"/>
    <mergeCell ref="H508:H509"/>
    <mergeCell ref="I508:I509"/>
    <mergeCell ref="J508:J509"/>
    <mergeCell ref="K508:K509"/>
    <mergeCell ref="L508:L509"/>
    <mergeCell ref="M508:M509"/>
    <mergeCell ref="N508:N509"/>
    <mergeCell ref="O508:O509"/>
    <mergeCell ref="D411:E411"/>
    <mergeCell ref="D412:E412"/>
    <mergeCell ref="D413:E413"/>
    <mergeCell ref="D414:E414"/>
    <mergeCell ref="D415:E415"/>
    <mergeCell ref="D416:E416"/>
    <mergeCell ref="D417:E417"/>
    <mergeCell ref="A363:O365"/>
    <mergeCell ref="A366:O366"/>
    <mergeCell ref="A367:O367"/>
    <mergeCell ref="A368:O368"/>
    <mergeCell ref="A369:O369"/>
    <mergeCell ref="A370:O370"/>
    <mergeCell ref="A371:A372"/>
    <mergeCell ref="B371:B372"/>
    <mergeCell ref="C371:C372"/>
    <mergeCell ref="D371:D372"/>
    <mergeCell ref="E371:E372"/>
    <mergeCell ref="F371:F372"/>
    <mergeCell ref="G371:G372"/>
    <mergeCell ref="H371:H372"/>
    <mergeCell ref="I371:I372"/>
    <mergeCell ref="J371:J372"/>
    <mergeCell ref="K371:K372"/>
    <mergeCell ref="L371:L372"/>
    <mergeCell ref="M371:M372"/>
    <mergeCell ref="N371:N372"/>
    <mergeCell ref="O371:O372"/>
    <mergeCell ref="A721:O723"/>
    <mergeCell ref="A724:O724"/>
    <mergeCell ref="A725:O725"/>
    <mergeCell ref="A726:O726"/>
    <mergeCell ref="A727:O727"/>
    <mergeCell ref="A728:O728"/>
    <mergeCell ref="A729:A730"/>
    <mergeCell ref="B729:B730"/>
    <mergeCell ref="C729:C730"/>
    <mergeCell ref="D729:D730"/>
    <mergeCell ref="E729:E730"/>
    <mergeCell ref="F729:F730"/>
    <mergeCell ref="G729:G730"/>
    <mergeCell ref="H729:H730"/>
    <mergeCell ref="I729:I730"/>
    <mergeCell ref="J729:J730"/>
    <mergeCell ref="K729:K730"/>
    <mergeCell ref="L729:L730"/>
    <mergeCell ref="M729:M730"/>
    <mergeCell ref="N729:N730"/>
    <mergeCell ref="O729:O730"/>
    <mergeCell ref="A998:O1000"/>
    <mergeCell ref="A1001:O1001"/>
    <mergeCell ref="A1002:O1002"/>
    <mergeCell ref="A1003:O1003"/>
    <mergeCell ref="A1004:O1004"/>
    <mergeCell ref="D991:E991"/>
    <mergeCell ref="D992:E992"/>
    <mergeCell ref="A922:O924"/>
    <mergeCell ref="A925:O925"/>
    <mergeCell ref="A926:O926"/>
    <mergeCell ref="A927:O927"/>
    <mergeCell ref="A928:O928"/>
    <mergeCell ref="A929:O929"/>
    <mergeCell ref="A930:A931"/>
    <mergeCell ref="B930:B931"/>
    <mergeCell ref="C930:C931"/>
    <mergeCell ref="D930:D931"/>
    <mergeCell ref="E930:E931"/>
    <mergeCell ref="F930:F931"/>
    <mergeCell ref="G930:G931"/>
    <mergeCell ref="N930:N931"/>
    <mergeCell ref="O930:O931"/>
    <mergeCell ref="D986:E986"/>
    <mergeCell ref="D987:E987"/>
    <mergeCell ref="D988:E988"/>
    <mergeCell ref="D989:E989"/>
    <mergeCell ref="D990:E990"/>
    <mergeCell ref="D771:E771"/>
    <mergeCell ref="D772:E772"/>
    <mergeCell ref="D773:E773"/>
    <mergeCell ref="D774:E774"/>
    <mergeCell ref="D775:E775"/>
    <mergeCell ref="D776:E776"/>
    <mergeCell ref="D777:E777"/>
    <mergeCell ref="A1079:O1081"/>
    <mergeCell ref="A1082:O1082"/>
    <mergeCell ref="A1083:O1083"/>
    <mergeCell ref="A1084:O1084"/>
    <mergeCell ref="A1085:O1085"/>
    <mergeCell ref="D1067:E1067"/>
    <mergeCell ref="D1068:E1068"/>
    <mergeCell ref="D1069:E1069"/>
    <mergeCell ref="D1070:E1070"/>
    <mergeCell ref="D1071:E1071"/>
    <mergeCell ref="D1072:E1072"/>
    <mergeCell ref="D1073:E1073"/>
    <mergeCell ref="A1005:O1005"/>
    <mergeCell ref="A1006:A1007"/>
    <mergeCell ref="B1006:B1007"/>
    <mergeCell ref="C1006:C1007"/>
    <mergeCell ref="D1006:D1007"/>
    <mergeCell ref="E1006:E1007"/>
    <mergeCell ref="F1006:F1007"/>
    <mergeCell ref="G1006:G1007"/>
    <mergeCell ref="H1006:H1007"/>
    <mergeCell ref="I1006:I1007"/>
    <mergeCell ref="J1006:J1007"/>
    <mergeCell ref="K1006:K1007"/>
    <mergeCell ref="L1006:L1007"/>
    <mergeCell ref="M1006:M1007"/>
    <mergeCell ref="N1006:N1007"/>
    <mergeCell ref="O1006:O1007"/>
    <mergeCell ref="D1207:E1207"/>
    <mergeCell ref="D1208:E1208"/>
    <mergeCell ref="D1209:E1209"/>
    <mergeCell ref="D1210:E1210"/>
    <mergeCell ref="D1142:E1142"/>
    <mergeCell ref="D1143:E1143"/>
    <mergeCell ref="D1144:E1144"/>
    <mergeCell ref="D1145:E1145"/>
    <mergeCell ref="D1146:E1146"/>
    <mergeCell ref="D1147:E1147"/>
    <mergeCell ref="D1148:E1148"/>
    <mergeCell ref="A1086:O1086"/>
    <mergeCell ref="A1087:A1088"/>
    <mergeCell ref="B1087:B1088"/>
    <mergeCell ref="C1087:C1088"/>
    <mergeCell ref="D1087:D1088"/>
    <mergeCell ref="E1087:E1088"/>
    <mergeCell ref="F1087:F1088"/>
    <mergeCell ref="G1087:G1088"/>
    <mergeCell ref="H1087:H1088"/>
    <mergeCell ref="I1087:I1088"/>
    <mergeCell ref="J1087:J1088"/>
    <mergeCell ref="K1087:K1088"/>
    <mergeCell ref="L1087:L1088"/>
    <mergeCell ref="M1087:M1088"/>
    <mergeCell ref="N1087:N1088"/>
    <mergeCell ref="O1087:O1088"/>
    <mergeCell ref="A1966:O1966"/>
    <mergeCell ref="E1967:E1968"/>
    <mergeCell ref="F1967:F1968"/>
    <mergeCell ref="G1967:G1968"/>
    <mergeCell ref="H1967:H1968"/>
    <mergeCell ref="I1967:I1968"/>
    <mergeCell ref="J1967:J1968"/>
    <mergeCell ref="K1967:K1968"/>
    <mergeCell ref="A1959:O1961"/>
    <mergeCell ref="A1962:O1962"/>
    <mergeCell ref="A1963:O1963"/>
    <mergeCell ref="A1964:O1964"/>
    <mergeCell ref="A1965:O1965"/>
    <mergeCell ref="D1946:E1946"/>
    <mergeCell ref="D1947:E1947"/>
    <mergeCell ref="D1948:E1948"/>
    <mergeCell ref="D1949:E1949"/>
    <mergeCell ref="D1950:E1950"/>
    <mergeCell ref="D1951:E1951"/>
    <mergeCell ref="A2125:O2125"/>
    <mergeCell ref="M2055:M2056"/>
    <mergeCell ref="N2055:N2056"/>
    <mergeCell ref="O2055:O2056"/>
    <mergeCell ref="L1967:L1968"/>
    <mergeCell ref="M1967:M1968"/>
    <mergeCell ref="N1967:N1968"/>
    <mergeCell ref="O1967:O1968"/>
    <mergeCell ref="D2106:E2106"/>
    <mergeCell ref="D2107:E2107"/>
    <mergeCell ref="D2108:E2108"/>
    <mergeCell ref="D2109:E2109"/>
    <mergeCell ref="D2110:E2110"/>
    <mergeCell ref="D2035:E2035"/>
    <mergeCell ref="D2036:E2036"/>
    <mergeCell ref="D2037:E2037"/>
    <mergeCell ref="D2038:E2038"/>
    <mergeCell ref="D2039:E2039"/>
    <mergeCell ref="D2040:E2040"/>
    <mergeCell ref="D2041:E2041"/>
    <mergeCell ref="A1967:A1968"/>
    <mergeCell ref="B1967:B1968"/>
    <mergeCell ref="C1967:C1968"/>
    <mergeCell ref="D1967:D1968"/>
    <mergeCell ref="A2119:O2121"/>
    <mergeCell ref="A2122:O2122"/>
    <mergeCell ref="A2123:O2123"/>
    <mergeCell ref="A2124:O2124"/>
    <mergeCell ref="A2266:O2266"/>
    <mergeCell ref="A2267:O2267"/>
    <mergeCell ref="A2268:A2269"/>
    <mergeCell ref="B2268:B2269"/>
    <mergeCell ref="C2268:C2269"/>
    <mergeCell ref="D2268:D2269"/>
    <mergeCell ref="E2268:E2269"/>
    <mergeCell ref="F2268:F2269"/>
    <mergeCell ref="G2268:G2269"/>
    <mergeCell ref="H2268:H2269"/>
    <mergeCell ref="I2268:I2269"/>
    <mergeCell ref="J2268:J2269"/>
    <mergeCell ref="K2268:K2269"/>
    <mergeCell ref="A2126:O2126"/>
    <mergeCell ref="A2127:A2128"/>
    <mergeCell ref="B2127:B2128"/>
    <mergeCell ref="C2127:C2128"/>
    <mergeCell ref="D2127:D2128"/>
    <mergeCell ref="E2127:E2128"/>
    <mergeCell ref="F2127:F2128"/>
    <mergeCell ref="G2127:G2128"/>
    <mergeCell ref="H2127:H2128"/>
    <mergeCell ref="I2127:I2128"/>
    <mergeCell ref="J2127:J2128"/>
    <mergeCell ref="K2127:K2128"/>
    <mergeCell ref="N2127:N2128"/>
    <mergeCell ref="O2127:O2128"/>
    <mergeCell ref="D2196:E2196"/>
    <mergeCell ref="D2197:E2197"/>
    <mergeCell ref="D2198:E2198"/>
    <mergeCell ref="D2199:E2199"/>
    <mergeCell ref="D2249:E2249"/>
    <mergeCell ref="D2250:E2250"/>
    <mergeCell ref="D2251:E2251"/>
    <mergeCell ref="D2252:E2252"/>
    <mergeCell ref="D2253:E2253"/>
    <mergeCell ref="D2254:E2254"/>
    <mergeCell ref="A2206:O2208"/>
    <mergeCell ref="A2209:O2209"/>
    <mergeCell ref="A2210:O2210"/>
    <mergeCell ref="A2211:O2211"/>
    <mergeCell ref="A2212:O2212"/>
    <mergeCell ref="A2213:O2213"/>
    <mergeCell ref="A2214:A2215"/>
    <mergeCell ref="B2214:B2215"/>
    <mergeCell ref="H2609:H2610"/>
    <mergeCell ref="I2609:I2610"/>
    <mergeCell ref="J2609:J2610"/>
    <mergeCell ref="K2609:K2610"/>
    <mergeCell ref="L2609:L2610"/>
    <mergeCell ref="M2609:M2610"/>
    <mergeCell ref="N2609:N2610"/>
    <mergeCell ref="O2609:O2610"/>
    <mergeCell ref="D2501:E2501"/>
    <mergeCell ref="D2502:E2502"/>
    <mergeCell ref="D2503:E2503"/>
    <mergeCell ref="D2504:E2504"/>
    <mergeCell ref="D2505:E2505"/>
    <mergeCell ref="D2506:E2506"/>
    <mergeCell ref="D2507:E2507"/>
    <mergeCell ref="A2427:O2427"/>
    <mergeCell ref="A2428:A2429"/>
    <mergeCell ref="B2428:B2429"/>
    <mergeCell ref="C2428:C2429"/>
    <mergeCell ref="D2593:E2593"/>
    <mergeCell ref="D2594:E2594"/>
    <mergeCell ref="A2514:O2516"/>
    <mergeCell ref="A2517:O2517"/>
    <mergeCell ref="A2518:O2518"/>
    <mergeCell ref="A2519:O2519"/>
    <mergeCell ref="A2520:O2520"/>
    <mergeCell ref="A2521:O2521"/>
    <mergeCell ref="A2522:A2523"/>
    <mergeCell ref="B2522:B2523"/>
    <mergeCell ref="C2522:C2523"/>
    <mergeCell ref="D2522:D2523"/>
    <mergeCell ref="E2522:E2523"/>
    <mergeCell ref="F2522:F2523"/>
    <mergeCell ref="G2522:G2523"/>
    <mergeCell ref="H2522:H2523"/>
    <mergeCell ref="I2522:I2523"/>
    <mergeCell ref="J2522:J2523"/>
    <mergeCell ref="K2522:K2523"/>
    <mergeCell ref="D2588:E2588"/>
    <mergeCell ref="D2589:E2589"/>
    <mergeCell ref="D2590:E2590"/>
    <mergeCell ref="D2591:E2591"/>
    <mergeCell ref="D2592:E2592"/>
    <mergeCell ref="A3122:O3122"/>
    <mergeCell ref="A3123:O3123"/>
    <mergeCell ref="A3124:O3124"/>
    <mergeCell ref="A3125:O3125"/>
    <mergeCell ref="A3299:O3301"/>
    <mergeCell ref="A3302:O3302"/>
    <mergeCell ref="A3303:O3303"/>
    <mergeCell ref="A3126:A3127"/>
    <mergeCell ref="B3126:B3127"/>
    <mergeCell ref="C3126:C3127"/>
    <mergeCell ref="D3126:D3127"/>
    <mergeCell ref="E3126:E3127"/>
    <mergeCell ref="F3126:F3127"/>
    <mergeCell ref="G3126:G3127"/>
    <mergeCell ref="H3126:H3127"/>
    <mergeCell ref="I3126:I3127"/>
    <mergeCell ref="J3126:J3127"/>
    <mergeCell ref="K3126:K3127"/>
    <mergeCell ref="L3126:L3127"/>
    <mergeCell ref="M3126:M3127"/>
    <mergeCell ref="N3126:N3127"/>
    <mergeCell ref="O3126:O3127"/>
    <mergeCell ref="N3226:N3227"/>
    <mergeCell ref="D3494:E3494"/>
    <mergeCell ref="D3495:E3495"/>
    <mergeCell ref="D3496:E3496"/>
    <mergeCell ref="D3394:E3394"/>
    <mergeCell ref="D3395:E3395"/>
    <mergeCell ref="D3396:E3396"/>
    <mergeCell ref="D3397:E3397"/>
    <mergeCell ref="D3398:E3398"/>
    <mergeCell ref="D3399:E3399"/>
    <mergeCell ref="D3400:E3400"/>
    <mergeCell ref="A3411:O3413"/>
    <mergeCell ref="A3414:O3414"/>
    <mergeCell ref="A3304:O3304"/>
    <mergeCell ref="A3305:O3305"/>
    <mergeCell ref="A3306:O3306"/>
    <mergeCell ref="D2860:E2860"/>
    <mergeCell ref="D2861:E2861"/>
    <mergeCell ref="D2862:E2862"/>
    <mergeCell ref="D2863:E2863"/>
    <mergeCell ref="D2864:E2864"/>
    <mergeCell ref="D2865:E2865"/>
    <mergeCell ref="D2866:E2866"/>
    <mergeCell ref="O3226:O3227"/>
    <mergeCell ref="D3201:E3201"/>
    <mergeCell ref="D3202:E3202"/>
    <mergeCell ref="D3203:E3203"/>
    <mergeCell ref="D3204:E3204"/>
    <mergeCell ref="D3205:E3205"/>
    <mergeCell ref="D3206:E3206"/>
    <mergeCell ref="D3207:E3207"/>
    <mergeCell ref="A3218:O3220"/>
    <mergeCell ref="A3221:O3221"/>
    <mergeCell ref="A3307:A3308"/>
    <mergeCell ref="B3307:B3308"/>
    <mergeCell ref="C3307:C3308"/>
    <mergeCell ref="D3307:D3308"/>
    <mergeCell ref="E3307:E3308"/>
    <mergeCell ref="F3307:F3308"/>
    <mergeCell ref="G3307:G3308"/>
    <mergeCell ref="H3307:H3308"/>
    <mergeCell ref="I3307:I3308"/>
    <mergeCell ref="D3497:E3497"/>
    <mergeCell ref="D3498:E3498"/>
    <mergeCell ref="A3415:O3415"/>
    <mergeCell ref="A3416:O3416"/>
    <mergeCell ref="A3418:O3418"/>
    <mergeCell ref="A3419:O3419"/>
    <mergeCell ref="A3420:A3421"/>
    <mergeCell ref="B3420:B3421"/>
    <mergeCell ref="C3420:C3421"/>
    <mergeCell ref="D3420:D3421"/>
    <mergeCell ref="E3420:E3421"/>
    <mergeCell ref="F3420:F3421"/>
    <mergeCell ref="G3420:G3421"/>
    <mergeCell ref="H3420:H3421"/>
    <mergeCell ref="I3420:I3421"/>
    <mergeCell ref="J3420:J3421"/>
    <mergeCell ref="K3420:K3421"/>
    <mergeCell ref="L3420:L3421"/>
    <mergeCell ref="M3420:M3421"/>
    <mergeCell ref="N3420:N3421"/>
    <mergeCell ref="O3420:O3421"/>
    <mergeCell ref="D3492:E3492"/>
    <mergeCell ref="D3493:E3493"/>
    <mergeCell ref="D3101:E3101"/>
    <mergeCell ref="D3102:E3102"/>
    <mergeCell ref="D3103:E3103"/>
    <mergeCell ref="D3104:E3104"/>
    <mergeCell ref="D3105:E3105"/>
    <mergeCell ref="D3106:E3106"/>
    <mergeCell ref="D3107:E3107"/>
    <mergeCell ref="A3118:O3120"/>
    <mergeCell ref="A3121:O3121"/>
    <mergeCell ref="J3307:J3308"/>
    <mergeCell ref="K3307:K3308"/>
    <mergeCell ref="L3307:L3308"/>
    <mergeCell ref="M3307:M3308"/>
    <mergeCell ref="N3307:N3308"/>
    <mergeCell ref="O3307:O3308"/>
    <mergeCell ref="A3222:O3222"/>
    <mergeCell ref="A3223:O3223"/>
    <mergeCell ref="A3224:O3224"/>
    <mergeCell ref="A3225:O3225"/>
    <mergeCell ref="A3226:A3227"/>
    <mergeCell ref="B3226:B3227"/>
    <mergeCell ref="C3226:C3227"/>
    <mergeCell ref="D3226:D3227"/>
    <mergeCell ref="E3226:E3227"/>
    <mergeCell ref="F3226:F3227"/>
    <mergeCell ref="G3226:G3227"/>
    <mergeCell ref="H3226:H3227"/>
    <mergeCell ref="I3226:I3227"/>
    <mergeCell ref="J3226:J3227"/>
    <mergeCell ref="K3226:K3227"/>
    <mergeCell ref="L3226:L3227"/>
    <mergeCell ref="M3226:M3227"/>
    <mergeCell ref="D3024:E3024"/>
    <mergeCell ref="D3025:E3025"/>
    <mergeCell ref="D3026:E3026"/>
    <mergeCell ref="D3027:E3027"/>
    <mergeCell ref="D3028:E3028"/>
    <mergeCell ref="D3029:E3029"/>
    <mergeCell ref="D3030:E3030"/>
    <mergeCell ref="A3040:O3042"/>
    <mergeCell ref="A3043:O3043"/>
    <mergeCell ref="A3044:O3044"/>
    <mergeCell ref="A3045:O3045"/>
    <mergeCell ref="A3046:O3046"/>
    <mergeCell ref="A3047:O3047"/>
    <mergeCell ref="A3048:A3049"/>
    <mergeCell ref="B3048:B3049"/>
    <mergeCell ref="C3048:C3049"/>
    <mergeCell ref="D3048:D3049"/>
    <mergeCell ref="E3048:E3049"/>
    <mergeCell ref="F3048:F3049"/>
    <mergeCell ref="G3048:G3049"/>
    <mergeCell ref="H3048:H3049"/>
    <mergeCell ref="I3048:I3049"/>
    <mergeCell ref="J3048:J3049"/>
    <mergeCell ref="K3048:K3049"/>
    <mergeCell ref="L3048:L3049"/>
    <mergeCell ref="M3048:M3049"/>
    <mergeCell ref="N3048:N3049"/>
    <mergeCell ref="O3048:O3049"/>
    <mergeCell ref="D2945:E2945"/>
    <mergeCell ref="D2946:E2946"/>
    <mergeCell ref="D2947:E2947"/>
    <mergeCell ref="D2948:E2948"/>
    <mergeCell ref="D2949:E2949"/>
    <mergeCell ref="D2950:E2950"/>
    <mergeCell ref="A2961:O2963"/>
    <mergeCell ref="A2964:O2964"/>
    <mergeCell ref="A2965:O2965"/>
    <mergeCell ref="A2966:O2966"/>
    <mergeCell ref="A2967:O2967"/>
    <mergeCell ref="A2968:O2968"/>
    <mergeCell ref="A2969:A2970"/>
    <mergeCell ref="B2969:B2970"/>
    <mergeCell ref="C2969:C2970"/>
    <mergeCell ref="D2969:D2970"/>
    <mergeCell ref="E2969:E2970"/>
    <mergeCell ref="F2969:F2970"/>
    <mergeCell ref="G2969:G2970"/>
    <mergeCell ref="H2969:H2970"/>
    <mergeCell ref="I2969:I2970"/>
    <mergeCell ref="J2969:J2970"/>
    <mergeCell ref="K2969:K2970"/>
    <mergeCell ref="L2969:L2970"/>
    <mergeCell ref="M2969:M2970"/>
    <mergeCell ref="N2969:N2970"/>
    <mergeCell ref="O2969:O2970"/>
    <mergeCell ref="A2880:O2880"/>
    <mergeCell ref="A2881:A2882"/>
    <mergeCell ref="B2881:B2882"/>
    <mergeCell ref="C2881:C2882"/>
    <mergeCell ref="D2881:D2882"/>
    <mergeCell ref="E2881:E2882"/>
    <mergeCell ref="F2881:F2882"/>
    <mergeCell ref="G2881:G2882"/>
    <mergeCell ref="H2881:H2882"/>
    <mergeCell ref="I2881:I2882"/>
    <mergeCell ref="J2881:J2882"/>
    <mergeCell ref="K2881:K2882"/>
    <mergeCell ref="L2881:L2882"/>
    <mergeCell ref="M2881:M2882"/>
    <mergeCell ref="N2881:N2882"/>
    <mergeCell ref="O2881:O2882"/>
    <mergeCell ref="D2944:E2944"/>
    <mergeCell ref="A2876:O2876"/>
    <mergeCell ref="A2877:O2877"/>
    <mergeCell ref="A2878:O2878"/>
    <mergeCell ref="A2879:O2879"/>
    <mergeCell ref="L2791:L2792"/>
    <mergeCell ref="M2791:M2792"/>
    <mergeCell ref="N2791:N2792"/>
    <mergeCell ref="O2791:O2792"/>
    <mergeCell ref="A2791:A2792"/>
    <mergeCell ref="B2791:B2792"/>
    <mergeCell ref="C2791:C2792"/>
    <mergeCell ref="D2791:D2792"/>
    <mergeCell ref="E2791:E2792"/>
    <mergeCell ref="F2791:F2792"/>
    <mergeCell ref="G2791:G2792"/>
    <mergeCell ref="H2791:H2792"/>
    <mergeCell ref="I2791:I2792"/>
    <mergeCell ref="J2791:J2792"/>
    <mergeCell ref="K2791:K2792"/>
    <mergeCell ref="A2697:O2697"/>
    <mergeCell ref="A2698:A2699"/>
    <mergeCell ref="B2698:B2699"/>
    <mergeCell ref="C2698:C2699"/>
    <mergeCell ref="D2698:D2699"/>
    <mergeCell ref="E2698:E2699"/>
    <mergeCell ref="F2698:F2699"/>
    <mergeCell ref="G2698:G2699"/>
    <mergeCell ref="H2698:H2699"/>
    <mergeCell ref="I2698:I2699"/>
    <mergeCell ref="J2698:J2699"/>
    <mergeCell ref="K2698:K2699"/>
    <mergeCell ref="O2698:O2699"/>
    <mergeCell ref="L2698:L2699"/>
    <mergeCell ref="M2698:M2699"/>
    <mergeCell ref="N2698:N2699"/>
    <mergeCell ref="A2873:O2875"/>
    <mergeCell ref="A2783:O2785"/>
    <mergeCell ref="A2786:O2786"/>
    <mergeCell ref="A2787:O2787"/>
    <mergeCell ref="A2788:O2788"/>
    <mergeCell ref="A2789:O2789"/>
    <mergeCell ref="A2790:O2790"/>
    <mergeCell ref="D2770:E2770"/>
    <mergeCell ref="D2771:E2771"/>
    <mergeCell ref="D2772:E2772"/>
    <mergeCell ref="D2773:E2773"/>
    <mergeCell ref="D2774:E2774"/>
    <mergeCell ref="D2775:E2775"/>
    <mergeCell ref="D2776:E2776"/>
    <mergeCell ref="A2690:O2692"/>
    <mergeCell ref="A2693:O2693"/>
    <mergeCell ref="A2694:O2694"/>
    <mergeCell ref="A2695:O2695"/>
    <mergeCell ref="A2696:O2696"/>
    <mergeCell ref="D2682:E2682"/>
    <mergeCell ref="D2683:E2683"/>
    <mergeCell ref="A2601:O2603"/>
    <mergeCell ref="A2604:O2604"/>
    <mergeCell ref="A2605:O2605"/>
    <mergeCell ref="A2606:O2606"/>
    <mergeCell ref="A2607:O2607"/>
    <mergeCell ref="A2608:O2608"/>
    <mergeCell ref="A2609:A2610"/>
    <mergeCell ref="B2609:B2610"/>
    <mergeCell ref="C2609:C2610"/>
    <mergeCell ref="D2609:D2610"/>
    <mergeCell ref="E2609:E2610"/>
    <mergeCell ref="F2609:F2610"/>
    <mergeCell ref="G2609:G2610"/>
    <mergeCell ref="D2677:E2677"/>
    <mergeCell ref="D2678:E2678"/>
    <mergeCell ref="D2679:E2679"/>
    <mergeCell ref="D2680:E2680"/>
    <mergeCell ref="D2681:E2681"/>
    <mergeCell ref="D2428:D2429"/>
    <mergeCell ref="E2428:E2429"/>
    <mergeCell ref="F2428:F2429"/>
    <mergeCell ref="G2428:G2429"/>
    <mergeCell ref="H2428:H2429"/>
    <mergeCell ref="I2428:I2429"/>
    <mergeCell ref="J2428:J2429"/>
    <mergeCell ref="K2428:K2429"/>
    <mergeCell ref="L2428:L2429"/>
    <mergeCell ref="M2428:M2429"/>
    <mergeCell ref="N2428:N2429"/>
    <mergeCell ref="O2428:O2429"/>
    <mergeCell ref="M2522:M2523"/>
    <mergeCell ref="N2522:N2523"/>
    <mergeCell ref="O2522:O2523"/>
    <mergeCell ref="L2522:L2523"/>
    <mergeCell ref="A2420:O2422"/>
    <mergeCell ref="A2423:O2423"/>
    <mergeCell ref="A2424:O2424"/>
    <mergeCell ref="A2425:O2425"/>
    <mergeCell ref="A2426:O2426"/>
    <mergeCell ref="D2407:E2407"/>
    <mergeCell ref="D2408:E2408"/>
    <mergeCell ref="D2409:E2409"/>
    <mergeCell ref="D2410:E2410"/>
    <mergeCell ref="D2411:E2411"/>
    <mergeCell ref="D2412:E2412"/>
    <mergeCell ref="D2413:E2413"/>
    <mergeCell ref="A2348:O2348"/>
    <mergeCell ref="A2349:A2350"/>
    <mergeCell ref="B2349:B2350"/>
    <mergeCell ref="C2349:C2350"/>
    <mergeCell ref="D2349:D2350"/>
    <mergeCell ref="E2349:E2350"/>
    <mergeCell ref="F2349:F2350"/>
    <mergeCell ref="G2349:G2350"/>
    <mergeCell ref="H2349:H2350"/>
    <mergeCell ref="I2349:I2350"/>
    <mergeCell ref="J2349:J2350"/>
    <mergeCell ref="K2214:K2215"/>
    <mergeCell ref="K2349:K2350"/>
    <mergeCell ref="L2349:L2350"/>
    <mergeCell ref="M2349:M2350"/>
    <mergeCell ref="N2349:N2350"/>
    <mergeCell ref="O2349:O2350"/>
    <mergeCell ref="L2127:L2128"/>
    <mergeCell ref="M2127:M2128"/>
    <mergeCell ref="A2344:O2344"/>
    <mergeCell ref="A2345:O2345"/>
    <mergeCell ref="A2346:O2346"/>
    <mergeCell ref="A2347:O2347"/>
    <mergeCell ref="L2268:L2269"/>
    <mergeCell ref="M2268:M2269"/>
    <mergeCell ref="N2268:N2269"/>
    <mergeCell ref="O2268:O2269"/>
    <mergeCell ref="D2328:E2328"/>
    <mergeCell ref="D2329:E2329"/>
    <mergeCell ref="D2330:E2330"/>
    <mergeCell ref="D2331:E2331"/>
    <mergeCell ref="D2332:E2332"/>
    <mergeCell ref="D2333:E2333"/>
    <mergeCell ref="D2334:E2334"/>
    <mergeCell ref="A2265:O2265"/>
    <mergeCell ref="D2248:E2248"/>
    <mergeCell ref="A2341:O2343"/>
    <mergeCell ref="A2260:O2262"/>
    <mergeCell ref="A2263:O2263"/>
    <mergeCell ref="A2264:O2264"/>
    <mergeCell ref="D2193:E2193"/>
    <mergeCell ref="D2194:E2194"/>
    <mergeCell ref="D2195:E2195"/>
    <mergeCell ref="L2214:L2215"/>
    <mergeCell ref="M2214:M2215"/>
    <mergeCell ref="N2214:N2215"/>
    <mergeCell ref="O2214:O2215"/>
    <mergeCell ref="D2111:E2111"/>
    <mergeCell ref="D2112:E2112"/>
    <mergeCell ref="A2047:O2049"/>
    <mergeCell ref="A2050:O2050"/>
    <mergeCell ref="A2051:O2051"/>
    <mergeCell ref="A2052:O2052"/>
    <mergeCell ref="A2053:O2053"/>
    <mergeCell ref="A2054:O2054"/>
    <mergeCell ref="A2055:A2056"/>
    <mergeCell ref="B2055:B2056"/>
    <mergeCell ref="C2055:C2056"/>
    <mergeCell ref="D2055:D2056"/>
    <mergeCell ref="E2055:E2056"/>
    <mergeCell ref="F2055:F2056"/>
    <mergeCell ref="G2055:G2056"/>
    <mergeCell ref="H2055:H2056"/>
    <mergeCell ref="I2055:I2056"/>
    <mergeCell ref="J2055:J2056"/>
    <mergeCell ref="K2055:K2056"/>
    <mergeCell ref="L2055:L2056"/>
    <mergeCell ref="C2214:C2215"/>
    <mergeCell ref="D2214:D2215"/>
    <mergeCell ref="E2214:E2215"/>
    <mergeCell ref="F2214:F2215"/>
    <mergeCell ref="G2214:G2215"/>
    <mergeCell ref="H2214:H2215"/>
    <mergeCell ref="I2214:I2215"/>
    <mergeCell ref="J2214:J2215"/>
    <mergeCell ref="A1872:O1874"/>
    <mergeCell ref="A1875:O1875"/>
    <mergeCell ref="A1876:O1876"/>
    <mergeCell ref="A1877:O1877"/>
    <mergeCell ref="A1878:O1878"/>
    <mergeCell ref="D1860:E1860"/>
    <mergeCell ref="D1861:E1861"/>
    <mergeCell ref="D1862:E1862"/>
    <mergeCell ref="D1863:E1863"/>
    <mergeCell ref="D1864:E1864"/>
    <mergeCell ref="D1865:E1865"/>
    <mergeCell ref="D1866:E1866"/>
    <mergeCell ref="D1952:E1952"/>
    <mergeCell ref="A1879:O1879"/>
    <mergeCell ref="A1880:A1881"/>
    <mergeCell ref="B1880:B1881"/>
    <mergeCell ref="C1880:C1881"/>
    <mergeCell ref="D1880:D1881"/>
    <mergeCell ref="E1880:E1881"/>
    <mergeCell ref="F1880:F1881"/>
    <mergeCell ref="G1880:G1881"/>
    <mergeCell ref="H1880:H1881"/>
    <mergeCell ref="I1880:I1881"/>
    <mergeCell ref="J1880:J1881"/>
    <mergeCell ref="K1880:K1881"/>
    <mergeCell ref="L1880:L1881"/>
    <mergeCell ref="M1880:M1881"/>
    <mergeCell ref="N1880:N1881"/>
    <mergeCell ref="O1880:O1881"/>
    <mergeCell ref="A1811:O1813"/>
    <mergeCell ref="A1814:O1814"/>
    <mergeCell ref="A1815:O1815"/>
    <mergeCell ref="A1816:O1816"/>
    <mergeCell ref="A1817:O1817"/>
    <mergeCell ref="D1798:E1798"/>
    <mergeCell ref="D1799:E1799"/>
    <mergeCell ref="D1800:E1800"/>
    <mergeCell ref="D1801:E1801"/>
    <mergeCell ref="D1802:E1802"/>
    <mergeCell ref="D1803:E1803"/>
    <mergeCell ref="D1804:E1804"/>
    <mergeCell ref="A1818:O1818"/>
    <mergeCell ref="A1819:A1820"/>
    <mergeCell ref="B1819:B1820"/>
    <mergeCell ref="C1819:C1820"/>
    <mergeCell ref="D1819:D1820"/>
    <mergeCell ref="E1819:E1820"/>
    <mergeCell ref="F1819:F1820"/>
    <mergeCell ref="G1819:G1820"/>
    <mergeCell ref="H1819:H1820"/>
    <mergeCell ref="I1819:I1820"/>
    <mergeCell ref="J1819:J1820"/>
    <mergeCell ref="K1819:K1820"/>
    <mergeCell ref="L1819:L1820"/>
    <mergeCell ref="M1819:M1820"/>
    <mergeCell ref="N1819:N1820"/>
    <mergeCell ref="O1819:O1820"/>
    <mergeCell ref="A1660:O1662"/>
    <mergeCell ref="A1663:O1663"/>
    <mergeCell ref="A1664:O1664"/>
    <mergeCell ref="A1665:O1665"/>
    <mergeCell ref="D1649:E1649"/>
    <mergeCell ref="D1650:E1650"/>
    <mergeCell ref="D1651:E1651"/>
    <mergeCell ref="A1740:O1740"/>
    <mergeCell ref="A1741:A1742"/>
    <mergeCell ref="B1741:B1742"/>
    <mergeCell ref="C1741:C1742"/>
    <mergeCell ref="D1741:D1742"/>
    <mergeCell ref="E1741:E1742"/>
    <mergeCell ref="F1741:F1742"/>
    <mergeCell ref="G1741:G1742"/>
    <mergeCell ref="H1741:H1742"/>
    <mergeCell ref="I1741:I1742"/>
    <mergeCell ref="J1741:J1742"/>
    <mergeCell ref="K1741:K1742"/>
    <mergeCell ref="L1741:L1742"/>
    <mergeCell ref="M1741:M1742"/>
    <mergeCell ref="N1741:N1742"/>
    <mergeCell ref="O1741:O1742"/>
    <mergeCell ref="A1666:O1666"/>
    <mergeCell ref="A1667:O1667"/>
    <mergeCell ref="A1668:A1669"/>
    <mergeCell ref="B1668:B1669"/>
    <mergeCell ref="K1668:K1669"/>
    <mergeCell ref="A1733:O1735"/>
    <mergeCell ref="A1736:O1736"/>
    <mergeCell ref="A1737:O1737"/>
    <mergeCell ref="A1738:O1738"/>
    <mergeCell ref="A1739:O1739"/>
    <mergeCell ref="L1668:L1669"/>
    <mergeCell ref="M1668:M1669"/>
    <mergeCell ref="N1668:N1669"/>
    <mergeCell ref="O1668:O1669"/>
    <mergeCell ref="D1721:E1721"/>
    <mergeCell ref="D1722:E1722"/>
    <mergeCell ref="D1723:E1723"/>
    <mergeCell ref="D1724:E1724"/>
    <mergeCell ref="D1725:E1725"/>
    <mergeCell ref="D1726:E1726"/>
    <mergeCell ref="D1727:E1727"/>
    <mergeCell ref="C1668:C1669"/>
    <mergeCell ref="D1668:D1669"/>
    <mergeCell ref="E1668:E1669"/>
    <mergeCell ref="F1668:F1669"/>
    <mergeCell ref="G1668:G1669"/>
    <mergeCell ref="H1668:H1669"/>
    <mergeCell ref="I1668:I1669"/>
    <mergeCell ref="J1668:J1669"/>
    <mergeCell ref="D1652:E1652"/>
    <mergeCell ref="D1573:E1573"/>
    <mergeCell ref="D1574:E1574"/>
    <mergeCell ref="D1575:E1575"/>
    <mergeCell ref="D1576:E1576"/>
    <mergeCell ref="D1577:E1577"/>
    <mergeCell ref="D1578:E1578"/>
    <mergeCell ref="D1579:E1579"/>
    <mergeCell ref="D1653:E1653"/>
    <mergeCell ref="D1654:E1654"/>
    <mergeCell ref="A1585:O1587"/>
    <mergeCell ref="A1588:O1588"/>
    <mergeCell ref="A1589:O1589"/>
    <mergeCell ref="A1590:O1590"/>
    <mergeCell ref="A1591:O1591"/>
    <mergeCell ref="A1592:O1592"/>
    <mergeCell ref="A1593:A1594"/>
    <mergeCell ref="B1593:B1594"/>
    <mergeCell ref="C1593:C1594"/>
    <mergeCell ref="D1593:D1594"/>
    <mergeCell ref="E1593:E1594"/>
    <mergeCell ref="F1593:F1594"/>
    <mergeCell ref="G1593:G1594"/>
    <mergeCell ref="H1593:H1594"/>
    <mergeCell ref="I1593:I1594"/>
    <mergeCell ref="J1593:J1594"/>
    <mergeCell ref="K1593:K1594"/>
    <mergeCell ref="L1593:L1594"/>
    <mergeCell ref="M1593:M1594"/>
    <mergeCell ref="N1593:N1594"/>
    <mergeCell ref="O1593:O1594"/>
    <mergeCell ref="D1648:E1648"/>
    <mergeCell ref="A1515:O1517"/>
    <mergeCell ref="A1518:O1518"/>
    <mergeCell ref="A1519:O1519"/>
    <mergeCell ref="A1520:O1520"/>
    <mergeCell ref="A1521:O1521"/>
    <mergeCell ref="D1503:E1503"/>
    <mergeCell ref="D1504:E1504"/>
    <mergeCell ref="D1505:E1505"/>
    <mergeCell ref="D1506:E1506"/>
    <mergeCell ref="D1507:E1507"/>
    <mergeCell ref="D1508:E1508"/>
    <mergeCell ref="D1509:E1509"/>
    <mergeCell ref="A1522:O1522"/>
    <mergeCell ref="A1523:A1524"/>
    <mergeCell ref="B1523:B1524"/>
    <mergeCell ref="C1523:C1524"/>
    <mergeCell ref="D1523:D1524"/>
    <mergeCell ref="E1523:E1524"/>
    <mergeCell ref="F1523:F1524"/>
    <mergeCell ref="G1523:G1524"/>
    <mergeCell ref="H1523:H1524"/>
    <mergeCell ref="I1523:I1524"/>
    <mergeCell ref="J1523:J1524"/>
    <mergeCell ref="K1523:K1524"/>
    <mergeCell ref="L1523:L1524"/>
    <mergeCell ref="M1523:M1524"/>
    <mergeCell ref="N1523:N1524"/>
    <mergeCell ref="O1523:O1524"/>
    <mergeCell ref="A1445:O1447"/>
    <mergeCell ref="A1448:O1448"/>
    <mergeCell ref="A1449:O1449"/>
    <mergeCell ref="A1450:O1450"/>
    <mergeCell ref="A1451:O1451"/>
    <mergeCell ref="D1433:E1433"/>
    <mergeCell ref="D1434:E1434"/>
    <mergeCell ref="D1435:E1435"/>
    <mergeCell ref="D1436:E1436"/>
    <mergeCell ref="D1437:E1437"/>
    <mergeCell ref="D1438:E1438"/>
    <mergeCell ref="D1439:E1439"/>
    <mergeCell ref="A1452:O1452"/>
    <mergeCell ref="A1453:A1454"/>
    <mergeCell ref="B1453:B1454"/>
    <mergeCell ref="C1453:C1454"/>
    <mergeCell ref="D1453:D1454"/>
    <mergeCell ref="E1453:E1454"/>
    <mergeCell ref="F1453:F1454"/>
    <mergeCell ref="G1453:G1454"/>
    <mergeCell ref="H1453:H1454"/>
    <mergeCell ref="I1453:I1454"/>
    <mergeCell ref="J1453:J1454"/>
    <mergeCell ref="K1453:K1454"/>
    <mergeCell ref="L1453:L1454"/>
    <mergeCell ref="M1453:M1454"/>
    <mergeCell ref="N1453:N1454"/>
    <mergeCell ref="O1453:O1454"/>
    <mergeCell ref="A1373:O1375"/>
    <mergeCell ref="A1376:O1376"/>
    <mergeCell ref="A1377:O1377"/>
    <mergeCell ref="A1378:O1378"/>
    <mergeCell ref="A1379:O1379"/>
    <mergeCell ref="D1361:E1361"/>
    <mergeCell ref="D1362:E1362"/>
    <mergeCell ref="D1363:E1363"/>
    <mergeCell ref="D1364:E1364"/>
    <mergeCell ref="D1365:E1365"/>
    <mergeCell ref="D1366:E1366"/>
    <mergeCell ref="D1367:E1367"/>
    <mergeCell ref="A1380:O1380"/>
    <mergeCell ref="A1381:A1382"/>
    <mergeCell ref="B1381:B1382"/>
    <mergeCell ref="C1381:C1382"/>
    <mergeCell ref="D1381:D1382"/>
    <mergeCell ref="E1381:E1382"/>
    <mergeCell ref="F1381:F1382"/>
    <mergeCell ref="G1381:G1382"/>
    <mergeCell ref="H1381:H1382"/>
    <mergeCell ref="I1381:I1382"/>
    <mergeCell ref="J1381:J1382"/>
    <mergeCell ref="K1381:K1382"/>
    <mergeCell ref="L1381:L1382"/>
    <mergeCell ref="M1381:M1382"/>
    <mergeCell ref="N1381:N1382"/>
    <mergeCell ref="O1381:O1382"/>
    <mergeCell ref="A1300:O1300"/>
    <mergeCell ref="A1301:O1301"/>
    <mergeCell ref="A1302:O1302"/>
    <mergeCell ref="A1303:O1303"/>
    <mergeCell ref="D1285:E1285"/>
    <mergeCell ref="D1286:E1286"/>
    <mergeCell ref="D1287:E1287"/>
    <mergeCell ref="D1288:E1288"/>
    <mergeCell ref="D1289:E1289"/>
    <mergeCell ref="D1290:E1290"/>
    <mergeCell ref="D1291:E1291"/>
    <mergeCell ref="A1304:O1304"/>
    <mergeCell ref="A1305:A1306"/>
    <mergeCell ref="B1305:B1306"/>
    <mergeCell ref="C1305:C1306"/>
    <mergeCell ref="D1305:D1306"/>
    <mergeCell ref="E1305:E1306"/>
    <mergeCell ref="F1305:F1306"/>
    <mergeCell ref="G1305:G1306"/>
    <mergeCell ref="H1305:H1306"/>
    <mergeCell ref="I1305:I1306"/>
    <mergeCell ref="J1305:J1306"/>
    <mergeCell ref="K1305:K1306"/>
    <mergeCell ref="L1305:L1306"/>
    <mergeCell ref="M1305:M1306"/>
    <mergeCell ref="N1305:N1306"/>
    <mergeCell ref="O1305:O1306"/>
    <mergeCell ref="A1225:O1225"/>
    <mergeCell ref="A1226:A1227"/>
    <mergeCell ref="B1226:B1227"/>
    <mergeCell ref="C1226:C1227"/>
    <mergeCell ref="D1226:D1227"/>
    <mergeCell ref="E1226:E1227"/>
    <mergeCell ref="F1226:F1227"/>
    <mergeCell ref="G1226:G1227"/>
    <mergeCell ref="H1226:H1227"/>
    <mergeCell ref="I1226:I1227"/>
    <mergeCell ref="J1226:J1227"/>
    <mergeCell ref="K1226:K1227"/>
    <mergeCell ref="L1226:L1227"/>
    <mergeCell ref="M1226:M1227"/>
    <mergeCell ref="N1226:N1227"/>
    <mergeCell ref="O1226:O1227"/>
    <mergeCell ref="A1297:O1299"/>
    <mergeCell ref="A1218:O1220"/>
    <mergeCell ref="A1221:O1221"/>
    <mergeCell ref="A1222:O1222"/>
    <mergeCell ref="A1223:O1223"/>
    <mergeCell ref="A1224:O1224"/>
    <mergeCell ref="D1211:E1211"/>
    <mergeCell ref="D1212:E1212"/>
    <mergeCell ref="A1154:O1156"/>
    <mergeCell ref="A1157:O1157"/>
    <mergeCell ref="A1158:O1158"/>
    <mergeCell ref="A1159:O1159"/>
    <mergeCell ref="A1160:O1160"/>
    <mergeCell ref="A1161:O1161"/>
    <mergeCell ref="A1162:A1163"/>
    <mergeCell ref="B1162:B1163"/>
    <mergeCell ref="C1162:C1163"/>
    <mergeCell ref="D1162:D1163"/>
    <mergeCell ref="E1162:E1163"/>
    <mergeCell ref="F1162:F1163"/>
    <mergeCell ref="G1162:G1163"/>
    <mergeCell ref="H1162:H1163"/>
    <mergeCell ref="I1162:I1163"/>
    <mergeCell ref="J1162:J1163"/>
    <mergeCell ref="K1162:K1163"/>
    <mergeCell ref="L1162:L1163"/>
    <mergeCell ref="M1162:M1163"/>
    <mergeCell ref="N1162:N1163"/>
    <mergeCell ref="O1162:O1163"/>
    <mergeCell ref="D1206:E1206"/>
    <mergeCell ref="D912:E912"/>
    <mergeCell ref="D913:E913"/>
    <mergeCell ref="D914:E914"/>
    <mergeCell ref="D915:E915"/>
    <mergeCell ref="D916:E916"/>
    <mergeCell ref="D917:E917"/>
    <mergeCell ref="D918:E918"/>
    <mergeCell ref="H930:H931"/>
    <mergeCell ref="I930:I931"/>
    <mergeCell ref="J930:J931"/>
    <mergeCell ref="K930:K931"/>
    <mergeCell ref="L930:L931"/>
    <mergeCell ref="M930:M931"/>
    <mergeCell ref="A850:O852"/>
    <mergeCell ref="A853:O853"/>
    <mergeCell ref="A854:O854"/>
    <mergeCell ref="A855:O855"/>
    <mergeCell ref="A856:O856"/>
    <mergeCell ref="D840:E840"/>
    <mergeCell ref="D841:E841"/>
    <mergeCell ref="D842:E842"/>
    <mergeCell ref="D843:E843"/>
    <mergeCell ref="D844:E844"/>
    <mergeCell ref="D845:E845"/>
    <mergeCell ref="D846:E846"/>
    <mergeCell ref="A857:O857"/>
    <mergeCell ref="A858:A859"/>
    <mergeCell ref="B858:B859"/>
    <mergeCell ref="C858:C859"/>
    <mergeCell ref="D858:D859"/>
    <mergeCell ref="E858:E859"/>
    <mergeCell ref="F858:F859"/>
    <mergeCell ref="G858:G859"/>
    <mergeCell ref="H858:H859"/>
    <mergeCell ref="I858:I859"/>
    <mergeCell ref="J858:J859"/>
    <mergeCell ref="K858:K859"/>
    <mergeCell ref="L858:L859"/>
    <mergeCell ref="M858:M859"/>
    <mergeCell ref="N858:N859"/>
    <mergeCell ref="O858:O859"/>
    <mergeCell ref="A781:O783"/>
    <mergeCell ref="A784:O784"/>
    <mergeCell ref="A785:O785"/>
    <mergeCell ref="A786:O786"/>
    <mergeCell ref="A787:O787"/>
    <mergeCell ref="A788:O788"/>
    <mergeCell ref="A789:A790"/>
    <mergeCell ref="B789:B790"/>
    <mergeCell ref="C789:C790"/>
    <mergeCell ref="D789:D790"/>
    <mergeCell ref="E789:E790"/>
    <mergeCell ref="F789:F790"/>
    <mergeCell ref="G789:G790"/>
    <mergeCell ref="H789:H790"/>
    <mergeCell ref="I789:I790"/>
    <mergeCell ref="J789:J790"/>
    <mergeCell ref="K789:K790"/>
    <mergeCell ref="L789:L790"/>
    <mergeCell ref="M789:M790"/>
    <mergeCell ref="N789:N790"/>
    <mergeCell ref="O789:O790"/>
    <mergeCell ref="D711:E711"/>
    <mergeCell ref="D712:E712"/>
    <mergeCell ref="D713:E713"/>
    <mergeCell ref="D714:E714"/>
    <mergeCell ref="D715:E715"/>
    <mergeCell ref="D716:E716"/>
    <mergeCell ref="D717:E717"/>
    <mergeCell ref="A649:O651"/>
    <mergeCell ref="A652:O652"/>
    <mergeCell ref="A653:O653"/>
    <mergeCell ref="A654:O654"/>
    <mergeCell ref="A655:O655"/>
    <mergeCell ref="A656:O656"/>
    <mergeCell ref="A657:A658"/>
    <mergeCell ref="B657:B658"/>
    <mergeCell ref="C657:C658"/>
    <mergeCell ref="D657:D658"/>
    <mergeCell ref="E657:E658"/>
    <mergeCell ref="F657:F658"/>
    <mergeCell ref="G657:G658"/>
    <mergeCell ref="H657:H658"/>
    <mergeCell ref="I657:I658"/>
    <mergeCell ref="J657:J658"/>
    <mergeCell ref="K657:K658"/>
    <mergeCell ref="L657:L658"/>
    <mergeCell ref="M657:M658"/>
    <mergeCell ref="N657:N658"/>
    <mergeCell ref="O657:O658"/>
    <mergeCell ref="D639:E639"/>
    <mergeCell ref="D640:E640"/>
    <mergeCell ref="D641:E641"/>
    <mergeCell ref="D642:E642"/>
    <mergeCell ref="D643:E643"/>
    <mergeCell ref="D644:E644"/>
    <mergeCell ref="D645:E645"/>
    <mergeCell ref="A583:O585"/>
    <mergeCell ref="A586:O586"/>
    <mergeCell ref="A587:O587"/>
    <mergeCell ref="A588:O588"/>
    <mergeCell ref="A589:O589"/>
    <mergeCell ref="A590:O590"/>
    <mergeCell ref="A591:A592"/>
    <mergeCell ref="B591:B592"/>
    <mergeCell ref="C591:C592"/>
    <mergeCell ref="D591:D592"/>
    <mergeCell ref="E591:E592"/>
    <mergeCell ref="F591:F592"/>
    <mergeCell ref="G591:G592"/>
    <mergeCell ref="H591:H592"/>
    <mergeCell ref="I591:I592"/>
    <mergeCell ref="J591:J592"/>
    <mergeCell ref="K591:K592"/>
    <mergeCell ref="L591:L592"/>
    <mergeCell ref="M591:M592"/>
    <mergeCell ref="N591:N592"/>
    <mergeCell ref="O591:O592"/>
    <mergeCell ref="D573:E573"/>
    <mergeCell ref="D574:E574"/>
    <mergeCell ref="D575:E575"/>
    <mergeCell ref="D576:E576"/>
    <mergeCell ref="D577:E577"/>
    <mergeCell ref="D578:E578"/>
    <mergeCell ref="D579:E579"/>
    <mergeCell ref="A524:O526"/>
    <mergeCell ref="A527:O527"/>
    <mergeCell ref="A528:O528"/>
    <mergeCell ref="A529:O529"/>
    <mergeCell ref="A530:O530"/>
    <mergeCell ref="A531:O531"/>
    <mergeCell ref="A532:A533"/>
    <mergeCell ref="B532:B533"/>
    <mergeCell ref="C532:C533"/>
    <mergeCell ref="D532:D533"/>
    <mergeCell ref="E532:E533"/>
    <mergeCell ref="F532:F533"/>
    <mergeCell ref="G532:G533"/>
    <mergeCell ref="H532:H533"/>
    <mergeCell ref="I532:I533"/>
    <mergeCell ref="J532:J533"/>
    <mergeCell ref="K532:K533"/>
    <mergeCell ref="L532:L533"/>
    <mergeCell ref="M532:M533"/>
    <mergeCell ref="N532:N533"/>
    <mergeCell ref="O532:O533"/>
    <mergeCell ref="D489:E489"/>
    <mergeCell ref="D490:E490"/>
    <mergeCell ref="D491:E491"/>
    <mergeCell ref="D492:E492"/>
    <mergeCell ref="D493:E493"/>
    <mergeCell ref="D494:E494"/>
    <mergeCell ref="D495:E495"/>
    <mergeCell ref="A471:O473"/>
    <mergeCell ref="A474:O474"/>
    <mergeCell ref="A475:O475"/>
    <mergeCell ref="A476:O476"/>
    <mergeCell ref="A477:O477"/>
    <mergeCell ref="A478:O478"/>
    <mergeCell ref="A479:A480"/>
    <mergeCell ref="B479:B480"/>
    <mergeCell ref="C479:C480"/>
    <mergeCell ref="D479:D480"/>
    <mergeCell ref="E479:E480"/>
    <mergeCell ref="F479:F480"/>
    <mergeCell ref="G479:G480"/>
    <mergeCell ref="H479:H480"/>
    <mergeCell ref="I479:I480"/>
    <mergeCell ref="J479:J480"/>
    <mergeCell ref="K479:K480"/>
    <mergeCell ref="L479:L480"/>
    <mergeCell ref="M479:M480"/>
    <mergeCell ref="N479:N480"/>
    <mergeCell ref="O479:O480"/>
    <mergeCell ref="D352:E352"/>
    <mergeCell ref="D353:E353"/>
    <mergeCell ref="D354:E354"/>
    <mergeCell ref="D355:E355"/>
    <mergeCell ref="D356:E356"/>
    <mergeCell ref="D357:E357"/>
    <mergeCell ref="D358:E358"/>
    <mergeCell ref="A304:O306"/>
    <mergeCell ref="A307:O307"/>
    <mergeCell ref="A308:O308"/>
    <mergeCell ref="A309:O309"/>
    <mergeCell ref="A310:O310"/>
    <mergeCell ref="A311:O311"/>
    <mergeCell ref="A312:A313"/>
    <mergeCell ref="B312:B313"/>
    <mergeCell ref="C312:C313"/>
    <mergeCell ref="D312:D313"/>
    <mergeCell ref="E312:E313"/>
    <mergeCell ref="F312:F313"/>
    <mergeCell ref="G312:G313"/>
    <mergeCell ref="H312:H313"/>
    <mergeCell ref="I312:I313"/>
    <mergeCell ref="J312:J313"/>
    <mergeCell ref="K312:K313"/>
    <mergeCell ref="L312:L313"/>
    <mergeCell ref="M312:M313"/>
    <mergeCell ref="N312:N313"/>
    <mergeCell ref="O312:O313"/>
    <mergeCell ref="D460:E460"/>
    <mergeCell ref="D461:E461"/>
    <mergeCell ref="D462:E462"/>
    <mergeCell ref="D463:E463"/>
    <mergeCell ref="D464:E464"/>
    <mergeCell ref="D465:E465"/>
    <mergeCell ref="D466:E466"/>
    <mergeCell ref="A422:O424"/>
    <mergeCell ref="A425:O425"/>
    <mergeCell ref="A426:O426"/>
    <mergeCell ref="A427:O427"/>
    <mergeCell ref="A428:O428"/>
    <mergeCell ref="A429:O429"/>
    <mergeCell ref="A430:A431"/>
    <mergeCell ref="B430:B431"/>
    <mergeCell ref="C430:C431"/>
    <mergeCell ref="D430:D431"/>
    <mergeCell ref="E430:E431"/>
    <mergeCell ref="F430:F431"/>
    <mergeCell ref="G430:G431"/>
    <mergeCell ref="H430:H431"/>
    <mergeCell ref="I430:I431"/>
    <mergeCell ref="J430:J431"/>
    <mergeCell ref="K430:K431"/>
    <mergeCell ref="L430:L431"/>
    <mergeCell ref="M430:M431"/>
    <mergeCell ref="N430:N431"/>
    <mergeCell ref="O430:O431"/>
  </mergeCells>
  <conditionalFormatting sqref="O3102:O3105 O3099 O3422:O3485 O3128:O3195 O3050:O3095 O2971:O3022 O3228:O3277 O3309:O3388 O2883:O2941 O2793:O2858 O2700:O2767 O2611:O2674 O2524:O2585 O2430:O2495 O2351:O2401 O2270:O2323 O2216:O2242 O2160:O2187 O2129:O2158 O2057:O2101 O1969:O2030 O1882:O1940 O1821:O1855 O1743:O1792 N1675:O1675 O1670:O1716 O1595:O1643 O1525:O1568 O1455:O1498 O1383:O1428 O1307:O1356 O1164:O1201 O1228:O1280 O1089:O1137 O1008:O1062 O860:O908 O932:O981 O791:O838 O731:O769 O659:O709 O593:O637 O534:O571 O481:O487 O373:O409 O432:O458 O510:O511 O314:O349 O249:O291 O184:O225 O116:O162 O43:O93 O12:O21">
    <cfRule type="cellIs" dxfId="1" priority="8798" operator="lessThan">
      <formula>0</formula>
    </cfRule>
    <cfRule type="cellIs" dxfId="0" priority="8799" operator="greaterThan">
      <formula>0</formula>
    </cfRule>
  </conditionalFormatting>
  <pageMargins left="0.7" right="0.7" top="0.75" bottom="0.75" header="0.51180555555555496" footer="0.51180555555555496"/>
  <pageSetup paperSize="9"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dimension ref="A1:Q1410"/>
  <sheetViews>
    <sheetView workbookViewId="0">
      <selection activeCell="Q27" sqref="Q27"/>
    </sheetView>
  </sheetViews>
  <sheetFormatPr defaultRowHeight="15"/>
  <cols>
    <col min="1" max="1" width="10.5703125" style="76" customWidth="1"/>
    <col min="2" max="2" width="11.85546875" style="76" customWidth="1"/>
    <col min="3" max="3" width="13" style="76" customWidth="1"/>
    <col min="4" max="4" width="15.7109375" style="76" customWidth="1"/>
    <col min="5" max="5" width="11.28515625" style="76" customWidth="1"/>
    <col min="6" max="6" width="28.42578125" style="76" customWidth="1"/>
    <col min="7" max="7" width="11.7109375" style="76" customWidth="1"/>
    <col min="8" max="8" width="10.85546875" style="76"/>
    <col min="9" max="9" width="11.140625" style="76"/>
    <col min="10" max="10" width="10.85546875" style="76"/>
    <col min="11" max="11" width="10.85546875" style="76" customWidth="1"/>
    <col min="12" max="12" width="15" style="76" customWidth="1"/>
    <col min="13" max="13" width="11" style="76" customWidth="1"/>
    <col min="14" max="14" width="16.28515625" style="76" customWidth="1"/>
    <col min="15" max="15" width="9.42578125" style="76" customWidth="1"/>
    <col min="16" max="1024" width="8.5703125" style="76"/>
    <col min="1025" max="16384" width="9.140625" style="76"/>
  </cols>
  <sheetData>
    <row r="1" spans="1:15" ht="15.75" thickBot="1"/>
    <row r="2" spans="1:15">
      <c r="A2" s="182" t="s">
        <v>0</v>
      </c>
      <c r="B2" s="183"/>
      <c r="C2" s="183"/>
      <c r="D2" s="183"/>
      <c r="E2" s="183"/>
      <c r="F2" s="183"/>
      <c r="G2" s="183"/>
      <c r="H2" s="183"/>
      <c r="I2" s="183"/>
      <c r="J2" s="183"/>
      <c r="K2" s="183"/>
      <c r="L2" s="183"/>
      <c r="M2" s="183"/>
      <c r="N2" s="183"/>
      <c r="O2" s="184"/>
    </row>
    <row r="3" spans="1:15">
      <c r="A3" s="185"/>
      <c r="B3" s="186"/>
      <c r="C3" s="186"/>
      <c r="D3" s="186"/>
      <c r="E3" s="186"/>
      <c r="F3" s="186"/>
      <c r="G3" s="186"/>
      <c r="H3" s="186"/>
      <c r="I3" s="186"/>
      <c r="J3" s="186"/>
      <c r="K3" s="186"/>
      <c r="L3" s="186"/>
      <c r="M3" s="186"/>
      <c r="N3" s="186"/>
      <c r="O3" s="187"/>
    </row>
    <row r="4" spans="1:15">
      <c r="A4" s="185"/>
      <c r="B4" s="186"/>
      <c r="C4" s="186"/>
      <c r="D4" s="186"/>
      <c r="E4" s="186"/>
      <c r="F4" s="186"/>
      <c r="G4" s="186"/>
      <c r="H4" s="186"/>
      <c r="I4" s="186"/>
      <c r="J4" s="186"/>
      <c r="K4" s="186"/>
      <c r="L4" s="186"/>
      <c r="M4" s="186"/>
      <c r="N4" s="186"/>
      <c r="O4" s="187"/>
    </row>
    <row r="5" spans="1:15">
      <c r="A5" s="188" t="s">
        <v>328</v>
      </c>
      <c r="B5" s="163"/>
      <c r="C5" s="163"/>
      <c r="D5" s="163"/>
      <c r="E5" s="163"/>
      <c r="F5" s="163"/>
      <c r="G5" s="163"/>
      <c r="H5" s="163"/>
      <c r="I5" s="163"/>
      <c r="J5" s="163"/>
      <c r="K5" s="163"/>
      <c r="L5" s="163"/>
      <c r="M5" s="163"/>
      <c r="N5" s="163"/>
      <c r="O5" s="189"/>
    </row>
    <row r="6" spans="1:15">
      <c r="A6" s="188" t="s">
        <v>329</v>
      </c>
      <c r="B6" s="163"/>
      <c r="C6" s="163"/>
      <c r="D6" s="163"/>
      <c r="E6" s="163"/>
      <c r="F6" s="163"/>
      <c r="G6" s="163"/>
      <c r="H6" s="163"/>
      <c r="I6" s="163"/>
      <c r="J6" s="163"/>
      <c r="K6" s="163"/>
      <c r="L6" s="163"/>
      <c r="M6" s="163"/>
      <c r="N6" s="163"/>
      <c r="O6" s="189"/>
    </row>
    <row r="7" spans="1:15" ht="15.75" thickBot="1">
      <c r="A7" s="190" t="s">
        <v>3</v>
      </c>
      <c r="B7" s="191"/>
      <c r="C7" s="191"/>
      <c r="D7" s="191"/>
      <c r="E7" s="191"/>
      <c r="F7" s="191"/>
      <c r="G7" s="191"/>
      <c r="H7" s="191"/>
      <c r="I7" s="191"/>
      <c r="J7" s="191"/>
      <c r="K7" s="191"/>
      <c r="L7" s="191"/>
      <c r="M7" s="191"/>
      <c r="N7" s="191"/>
      <c r="O7" s="192"/>
    </row>
    <row r="8" spans="1:15" ht="16.5">
      <c r="A8" s="194" t="s">
        <v>457</v>
      </c>
      <c r="B8" s="195"/>
      <c r="C8" s="195"/>
      <c r="D8" s="195"/>
      <c r="E8" s="195"/>
      <c r="F8" s="195"/>
      <c r="G8" s="195"/>
      <c r="H8" s="195"/>
      <c r="I8" s="195"/>
      <c r="J8" s="195"/>
      <c r="K8" s="195"/>
      <c r="L8" s="195"/>
      <c r="M8" s="195"/>
      <c r="N8" s="195"/>
      <c r="O8" s="196"/>
    </row>
    <row r="9" spans="1:15" ht="16.5">
      <c r="A9" s="197" t="s">
        <v>5</v>
      </c>
      <c r="B9" s="198"/>
      <c r="C9" s="198"/>
      <c r="D9" s="198"/>
      <c r="E9" s="198"/>
      <c r="F9" s="198"/>
      <c r="G9" s="198"/>
      <c r="H9" s="198"/>
      <c r="I9" s="198"/>
      <c r="J9" s="198"/>
      <c r="K9" s="198"/>
      <c r="L9" s="198"/>
      <c r="M9" s="198"/>
      <c r="N9" s="198"/>
      <c r="O9" s="199"/>
    </row>
    <row r="10" spans="1:15">
      <c r="A10" s="167" t="s">
        <v>6</v>
      </c>
      <c r="B10" s="168" t="s">
        <v>7</v>
      </c>
      <c r="C10" s="168" t="s">
        <v>8</v>
      </c>
      <c r="D10" s="168" t="s">
        <v>9</v>
      </c>
      <c r="E10" s="167" t="s">
        <v>10</v>
      </c>
      <c r="F10" s="167" t="s">
        <v>11</v>
      </c>
      <c r="G10" s="168" t="s">
        <v>12</v>
      </c>
      <c r="H10" s="168" t="s">
        <v>13</v>
      </c>
      <c r="I10" s="168" t="s">
        <v>14</v>
      </c>
      <c r="J10" s="168" t="s">
        <v>15</v>
      </c>
      <c r="K10" s="168" t="s">
        <v>16</v>
      </c>
      <c r="L10" s="202" t="s">
        <v>17</v>
      </c>
      <c r="M10" s="168" t="s">
        <v>18</v>
      </c>
      <c r="N10" s="168" t="s">
        <v>19</v>
      </c>
      <c r="O10" s="168" t="s">
        <v>20</v>
      </c>
    </row>
    <row r="11" spans="1:15">
      <c r="A11" s="200"/>
      <c r="B11" s="201"/>
      <c r="C11" s="201"/>
      <c r="D11" s="201"/>
      <c r="E11" s="200"/>
      <c r="F11" s="200"/>
      <c r="G11" s="201"/>
      <c r="H11" s="201"/>
      <c r="I11" s="201"/>
      <c r="J11" s="201"/>
      <c r="K11" s="201"/>
      <c r="L11" s="203"/>
      <c r="M11" s="201"/>
      <c r="N11" s="204"/>
      <c r="O11" s="204"/>
    </row>
    <row r="12" spans="1:15">
      <c r="A12" s="77">
        <v>1</v>
      </c>
      <c r="B12" s="78">
        <v>44105</v>
      </c>
      <c r="C12" s="79">
        <v>600</v>
      </c>
      <c r="D12" s="70" t="s">
        <v>178</v>
      </c>
      <c r="E12" s="77" t="s">
        <v>22</v>
      </c>
      <c r="F12" s="77" t="s">
        <v>151</v>
      </c>
      <c r="G12" s="77">
        <v>19</v>
      </c>
      <c r="H12" s="77">
        <v>11</v>
      </c>
      <c r="I12" s="77">
        <v>24</v>
      </c>
      <c r="J12" s="77">
        <v>29</v>
      </c>
      <c r="K12" s="77">
        <v>34</v>
      </c>
      <c r="L12" s="77">
        <v>34</v>
      </c>
      <c r="M12" s="77">
        <v>1200</v>
      </c>
      <c r="N12" s="136">
        <f>IF('HNI OPTION CALLS'!E12="BUY",('HNI OPTION CALLS'!L12-'HNI OPTION CALLS'!G12)*('HNI OPTION CALLS'!M12),('HNI OPTION CALLS'!G12-'HNI OPTION CALLS'!L12)*('HNI OPTION CALLS'!M12))</f>
        <v>18000</v>
      </c>
      <c r="O12" s="71">
        <f>'HNI OPTION CALLS'!N12/('HNI OPTION CALLS'!M12)/'HNI OPTION CALLS'!G12%</f>
        <v>78.94736842105263</v>
      </c>
    </row>
    <row r="13" spans="1:15">
      <c r="A13" s="77">
        <v>2</v>
      </c>
      <c r="B13" s="78">
        <v>44105</v>
      </c>
      <c r="C13" s="79">
        <v>580</v>
      </c>
      <c r="D13" s="70" t="s">
        <v>178</v>
      </c>
      <c r="E13" s="77" t="s">
        <v>22</v>
      </c>
      <c r="F13" s="77" t="s">
        <v>172</v>
      </c>
      <c r="G13" s="77">
        <v>14</v>
      </c>
      <c r="H13" s="77">
        <v>8.5</v>
      </c>
      <c r="I13" s="77">
        <v>18</v>
      </c>
      <c r="J13" s="77">
        <v>22</v>
      </c>
      <c r="K13" s="77">
        <v>26</v>
      </c>
      <c r="L13" s="77">
        <v>8.5</v>
      </c>
      <c r="M13" s="77">
        <v>1850</v>
      </c>
      <c r="N13" s="136">
        <f>IF('HNI OPTION CALLS'!E13="BUY",('HNI OPTION CALLS'!L13-'HNI OPTION CALLS'!G13)*('HNI OPTION CALLS'!M13),('HNI OPTION CALLS'!G13-'HNI OPTION CALLS'!L13)*('HNI OPTION CALLS'!M13))</f>
        <v>-10175</v>
      </c>
      <c r="O13" s="71">
        <f>'HNI OPTION CALLS'!N13/('HNI OPTION CALLS'!M13)/'HNI OPTION CALLS'!G13%</f>
        <v>-39.285714285714285</v>
      </c>
    </row>
    <row r="14" spans="1:15" ht="17.25" thickBot="1">
      <c r="A14" s="91"/>
      <c r="B14" s="92"/>
      <c r="C14" s="92"/>
      <c r="D14" s="93"/>
      <c r="E14" s="93"/>
      <c r="F14" s="93"/>
      <c r="G14" s="94"/>
      <c r="H14" s="95"/>
      <c r="I14" s="96" t="s">
        <v>27</v>
      </c>
      <c r="J14" s="96"/>
      <c r="K14" s="97"/>
    </row>
    <row r="15" spans="1:15" ht="16.5">
      <c r="A15" s="98"/>
      <c r="B15" s="92"/>
      <c r="C15" s="92"/>
      <c r="D15" s="158" t="s">
        <v>28</v>
      </c>
      <c r="E15" s="193"/>
      <c r="F15" s="99">
        <v>14</v>
      </c>
      <c r="G15" s="100">
        <v>100</v>
      </c>
      <c r="H15" s="93">
        <v>14</v>
      </c>
      <c r="I15" s="101">
        <f>'HNI OPTION CALLS'!H16/'HNI OPTION CALLS'!H15%</f>
        <v>92.857142857142847</v>
      </c>
      <c r="J15" s="101"/>
      <c r="K15" s="101"/>
    </row>
    <row r="16" spans="1:15" ht="16.5">
      <c r="A16" s="98"/>
      <c r="B16" s="92"/>
      <c r="C16" s="92"/>
      <c r="D16" s="159" t="s">
        <v>29</v>
      </c>
      <c r="E16" s="180"/>
      <c r="F16" s="103">
        <v>13</v>
      </c>
      <c r="G16" s="104">
        <f>('HNI OPTION CALLS'!F16/'HNI OPTION CALLS'!F15)*100</f>
        <v>92.857142857142861</v>
      </c>
      <c r="H16" s="93">
        <v>13</v>
      </c>
      <c r="I16" s="97"/>
      <c r="J16" s="97"/>
      <c r="K16" s="93"/>
    </row>
    <row r="17" spans="1:15" ht="16.5">
      <c r="A17" s="105"/>
      <c r="B17" s="92"/>
      <c r="C17" s="92"/>
      <c r="D17" s="159" t="s">
        <v>31</v>
      </c>
      <c r="E17" s="180"/>
      <c r="F17" s="103">
        <v>0</v>
      </c>
      <c r="G17" s="104">
        <f>('HNI OPTION CALLS'!F17/'HNI OPTION CALLS'!F15)*100</f>
        <v>0</v>
      </c>
      <c r="H17" s="106"/>
      <c r="I17" s="93"/>
      <c r="J17" s="93"/>
    </row>
    <row r="18" spans="1:15" ht="16.5">
      <c r="A18" s="105"/>
      <c r="B18" s="92"/>
      <c r="C18" s="92"/>
      <c r="D18" s="159" t="s">
        <v>32</v>
      </c>
      <c r="E18" s="180"/>
      <c r="F18" s="103">
        <v>0</v>
      </c>
      <c r="G18" s="104">
        <f>('HNI OPTION CALLS'!F18/'HNI OPTION CALLS'!F15)*100</f>
        <v>0</v>
      </c>
      <c r="H18" s="106"/>
      <c r="I18" s="93"/>
      <c r="J18" s="93"/>
      <c r="K18" s="93"/>
    </row>
    <row r="19" spans="1:15" ht="16.5">
      <c r="A19" s="105"/>
      <c r="B19" s="92"/>
      <c r="C19" s="92"/>
      <c r="D19" s="159" t="s">
        <v>33</v>
      </c>
      <c r="E19" s="180"/>
      <c r="F19" s="103">
        <v>1</v>
      </c>
      <c r="G19" s="104">
        <f>('HNI OPTION CALLS'!F19/'HNI OPTION CALLS'!F15)*100</f>
        <v>7.1428571428571423</v>
      </c>
      <c r="H19" s="106"/>
      <c r="I19" s="93" t="s">
        <v>34</v>
      </c>
      <c r="J19" s="93"/>
      <c r="K19" s="93"/>
      <c r="L19" s="97"/>
    </row>
    <row r="20" spans="1:15" ht="16.5">
      <c r="A20" s="105"/>
      <c r="B20" s="92"/>
      <c r="C20" s="92"/>
      <c r="D20" s="159" t="s">
        <v>35</v>
      </c>
      <c r="E20" s="180"/>
      <c r="F20" s="103">
        <v>0</v>
      </c>
      <c r="G20" s="104">
        <f>('HNI OPTION CALLS'!F20/'HNI OPTION CALLS'!F15)*100</f>
        <v>0</v>
      </c>
      <c r="H20" s="106"/>
      <c r="I20" s="93"/>
      <c r="J20" s="93"/>
      <c r="K20" s="97"/>
      <c r="L20" s="97"/>
    </row>
    <row r="21" spans="1:15" ht="17.25" thickBot="1">
      <c r="A21" s="105"/>
      <c r="B21" s="92"/>
      <c r="C21" s="92"/>
      <c r="D21" s="160" t="s">
        <v>36</v>
      </c>
      <c r="E21" s="181"/>
      <c r="F21" s="107">
        <v>0</v>
      </c>
      <c r="G21" s="108">
        <f>('HNI OPTION CALLS'!F21/'HNI OPTION CALLS'!F15)*100</f>
        <v>0</v>
      </c>
      <c r="H21" s="106"/>
      <c r="I21" s="93"/>
      <c r="J21" s="93"/>
      <c r="K21" s="102"/>
      <c r="L21" s="102"/>
    </row>
    <row r="22" spans="1:15" ht="16.5">
      <c r="A22" s="109" t="s">
        <v>37</v>
      </c>
      <c r="B22" s="92"/>
      <c r="C22" s="92"/>
      <c r="D22" s="98"/>
      <c r="E22" s="98"/>
      <c r="F22" s="93"/>
      <c r="G22" s="93"/>
      <c r="H22" s="110"/>
      <c r="I22" s="111"/>
      <c r="K22" s="111"/>
      <c r="N22"/>
      <c r="O22"/>
    </row>
    <row r="23" spans="1:15" ht="16.5">
      <c r="A23" s="112" t="s">
        <v>424</v>
      </c>
      <c r="B23" s="92"/>
      <c r="C23" s="92"/>
      <c r="D23" s="113"/>
      <c r="E23" s="114"/>
      <c r="F23" s="98"/>
      <c r="G23" s="111"/>
      <c r="H23" s="110"/>
      <c r="I23" s="111"/>
      <c r="J23" s="111"/>
      <c r="K23" s="111"/>
      <c r="L23" s="93"/>
    </row>
    <row r="24" spans="1:15" ht="16.5">
      <c r="A24" s="155" t="s">
        <v>425</v>
      </c>
      <c r="B24" s="83"/>
      <c r="C24" s="84"/>
      <c r="D24" s="85"/>
      <c r="E24" s="86"/>
      <c r="F24" s="86"/>
      <c r="G24" s="87"/>
      <c r="H24" s="88"/>
      <c r="I24" s="88"/>
      <c r="J24" s="88"/>
      <c r="K24" s="86"/>
      <c r="L24"/>
      <c r="N24"/>
    </row>
    <row r="25" spans="1:15" ht="17.25" thickBot="1">
      <c r="A25" s="155"/>
      <c r="B25" s="83"/>
      <c r="C25" s="84"/>
      <c r="D25" s="85"/>
      <c r="E25" s="86"/>
      <c r="F25" s="86"/>
      <c r="G25" s="87"/>
      <c r="H25" s="88"/>
      <c r="I25" s="88"/>
      <c r="J25" s="88"/>
      <c r="K25" s="86"/>
      <c r="L25"/>
      <c r="N25"/>
    </row>
    <row r="26" spans="1:15">
      <c r="A26" s="182" t="s">
        <v>0</v>
      </c>
      <c r="B26" s="183"/>
      <c r="C26" s="183"/>
      <c r="D26" s="183"/>
      <c r="E26" s="183"/>
      <c r="F26" s="183"/>
      <c r="G26" s="183"/>
      <c r="H26" s="183"/>
      <c r="I26" s="183"/>
      <c r="J26" s="183"/>
      <c r="K26" s="183"/>
      <c r="L26" s="183"/>
      <c r="M26" s="183"/>
      <c r="N26" s="183"/>
      <c r="O26" s="184"/>
    </row>
    <row r="27" spans="1:15">
      <c r="A27" s="185"/>
      <c r="B27" s="186"/>
      <c r="C27" s="186"/>
      <c r="D27" s="186"/>
      <c r="E27" s="186"/>
      <c r="F27" s="186"/>
      <c r="G27" s="186"/>
      <c r="H27" s="186"/>
      <c r="I27" s="186"/>
      <c r="J27" s="186"/>
      <c r="K27" s="186"/>
      <c r="L27" s="186"/>
      <c r="M27" s="186"/>
      <c r="N27" s="186"/>
      <c r="O27" s="187"/>
    </row>
    <row r="28" spans="1:15">
      <c r="A28" s="185"/>
      <c r="B28" s="186"/>
      <c r="C28" s="186"/>
      <c r="D28" s="186"/>
      <c r="E28" s="186"/>
      <c r="F28" s="186"/>
      <c r="G28" s="186"/>
      <c r="H28" s="186"/>
      <c r="I28" s="186"/>
      <c r="J28" s="186"/>
      <c r="K28" s="186"/>
      <c r="L28" s="186"/>
      <c r="M28" s="186"/>
      <c r="N28" s="186"/>
      <c r="O28" s="187"/>
    </row>
    <row r="29" spans="1:15">
      <c r="A29" s="188" t="s">
        <v>328</v>
      </c>
      <c r="B29" s="163"/>
      <c r="C29" s="163"/>
      <c r="D29" s="163"/>
      <c r="E29" s="163"/>
      <c r="F29" s="163"/>
      <c r="G29" s="163"/>
      <c r="H29" s="163"/>
      <c r="I29" s="163"/>
      <c r="J29" s="163"/>
      <c r="K29" s="163"/>
      <c r="L29" s="163"/>
      <c r="M29" s="163"/>
      <c r="N29" s="163"/>
      <c r="O29" s="189"/>
    </row>
    <row r="30" spans="1:15">
      <c r="A30" s="188" t="s">
        <v>329</v>
      </c>
      <c r="B30" s="163"/>
      <c r="C30" s="163"/>
      <c r="D30" s="163"/>
      <c r="E30" s="163"/>
      <c r="F30" s="163"/>
      <c r="G30" s="163"/>
      <c r="H30" s="163"/>
      <c r="I30" s="163"/>
      <c r="J30" s="163"/>
      <c r="K30" s="163"/>
      <c r="L30" s="163"/>
      <c r="M30" s="163"/>
      <c r="N30" s="163"/>
      <c r="O30" s="189"/>
    </row>
    <row r="31" spans="1:15" ht="15.75" thickBot="1">
      <c r="A31" s="190" t="s">
        <v>3</v>
      </c>
      <c r="B31" s="191"/>
      <c r="C31" s="191"/>
      <c r="D31" s="191"/>
      <c r="E31" s="191"/>
      <c r="F31" s="191"/>
      <c r="G31" s="191"/>
      <c r="H31" s="191"/>
      <c r="I31" s="191"/>
      <c r="J31" s="191"/>
      <c r="K31" s="191"/>
      <c r="L31" s="191"/>
      <c r="M31" s="191"/>
      <c r="N31" s="191"/>
      <c r="O31" s="192"/>
    </row>
    <row r="32" spans="1:15" ht="16.5">
      <c r="A32" s="194" t="s">
        <v>458</v>
      </c>
      <c r="B32" s="195"/>
      <c r="C32" s="195"/>
      <c r="D32" s="195"/>
      <c r="E32" s="195"/>
      <c r="F32" s="195"/>
      <c r="G32" s="195"/>
      <c r="H32" s="195"/>
      <c r="I32" s="195"/>
      <c r="J32" s="195"/>
      <c r="K32" s="195"/>
      <c r="L32" s="195"/>
      <c r="M32" s="195"/>
      <c r="N32" s="195"/>
      <c r="O32" s="196"/>
    </row>
    <row r="33" spans="1:15" ht="16.5">
      <c r="A33" s="197" t="s">
        <v>5</v>
      </c>
      <c r="B33" s="198"/>
      <c r="C33" s="198"/>
      <c r="D33" s="198"/>
      <c r="E33" s="198"/>
      <c r="F33" s="198"/>
      <c r="G33" s="198"/>
      <c r="H33" s="198"/>
      <c r="I33" s="198"/>
      <c r="J33" s="198"/>
      <c r="K33" s="198"/>
      <c r="L33" s="198"/>
      <c r="M33" s="198"/>
      <c r="N33" s="198"/>
      <c r="O33" s="199"/>
    </row>
    <row r="34" spans="1:15">
      <c r="A34" s="167" t="s">
        <v>6</v>
      </c>
      <c r="B34" s="168" t="s">
        <v>7</v>
      </c>
      <c r="C34" s="168" t="s">
        <v>8</v>
      </c>
      <c r="D34" s="168" t="s">
        <v>9</v>
      </c>
      <c r="E34" s="167" t="s">
        <v>10</v>
      </c>
      <c r="F34" s="167" t="s">
        <v>11</v>
      </c>
      <c r="G34" s="168" t="s">
        <v>12</v>
      </c>
      <c r="H34" s="168" t="s">
        <v>13</v>
      </c>
      <c r="I34" s="168" t="s">
        <v>14</v>
      </c>
      <c r="J34" s="168" t="s">
        <v>15</v>
      </c>
      <c r="K34" s="168" t="s">
        <v>16</v>
      </c>
      <c r="L34" s="202" t="s">
        <v>17</v>
      </c>
      <c r="M34" s="168" t="s">
        <v>18</v>
      </c>
      <c r="N34" s="168" t="s">
        <v>19</v>
      </c>
      <c r="O34" s="168" t="s">
        <v>20</v>
      </c>
    </row>
    <row r="35" spans="1:15">
      <c r="A35" s="200"/>
      <c r="B35" s="201"/>
      <c r="C35" s="201"/>
      <c r="D35" s="201"/>
      <c r="E35" s="200"/>
      <c r="F35" s="200"/>
      <c r="G35" s="201"/>
      <c r="H35" s="201"/>
      <c r="I35" s="201"/>
      <c r="J35" s="201"/>
      <c r="K35" s="201"/>
      <c r="L35" s="203"/>
      <c r="M35" s="201"/>
      <c r="N35" s="204"/>
      <c r="O35" s="204"/>
    </row>
    <row r="36" spans="1:15">
      <c r="A36" s="77">
        <v>1</v>
      </c>
      <c r="B36" s="78">
        <v>44075</v>
      </c>
      <c r="C36" s="79">
        <v>600</v>
      </c>
      <c r="D36" s="70" t="s">
        <v>178</v>
      </c>
      <c r="E36" s="77" t="s">
        <v>22</v>
      </c>
      <c r="F36" s="77" t="s">
        <v>151</v>
      </c>
      <c r="G36" s="77">
        <v>19</v>
      </c>
      <c r="H36" s="77">
        <v>11</v>
      </c>
      <c r="I36" s="77">
        <v>24</v>
      </c>
      <c r="J36" s="77">
        <v>29</v>
      </c>
      <c r="K36" s="77">
        <v>34</v>
      </c>
      <c r="L36" s="77">
        <v>34</v>
      </c>
      <c r="M36" s="77">
        <v>1200</v>
      </c>
      <c r="N36" s="136">
        <f>IF('HNI OPTION CALLS'!E36="BUY",('HNI OPTION CALLS'!L36-'HNI OPTION CALLS'!G36)*('HNI OPTION CALLS'!M36),('HNI OPTION CALLS'!G36-'HNI OPTION CALLS'!L36)*('HNI OPTION CALLS'!M36))</f>
        <v>18000</v>
      </c>
      <c r="O36" s="71">
        <f>'HNI OPTION CALLS'!N36/('HNI OPTION CALLS'!M36)/'HNI OPTION CALLS'!G36%</f>
        <v>78.94736842105263</v>
      </c>
    </row>
    <row r="37" spans="1:15">
      <c r="A37" s="77">
        <v>2</v>
      </c>
      <c r="B37" s="78">
        <v>44075</v>
      </c>
      <c r="C37" s="79">
        <v>100</v>
      </c>
      <c r="D37" s="70" t="s">
        <v>187</v>
      </c>
      <c r="E37" s="77" t="s">
        <v>22</v>
      </c>
      <c r="F37" s="77" t="s">
        <v>326</v>
      </c>
      <c r="G37" s="77">
        <v>20</v>
      </c>
      <c r="H37" s="77">
        <v>12</v>
      </c>
      <c r="I37" s="77">
        <v>25</v>
      </c>
      <c r="J37" s="77">
        <v>30</v>
      </c>
      <c r="K37" s="77">
        <v>35</v>
      </c>
      <c r="L37" s="77">
        <v>25</v>
      </c>
      <c r="M37" s="77">
        <v>1200</v>
      </c>
      <c r="N37" s="136">
        <f>IF('HNI OPTION CALLS'!E37="BUY",('HNI OPTION CALLS'!L37-'HNI OPTION CALLS'!G37)*('HNI OPTION CALLS'!M37),('HNI OPTION CALLS'!G37-'HNI OPTION CALLS'!L37)*('HNI OPTION CALLS'!M37))</f>
        <v>6000</v>
      </c>
      <c r="O37" s="71">
        <f>'HNI OPTION CALLS'!N37/('HNI OPTION CALLS'!M37)/'HNI OPTION CALLS'!G37%</f>
        <v>25</v>
      </c>
    </row>
    <row r="38" spans="1:15" ht="17.25" thickBot="1">
      <c r="A38" s="91"/>
      <c r="B38" s="92"/>
      <c r="C38" s="92"/>
      <c r="D38" s="93"/>
      <c r="E38" s="93"/>
      <c r="F38" s="93"/>
      <c r="G38" s="94"/>
      <c r="H38" s="95"/>
      <c r="I38" s="96" t="s">
        <v>27</v>
      </c>
      <c r="J38" s="96"/>
      <c r="K38" s="97"/>
    </row>
    <row r="39" spans="1:15" ht="16.5">
      <c r="A39" s="98"/>
      <c r="B39" s="92"/>
      <c r="C39" s="92"/>
      <c r="D39" s="158" t="s">
        <v>28</v>
      </c>
      <c r="E39" s="193"/>
      <c r="F39" s="99">
        <v>14</v>
      </c>
      <c r="G39" s="100">
        <v>100</v>
      </c>
      <c r="H39" s="93">
        <v>14</v>
      </c>
      <c r="I39" s="101">
        <f>'HNI OPTION CALLS'!H40/'HNI OPTION CALLS'!H39%</f>
        <v>92.857142857142847</v>
      </c>
      <c r="J39" s="101"/>
      <c r="K39" s="101"/>
    </row>
    <row r="40" spans="1:15" ht="16.5">
      <c r="A40" s="98"/>
      <c r="B40" s="92"/>
      <c r="C40" s="92"/>
      <c r="D40" s="159" t="s">
        <v>29</v>
      </c>
      <c r="E40" s="180"/>
      <c r="F40" s="103">
        <v>13</v>
      </c>
      <c r="G40" s="104">
        <f>('HNI OPTION CALLS'!F40/'HNI OPTION CALLS'!F39)*100</f>
        <v>92.857142857142861</v>
      </c>
      <c r="H40" s="93">
        <v>13</v>
      </c>
      <c r="I40" s="97"/>
      <c r="J40" s="97"/>
      <c r="K40" s="93"/>
    </row>
    <row r="41" spans="1:15" ht="16.5">
      <c r="A41" s="105"/>
      <c r="B41" s="92"/>
      <c r="C41" s="92"/>
      <c r="D41" s="159" t="s">
        <v>31</v>
      </c>
      <c r="E41" s="180"/>
      <c r="F41" s="103">
        <v>0</v>
      </c>
      <c r="G41" s="104">
        <f>('HNI OPTION CALLS'!F41/'HNI OPTION CALLS'!F39)*100</f>
        <v>0</v>
      </c>
      <c r="H41" s="106"/>
      <c r="I41" s="93"/>
      <c r="J41" s="93"/>
    </row>
    <row r="42" spans="1:15" ht="16.5">
      <c r="A42" s="105"/>
      <c r="B42" s="92"/>
      <c r="C42" s="92"/>
      <c r="D42" s="159" t="s">
        <v>32</v>
      </c>
      <c r="E42" s="180"/>
      <c r="F42" s="103">
        <v>0</v>
      </c>
      <c r="G42" s="104">
        <f>('HNI OPTION CALLS'!F42/'HNI OPTION CALLS'!F39)*100</f>
        <v>0</v>
      </c>
      <c r="H42" s="106"/>
      <c r="I42" s="93"/>
      <c r="J42" s="93"/>
      <c r="K42" s="93"/>
    </row>
    <row r="43" spans="1:15" ht="16.5">
      <c r="A43" s="105"/>
      <c r="B43" s="92"/>
      <c r="C43" s="92"/>
      <c r="D43" s="159" t="s">
        <v>33</v>
      </c>
      <c r="E43" s="180"/>
      <c r="F43" s="103">
        <v>1</v>
      </c>
      <c r="G43" s="104">
        <f>('HNI OPTION CALLS'!F43/'HNI OPTION CALLS'!F39)*100</f>
        <v>7.1428571428571423</v>
      </c>
      <c r="H43" s="106"/>
      <c r="I43" s="93" t="s">
        <v>34</v>
      </c>
      <c r="J43" s="93"/>
      <c r="K43" s="93"/>
      <c r="L43" s="97"/>
    </row>
    <row r="44" spans="1:15" ht="16.5">
      <c r="A44" s="105"/>
      <c r="B44" s="92"/>
      <c r="C44" s="92"/>
      <c r="D44" s="159" t="s">
        <v>35</v>
      </c>
      <c r="E44" s="180"/>
      <c r="F44" s="103">
        <v>0</v>
      </c>
      <c r="G44" s="104">
        <f>('HNI OPTION CALLS'!F44/'HNI OPTION CALLS'!F39)*100</f>
        <v>0</v>
      </c>
      <c r="H44" s="106"/>
      <c r="I44" s="93"/>
      <c r="J44" s="93"/>
      <c r="K44" s="97"/>
      <c r="L44" s="97"/>
    </row>
    <row r="45" spans="1:15" ht="17.25" thickBot="1">
      <c r="A45" s="105"/>
      <c r="B45" s="92"/>
      <c r="C45" s="92"/>
      <c r="D45" s="160" t="s">
        <v>36</v>
      </c>
      <c r="E45" s="181"/>
      <c r="F45" s="107">
        <v>0</v>
      </c>
      <c r="G45" s="108">
        <f>('HNI OPTION CALLS'!F45/'HNI OPTION CALLS'!F39)*100</f>
        <v>0</v>
      </c>
      <c r="H45" s="106"/>
      <c r="I45" s="93"/>
      <c r="J45" s="93"/>
      <c r="K45" s="102"/>
      <c r="L45" s="102"/>
    </row>
    <row r="46" spans="1:15" ht="16.5">
      <c r="A46" s="109" t="s">
        <v>37</v>
      </c>
      <c r="B46" s="92"/>
      <c r="C46" s="92"/>
      <c r="D46" s="98"/>
      <c r="E46" s="98"/>
      <c r="F46" s="93"/>
      <c r="G46" s="93"/>
      <c r="H46" s="110"/>
      <c r="I46" s="111"/>
      <c r="K46" s="111"/>
      <c r="N46"/>
      <c r="O46"/>
    </row>
    <row r="47" spans="1:15" ht="16.5">
      <c r="A47" s="112" t="s">
        <v>424</v>
      </c>
      <c r="B47" s="92"/>
      <c r="C47" s="92"/>
      <c r="D47" s="113"/>
      <c r="E47" s="114"/>
      <c r="F47" s="98"/>
      <c r="G47" s="111"/>
      <c r="H47" s="110"/>
      <c r="I47" s="111"/>
      <c r="J47" s="111"/>
      <c r="K47" s="111"/>
      <c r="L47" s="93"/>
    </row>
    <row r="48" spans="1:15" ht="16.5">
      <c r="A48" s="155" t="s">
        <v>425</v>
      </c>
      <c r="B48" s="83"/>
      <c r="C48" s="84"/>
      <c r="D48" s="85"/>
      <c r="E48" s="86"/>
      <c r="F48" s="86"/>
      <c r="G48" s="87"/>
      <c r="H48" s="88"/>
      <c r="I48" s="88"/>
      <c r="J48" s="88"/>
      <c r="K48" s="86"/>
      <c r="L48"/>
      <c r="N48"/>
    </row>
    <row r="49" spans="1:15" ht="17.25" thickBot="1">
      <c r="A49" s="155"/>
      <c r="B49" s="83"/>
      <c r="C49" s="84"/>
      <c r="D49" s="85"/>
      <c r="E49" s="86"/>
      <c r="F49" s="86"/>
      <c r="G49" s="87"/>
      <c r="H49" s="88"/>
      <c r="I49" s="88"/>
      <c r="J49" s="88"/>
      <c r="K49" s="86"/>
      <c r="L49"/>
      <c r="N49"/>
    </row>
    <row r="50" spans="1:15">
      <c r="A50" s="182" t="s">
        <v>0</v>
      </c>
      <c r="B50" s="183"/>
      <c r="C50" s="183"/>
      <c r="D50" s="183"/>
      <c r="E50" s="183"/>
      <c r="F50" s="183"/>
      <c r="G50" s="183"/>
      <c r="H50" s="183"/>
      <c r="I50" s="183"/>
      <c r="J50" s="183"/>
      <c r="K50" s="183"/>
      <c r="L50" s="183"/>
      <c r="M50" s="183"/>
      <c r="N50" s="183"/>
      <c r="O50" s="184"/>
    </row>
    <row r="51" spans="1:15">
      <c r="A51" s="185"/>
      <c r="B51" s="186"/>
      <c r="C51" s="186"/>
      <c r="D51" s="186"/>
      <c r="E51" s="186"/>
      <c r="F51" s="186"/>
      <c r="G51" s="186"/>
      <c r="H51" s="186"/>
      <c r="I51" s="186"/>
      <c r="J51" s="186"/>
      <c r="K51" s="186"/>
      <c r="L51" s="186"/>
      <c r="M51" s="186"/>
      <c r="N51" s="186"/>
      <c r="O51" s="187"/>
    </row>
    <row r="52" spans="1:15">
      <c r="A52" s="185"/>
      <c r="B52" s="186"/>
      <c r="C52" s="186"/>
      <c r="D52" s="186"/>
      <c r="E52" s="186"/>
      <c r="F52" s="186"/>
      <c r="G52" s="186"/>
      <c r="H52" s="186"/>
      <c r="I52" s="186"/>
      <c r="J52" s="186"/>
      <c r="K52" s="186"/>
      <c r="L52" s="186"/>
      <c r="M52" s="186"/>
      <c r="N52" s="186"/>
      <c r="O52" s="187"/>
    </row>
    <row r="53" spans="1:15">
      <c r="A53" s="188" t="s">
        <v>328</v>
      </c>
      <c r="B53" s="163"/>
      <c r="C53" s="163"/>
      <c r="D53" s="163"/>
      <c r="E53" s="163"/>
      <c r="F53" s="163"/>
      <c r="G53" s="163"/>
      <c r="H53" s="163"/>
      <c r="I53" s="163"/>
      <c r="J53" s="163"/>
      <c r="K53" s="163"/>
      <c r="L53" s="163"/>
      <c r="M53" s="163"/>
      <c r="N53" s="163"/>
      <c r="O53" s="189"/>
    </row>
    <row r="54" spans="1:15">
      <c r="A54" s="188" t="s">
        <v>329</v>
      </c>
      <c r="B54" s="163"/>
      <c r="C54" s="163"/>
      <c r="D54" s="163"/>
      <c r="E54" s="163"/>
      <c r="F54" s="163"/>
      <c r="G54" s="163"/>
      <c r="H54" s="163"/>
      <c r="I54" s="163"/>
      <c r="J54" s="163"/>
      <c r="K54" s="163"/>
      <c r="L54" s="163"/>
      <c r="M54" s="163"/>
      <c r="N54" s="163"/>
      <c r="O54" s="189"/>
    </row>
    <row r="55" spans="1:15" ht="15.75" thickBot="1">
      <c r="A55" s="190" t="s">
        <v>3</v>
      </c>
      <c r="B55" s="191"/>
      <c r="C55" s="191"/>
      <c r="D55" s="191"/>
      <c r="E55" s="191"/>
      <c r="F55" s="191"/>
      <c r="G55" s="191"/>
      <c r="H55" s="191"/>
      <c r="I55" s="191"/>
      <c r="J55" s="191"/>
      <c r="K55" s="191"/>
      <c r="L55" s="191"/>
      <c r="M55" s="191"/>
      <c r="N55" s="191"/>
      <c r="O55" s="192"/>
    </row>
    <row r="56" spans="1:15" ht="16.5">
      <c r="A56" s="194" t="s">
        <v>453</v>
      </c>
      <c r="B56" s="195"/>
      <c r="C56" s="195"/>
      <c r="D56" s="195"/>
      <c r="E56" s="195"/>
      <c r="F56" s="195"/>
      <c r="G56" s="195"/>
      <c r="H56" s="195"/>
      <c r="I56" s="195"/>
      <c r="J56" s="195"/>
      <c r="K56" s="195"/>
      <c r="L56" s="195"/>
      <c r="M56" s="195"/>
      <c r="N56" s="195"/>
      <c r="O56" s="196"/>
    </row>
    <row r="57" spans="1:15" ht="16.5">
      <c r="A57" s="197" t="s">
        <v>5</v>
      </c>
      <c r="B57" s="198"/>
      <c r="C57" s="198"/>
      <c r="D57" s="198"/>
      <c r="E57" s="198"/>
      <c r="F57" s="198"/>
      <c r="G57" s="198"/>
      <c r="H57" s="198"/>
      <c r="I57" s="198"/>
      <c r="J57" s="198"/>
      <c r="K57" s="198"/>
      <c r="L57" s="198"/>
      <c r="M57" s="198"/>
      <c r="N57" s="198"/>
      <c r="O57" s="199"/>
    </row>
    <row r="58" spans="1:15">
      <c r="A58" s="167" t="s">
        <v>6</v>
      </c>
      <c r="B58" s="168" t="s">
        <v>7</v>
      </c>
      <c r="C58" s="168" t="s">
        <v>8</v>
      </c>
      <c r="D58" s="168" t="s">
        <v>9</v>
      </c>
      <c r="E58" s="167" t="s">
        <v>10</v>
      </c>
      <c r="F58" s="167" t="s">
        <v>11</v>
      </c>
      <c r="G58" s="168" t="s">
        <v>12</v>
      </c>
      <c r="H58" s="168" t="s">
        <v>13</v>
      </c>
      <c r="I58" s="168" t="s">
        <v>14</v>
      </c>
      <c r="J58" s="168" t="s">
        <v>15</v>
      </c>
      <c r="K58" s="168" t="s">
        <v>16</v>
      </c>
      <c r="L58" s="202" t="s">
        <v>17</v>
      </c>
      <c r="M58" s="168" t="s">
        <v>18</v>
      </c>
      <c r="N58" s="168" t="s">
        <v>19</v>
      </c>
      <c r="O58" s="168" t="s">
        <v>20</v>
      </c>
    </row>
    <row r="59" spans="1:15">
      <c r="A59" s="200"/>
      <c r="B59" s="201"/>
      <c r="C59" s="201"/>
      <c r="D59" s="201"/>
      <c r="E59" s="200"/>
      <c r="F59" s="200"/>
      <c r="G59" s="201"/>
      <c r="H59" s="201"/>
      <c r="I59" s="201"/>
      <c r="J59" s="201"/>
      <c r="K59" s="201"/>
      <c r="L59" s="203"/>
      <c r="M59" s="201"/>
      <c r="N59" s="204"/>
      <c r="O59" s="204"/>
    </row>
    <row r="60" spans="1:15">
      <c r="A60" s="77">
        <v>1</v>
      </c>
      <c r="B60" s="78">
        <v>43910</v>
      </c>
      <c r="C60" s="79">
        <v>600</v>
      </c>
      <c r="D60" s="70" t="s">
        <v>178</v>
      </c>
      <c r="E60" s="77" t="s">
        <v>22</v>
      </c>
      <c r="F60" s="77" t="s">
        <v>151</v>
      </c>
      <c r="G60" s="77">
        <v>19</v>
      </c>
      <c r="H60" s="77">
        <v>11</v>
      </c>
      <c r="I60" s="77">
        <v>24</v>
      </c>
      <c r="J60" s="77">
        <v>29</v>
      </c>
      <c r="K60" s="77">
        <v>34</v>
      </c>
      <c r="L60" s="77">
        <v>34</v>
      </c>
      <c r="M60" s="77">
        <v>1200</v>
      </c>
      <c r="N60" s="136">
        <f>IF('HNI OPTION CALLS'!E60="BUY",('HNI OPTION CALLS'!L60-'HNI OPTION CALLS'!G60)*('HNI OPTION CALLS'!M60),('HNI OPTION CALLS'!G60-'HNI OPTION CALLS'!L60)*('HNI OPTION CALLS'!M60))</f>
        <v>18000</v>
      </c>
      <c r="O60" s="71">
        <f>'HNI OPTION CALLS'!N60/('HNI OPTION CALLS'!M60)/'HNI OPTION CALLS'!G60%</f>
        <v>78.94736842105263</v>
      </c>
    </row>
    <row r="61" spans="1:15">
      <c r="A61" s="77">
        <v>2</v>
      </c>
      <c r="B61" s="78">
        <v>43909</v>
      </c>
      <c r="C61" s="79">
        <v>100</v>
      </c>
      <c r="D61" s="70" t="s">
        <v>187</v>
      </c>
      <c r="E61" s="77" t="s">
        <v>22</v>
      </c>
      <c r="F61" s="77" t="s">
        <v>326</v>
      </c>
      <c r="G61" s="77">
        <v>20</v>
      </c>
      <c r="H61" s="77">
        <v>12</v>
      </c>
      <c r="I61" s="77">
        <v>25</v>
      </c>
      <c r="J61" s="77">
        <v>30</v>
      </c>
      <c r="K61" s="77">
        <v>35</v>
      </c>
      <c r="L61" s="77">
        <v>25</v>
      </c>
      <c r="M61" s="77">
        <v>1200</v>
      </c>
      <c r="N61" s="136">
        <f>IF('HNI OPTION CALLS'!E61="BUY",('HNI OPTION CALLS'!L61-'HNI OPTION CALLS'!G61)*('HNI OPTION CALLS'!M61),('HNI OPTION CALLS'!G61-'HNI OPTION CALLS'!L61)*('HNI OPTION CALLS'!M61))</f>
        <v>6000</v>
      </c>
      <c r="O61" s="71">
        <f>'HNI OPTION CALLS'!N61/('HNI OPTION CALLS'!M61)/'HNI OPTION CALLS'!G61%</f>
        <v>25</v>
      </c>
    </row>
    <row r="62" spans="1:15">
      <c r="A62" s="77">
        <v>3</v>
      </c>
      <c r="B62" s="78">
        <v>43908</v>
      </c>
      <c r="C62" s="79">
        <v>200</v>
      </c>
      <c r="D62" s="70" t="s">
        <v>187</v>
      </c>
      <c r="E62" s="77" t="s">
        <v>22</v>
      </c>
      <c r="F62" s="77" t="s">
        <v>49</v>
      </c>
      <c r="G62" s="77">
        <v>15.5</v>
      </c>
      <c r="H62" s="77">
        <v>11.8</v>
      </c>
      <c r="I62" s="77">
        <v>17.5</v>
      </c>
      <c r="J62" s="77">
        <v>19.5</v>
      </c>
      <c r="K62" s="77">
        <v>21.5</v>
      </c>
      <c r="L62" s="77">
        <v>17.5</v>
      </c>
      <c r="M62" s="77">
        <v>3000</v>
      </c>
      <c r="N62" s="136">
        <f>IF('HNI OPTION CALLS'!E62="BUY",('HNI OPTION CALLS'!L62-'HNI OPTION CALLS'!G62)*('HNI OPTION CALLS'!M62),('HNI OPTION CALLS'!G62-'HNI OPTION CALLS'!L62)*('HNI OPTION CALLS'!M62))</f>
        <v>6000</v>
      </c>
      <c r="O62" s="71">
        <f>'HNI OPTION CALLS'!N62/('HNI OPTION CALLS'!M62)/'HNI OPTION CALLS'!G62%</f>
        <v>12.903225806451614</v>
      </c>
    </row>
    <row r="63" spans="1:15">
      <c r="A63" s="77">
        <v>4</v>
      </c>
      <c r="B63" s="78">
        <v>43907</v>
      </c>
      <c r="C63" s="79">
        <v>140</v>
      </c>
      <c r="D63" s="70" t="s">
        <v>187</v>
      </c>
      <c r="E63" s="77" t="s">
        <v>22</v>
      </c>
      <c r="F63" s="77" t="s">
        <v>345</v>
      </c>
      <c r="G63" s="77">
        <v>23</v>
      </c>
      <c r="H63" s="77">
        <v>17</v>
      </c>
      <c r="I63" s="77">
        <v>26.5</v>
      </c>
      <c r="J63" s="77">
        <v>30</v>
      </c>
      <c r="K63" s="77">
        <v>33</v>
      </c>
      <c r="L63" s="77">
        <v>26.5</v>
      </c>
      <c r="M63" s="77">
        <v>1700</v>
      </c>
      <c r="N63" s="136">
        <f>IF('HNI OPTION CALLS'!E63="BUY",('HNI OPTION CALLS'!L63-'HNI OPTION CALLS'!G63)*('HNI OPTION CALLS'!M63),('HNI OPTION CALLS'!G63-'HNI OPTION CALLS'!L63)*('HNI OPTION CALLS'!M63))</f>
        <v>5950</v>
      </c>
      <c r="O63" s="71">
        <f>'HNI OPTION CALLS'!N63/('HNI OPTION CALLS'!M63)/'HNI OPTION CALLS'!G63%</f>
        <v>15.217391304347826</v>
      </c>
    </row>
    <row r="64" spans="1:15">
      <c r="A64" s="77">
        <v>5</v>
      </c>
      <c r="B64" s="78">
        <v>43903</v>
      </c>
      <c r="C64" s="79">
        <v>180</v>
      </c>
      <c r="D64" s="70" t="s">
        <v>178</v>
      </c>
      <c r="E64" s="77" t="s">
        <v>22</v>
      </c>
      <c r="F64" s="77" t="s">
        <v>326</v>
      </c>
      <c r="G64" s="77">
        <v>23</v>
      </c>
      <c r="H64" s="77">
        <v>15</v>
      </c>
      <c r="I64" s="77">
        <v>28</v>
      </c>
      <c r="J64" s="77">
        <v>33</v>
      </c>
      <c r="K64" s="77">
        <v>38</v>
      </c>
      <c r="L64" s="77">
        <v>28</v>
      </c>
      <c r="M64" s="77">
        <v>1200</v>
      </c>
      <c r="N64" s="136">
        <f>IF('HNI OPTION CALLS'!E64="BUY",('HNI OPTION CALLS'!L64-'HNI OPTION CALLS'!G64)*('HNI OPTION CALLS'!M64),('HNI OPTION CALLS'!G64-'HNI OPTION CALLS'!L64)*('HNI OPTION CALLS'!M64))</f>
        <v>6000</v>
      </c>
      <c r="O64" s="71">
        <f>'HNI OPTION CALLS'!N64/('HNI OPTION CALLS'!M64)/'HNI OPTION CALLS'!G64%</f>
        <v>21.739130434782609</v>
      </c>
    </row>
    <row r="65" spans="1:15">
      <c r="A65" s="77">
        <v>6</v>
      </c>
      <c r="B65" s="78">
        <v>43902</v>
      </c>
      <c r="C65" s="79">
        <v>260</v>
      </c>
      <c r="D65" s="70" t="s">
        <v>187</v>
      </c>
      <c r="E65" s="77" t="s">
        <v>22</v>
      </c>
      <c r="F65" s="77" t="s">
        <v>77</v>
      </c>
      <c r="G65" s="77">
        <v>19.5</v>
      </c>
      <c r="H65" s="77">
        <v>12</v>
      </c>
      <c r="I65" s="77">
        <v>24</v>
      </c>
      <c r="J65" s="77">
        <v>29</v>
      </c>
      <c r="K65" s="77">
        <v>34</v>
      </c>
      <c r="L65" s="77">
        <v>34</v>
      </c>
      <c r="M65" s="77">
        <v>1300</v>
      </c>
      <c r="N65" s="136">
        <f>IF('HNI OPTION CALLS'!E65="BUY",('HNI OPTION CALLS'!L65-'HNI OPTION CALLS'!G65)*('HNI OPTION CALLS'!M65),('HNI OPTION CALLS'!G65-'HNI OPTION CALLS'!L65)*('HNI OPTION CALLS'!M65))</f>
        <v>18850</v>
      </c>
      <c r="O65" s="71">
        <f>'HNI OPTION CALLS'!N65/('HNI OPTION CALLS'!M65)/'HNI OPTION CALLS'!G65%</f>
        <v>74.358974358974351</v>
      </c>
    </row>
    <row r="66" spans="1:15">
      <c r="A66" s="77">
        <v>7</v>
      </c>
      <c r="B66" s="78">
        <v>43902</v>
      </c>
      <c r="C66" s="79">
        <v>210</v>
      </c>
      <c r="D66" s="70" t="s">
        <v>187</v>
      </c>
      <c r="E66" s="77" t="s">
        <v>22</v>
      </c>
      <c r="F66" s="77" t="s">
        <v>49</v>
      </c>
      <c r="G66" s="77">
        <v>15</v>
      </c>
      <c r="H66" s="77">
        <v>11</v>
      </c>
      <c r="I66" s="77">
        <v>17</v>
      </c>
      <c r="J66" s="77">
        <v>19</v>
      </c>
      <c r="K66" s="77">
        <v>21</v>
      </c>
      <c r="L66" s="77">
        <v>19</v>
      </c>
      <c r="M66" s="77">
        <v>3000</v>
      </c>
      <c r="N66" s="136">
        <f>IF('HNI OPTION CALLS'!E66="BUY",('HNI OPTION CALLS'!L66-'HNI OPTION CALLS'!G66)*('HNI OPTION CALLS'!M66),('HNI OPTION CALLS'!G66-'HNI OPTION CALLS'!L66)*('HNI OPTION CALLS'!M66))</f>
        <v>12000</v>
      </c>
      <c r="O66" s="71">
        <f>'HNI OPTION CALLS'!N66/('HNI OPTION CALLS'!M66)/'HNI OPTION CALLS'!G66%</f>
        <v>26.666666666666668</v>
      </c>
    </row>
    <row r="67" spans="1:15">
      <c r="A67" s="77">
        <v>8</v>
      </c>
      <c r="B67" s="78">
        <v>43901</v>
      </c>
      <c r="C67" s="79">
        <v>180</v>
      </c>
      <c r="D67" s="70" t="s">
        <v>187</v>
      </c>
      <c r="E67" s="77" t="s">
        <v>22</v>
      </c>
      <c r="F67" s="77" t="s">
        <v>326</v>
      </c>
      <c r="G67" s="77">
        <v>26</v>
      </c>
      <c r="H67" s="77">
        <v>17</v>
      </c>
      <c r="I67" s="77">
        <v>31</v>
      </c>
      <c r="J67" s="77">
        <v>36</v>
      </c>
      <c r="K67" s="77">
        <v>41</v>
      </c>
      <c r="L67" s="77">
        <v>31</v>
      </c>
      <c r="M67" s="77">
        <v>1200</v>
      </c>
      <c r="N67" s="136">
        <f>IF('HNI OPTION CALLS'!E67="BUY",('HNI OPTION CALLS'!L67-'HNI OPTION CALLS'!G67)*('HNI OPTION CALLS'!M67),('HNI OPTION CALLS'!G67-'HNI OPTION CALLS'!L67)*('HNI OPTION CALLS'!M67))</f>
        <v>6000</v>
      </c>
      <c r="O67" s="71">
        <f>'HNI OPTION CALLS'!N67/('HNI OPTION CALLS'!M67)/'HNI OPTION CALLS'!G67%</f>
        <v>19.23076923076923</v>
      </c>
    </row>
    <row r="68" spans="1:15">
      <c r="A68" s="77">
        <v>9</v>
      </c>
      <c r="B68" s="78">
        <v>43896</v>
      </c>
      <c r="C68" s="79">
        <v>290</v>
      </c>
      <c r="D68" s="70" t="s">
        <v>187</v>
      </c>
      <c r="E68" s="77" t="s">
        <v>22</v>
      </c>
      <c r="F68" s="77" t="s">
        <v>77</v>
      </c>
      <c r="G68" s="77">
        <v>14</v>
      </c>
      <c r="H68" s="77">
        <v>8</v>
      </c>
      <c r="I68" s="77">
        <v>18.5</v>
      </c>
      <c r="J68" s="77">
        <v>23</v>
      </c>
      <c r="K68" s="77">
        <v>27</v>
      </c>
      <c r="L68" s="77">
        <v>18.5</v>
      </c>
      <c r="M68" s="77">
        <v>1300</v>
      </c>
      <c r="N68" s="136">
        <f>IF('HNI OPTION CALLS'!E68="BUY",('HNI OPTION CALLS'!L68-'HNI OPTION CALLS'!G68)*('HNI OPTION CALLS'!M68),('HNI OPTION CALLS'!G68-'HNI OPTION CALLS'!L68)*('HNI OPTION CALLS'!M68))</f>
        <v>5850</v>
      </c>
      <c r="O68" s="71">
        <f>'HNI OPTION CALLS'!N68/('HNI OPTION CALLS'!M68)/'HNI OPTION CALLS'!G68%</f>
        <v>32.142857142857139</v>
      </c>
    </row>
    <row r="69" spans="1:15">
      <c r="A69" s="77">
        <v>10</v>
      </c>
      <c r="B69" s="78">
        <v>43895</v>
      </c>
      <c r="C69" s="79">
        <v>280</v>
      </c>
      <c r="D69" s="70" t="s">
        <v>187</v>
      </c>
      <c r="E69" s="77" t="s">
        <v>22</v>
      </c>
      <c r="F69" s="77" t="s">
        <v>326</v>
      </c>
      <c r="G69" s="77">
        <v>22</v>
      </c>
      <c r="H69" s="77">
        <v>13</v>
      </c>
      <c r="I69" s="77">
        <v>27</v>
      </c>
      <c r="J69" s="77">
        <v>33</v>
      </c>
      <c r="K69" s="77">
        <v>37</v>
      </c>
      <c r="L69" s="77">
        <v>37</v>
      </c>
      <c r="M69" s="77">
        <v>1200</v>
      </c>
      <c r="N69" s="136">
        <f>IF('HNI OPTION CALLS'!E69="BUY",('HNI OPTION CALLS'!L69-'HNI OPTION CALLS'!G69)*('HNI OPTION CALLS'!M69),('HNI OPTION CALLS'!G69-'HNI OPTION CALLS'!L69)*('HNI OPTION CALLS'!M69))</f>
        <v>18000</v>
      </c>
      <c r="O69" s="71">
        <f>'HNI OPTION CALLS'!N69/('HNI OPTION CALLS'!M69)/'HNI OPTION CALLS'!G69%</f>
        <v>68.181818181818187</v>
      </c>
    </row>
    <row r="70" spans="1:15">
      <c r="A70" s="77">
        <v>11</v>
      </c>
      <c r="B70" s="78">
        <v>43895</v>
      </c>
      <c r="C70" s="79">
        <v>700</v>
      </c>
      <c r="D70" s="70" t="s">
        <v>178</v>
      </c>
      <c r="E70" s="77" t="s">
        <v>22</v>
      </c>
      <c r="F70" s="77" t="s">
        <v>262</v>
      </c>
      <c r="G70" s="77">
        <v>16</v>
      </c>
      <c r="H70" s="77">
        <v>4</v>
      </c>
      <c r="I70" s="77">
        <v>24</v>
      </c>
      <c r="J70" s="77">
        <v>30</v>
      </c>
      <c r="K70" s="77">
        <v>38</v>
      </c>
      <c r="L70" s="77">
        <v>4</v>
      </c>
      <c r="M70" s="77">
        <v>700</v>
      </c>
      <c r="N70" s="136">
        <f>IF('HNI OPTION CALLS'!E70="BUY",('HNI OPTION CALLS'!L70-'HNI OPTION CALLS'!G70)*('HNI OPTION CALLS'!M70),('HNI OPTION CALLS'!G70-'HNI OPTION CALLS'!L70)*('HNI OPTION CALLS'!M70))</f>
        <v>-8400</v>
      </c>
      <c r="O70" s="71">
        <f>'HNI OPTION CALLS'!N70/('HNI OPTION CALLS'!M70)/'HNI OPTION CALLS'!G70%</f>
        <v>-75</v>
      </c>
    </row>
    <row r="71" spans="1:15">
      <c r="A71" s="77">
        <v>12</v>
      </c>
      <c r="B71" s="78">
        <v>43894</v>
      </c>
      <c r="C71" s="79">
        <v>660</v>
      </c>
      <c r="D71" s="70" t="s">
        <v>187</v>
      </c>
      <c r="E71" s="77" t="s">
        <v>22</v>
      </c>
      <c r="F71" s="77" t="s">
        <v>58</v>
      </c>
      <c r="G71" s="77">
        <v>19</v>
      </c>
      <c r="H71" s="77">
        <v>10</v>
      </c>
      <c r="I71" s="77">
        <v>24</v>
      </c>
      <c r="J71" s="77">
        <v>29</v>
      </c>
      <c r="K71" s="77">
        <v>34</v>
      </c>
      <c r="L71" s="77">
        <v>34</v>
      </c>
      <c r="M71" s="77">
        <v>1200</v>
      </c>
      <c r="N71" s="136">
        <f>IF('HNI OPTION CALLS'!E71="BUY",('HNI OPTION CALLS'!L71-'HNI OPTION CALLS'!G71)*('HNI OPTION CALLS'!M71),('HNI OPTION CALLS'!G71-'HNI OPTION CALLS'!L71)*('HNI OPTION CALLS'!M71))</f>
        <v>18000</v>
      </c>
      <c r="O71" s="71">
        <f>'HNI OPTION CALLS'!N71/('HNI OPTION CALLS'!M71)/'HNI OPTION CALLS'!G71%</f>
        <v>78.94736842105263</v>
      </c>
    </row>
    <row r="72" spans="1:15">
      <c r="A72" s="77">
        <v>13</v>
      </c>
      <c r="B72" s="78">
        <v>43894</v>
      </c>
      <c r="C72" s="79">
        <v>3200</v>
      </c>
      <c r="D72" s="70" t="s">
        <v>178</v>
      </c>
      <c r="E72" s="77" t="s">
        <v>22</v>
      </c>
      <c r="F72" s="77" t="s">
        <v>372</v>
      </c>
      <c r="G72" s="77">
        <v>75</v>
      </c>
      <c r="H72" s="77">
        <v>43</v>
      </c>
      <c r="I72" s="77">
        <v>95</v>
      </c>
      <c r="J72" s="77">
        <v>115</v>
      </c>
      <c r="K72" s="77">
        <v>135</v>
      </c>
      <c r="L72" s="77">
        <v>94.9</v>
      </c>
      <c r="M72" s="77">
        <v>250</v>
      </c>
      <c r="N72" s="136">
        <f>IF('HNI OPTION CALLS'!E72="BUY",('HNI OPTION CALLS'!L72-'HNI OPTION CALLS'!G72)*('HNI OPTION CALLS'!M72),('HNI OPTION CALLS'!G72-'HNI OPTION CALLS'!L72)*('HNI OPTION CALLS'!M72))</f>
        <v>4975.0000000000018</v>
      </c>
      <c r="O72" s="71">
        <f>'HNI OPTION CALLS'!N72/('HNI OPTION CALLS'!M72)/'HNI OPTION CALLS'!G72%</f>
        <v>26.533333333333342</v>
      </c>
    </row>
    <row r="73" spans="1:15">
      <c r="A73" s="77">
        <v>14</v>
      </c>
      <c r="B73" s="78">
        <v>43892</v>
      </c>
      <c r="C73" s="79">
        <v>280</v>
      </c>
      <c r="D73" s="70" t="s">
        <v>187</v>
      </c>
      <c r="E73" s="77" t="s">
        <v>22</v>
      </c>
      <c r="F73" s="77" t="s">
        <v>326</v>
      </c>
      <c r="G73" s="77">
        <v>21.5</v>
      </c>
      <c r="H73" s="77">
        <v>12</v>
      </c>
      <c r="I73" s="77">
        <v>26</v>
      </c>
      <c r="J73" s="77">
        <v>31</v>
      </c>
      <c r="K73" s="77">
        <v>36</v>
      </c>
      <c r="L73" s="77">
        <v>26</v>
      </c>
      <c r="M73" s="77">
        <v>1200</v>
      </c>
      <c r="N73" s="136">
        <f>IF('HNI OPTION CALLS'!E73="BUY",('HNI OPTION CALLS'!L73-'HNI OPTION CALLS'!G73)*('HNI OPTION CALLS'!M73),('HNI OPTION CALLS'!G73-'HNI OPTION CALLS'!L73)*('HNI OPTION CALLS'!M73))</f>
        <v>5400</v>
      </c>
      <c r="O73" s="71">
        <f>'HNI OPTION CALLS'!N73/('HNI OPTION CALLS'!M73)/'HNI OPTION CALLS'!G73%</f>
        <v>20.930232558139537</v>
      </c>
    </row>
    <row r="74" spans="1:15" ht="17.25" thickBot="1">
      <c r="A74" s="91"/>
      <c r="B74" s="92"/>
      <c r="C74" s="92"/>
      <c r="D74" s="93"/>
      <c r="E74" s="93"/>
      <c r="F74" s="93"/>
      <c r="G74" s="94"/>
      <c r="H74" s="95"/>
      <c r="I74" s="96" t="s">
        <v>27</v>
      </c>
      <c r="J74" s="96"/>
      <c r="K74" s="97"/>
    </row>
    <row r="75" spans="1:15" ht="16.5">
      <c r="A75" s="98"/>
      <c r="B75" s="92"/>
      <c r="C75" s="92"/>
      <c r="D75" s="158" t="s">
        <v>28</v>
      </c>
      <c r="E75" s="193"/>
      <c r="F75" s="99">
        <v>14</v>
      </c>
      <c r="G75" s="100">
        <v>100</v>
      </c>
      <c r="H75" s="93">
        <v>14</v>
      </c>
      <c r="I75" s="101">
        <f>'HNI OPTION CALLS'!H76/'HNI OPTION CALLS'!H75%</f>
        <v>92.857142857142847</v>
      </c>
      <c r="J75" s="101"/>
      <c r="K75" s="101"/>
    </row>
    <row r="76" spans="1:15" ht="16.5">
      <c r="A76" s="98"/>
      <c r="B76" s="92"/>
      <c r="C76" s="92"/>
      <c r="D76" s="159" t="s">
        <v>29</v>
      </c>
      <c r="E76" s="180"/>
      <c r="F76" s="103">
        <v>13</v>
      </c>
      <c r="G76" s="104">
        <f>('HNI OPTION CALLS'!F76/'HNI OPTION CALLS'!F75)*100</f>
        <v>92.857142857142861</v>
      </c>
      <c r="H76" s="93">
        <v>13</v>
      </c>
      <c r="I76" s="97"/>
      <c r="J76" s="97"/>
      <c r="K76" s="93"/>
    </row>
    <row r="77" spans="1:15" ht="16.5">
      <c r="A77" s="105"/>
      <c r="B77" s="92"/>
      <c r="C77" s="92"/>
      <c r="D77" s="159" t="s">
        <v>31</v>
      </c>
      <c r="E77" s="180"/>
      <c r="F77" s="103">
        <v>0</v>
      </c>
      <c r="G77" s="104">
        <f>('HNI OPTION CALLS'!F77/'HNI OPTION CALLS'!F75)*100</f>
        <v>0</v>
      </c>
      <c r="H77" s="106"/>
      <c r="I77" s="93"/>
      <c r="J77" s="93"/>
    </row>
    <row r="78" spans="1:15" ht="16.5">
      <c r="A78" s="105"/>
      <c r="B78" s="92"/>
      <c r="C78" s="92"/>
      <c r="D78" s="159" t="s">
        <v>32</v>
      </c>
      <c r="E78" s="180"/>
      <c r="F78" s="103">
        <v>0</v>
      </c>
      <c r="G78" s="104">
        <f>('HNI OPTION CALLS'!F78/'HNI OPTION CALLS'!F75)*100</f>
        <v>0</v>
      </c>
      <c r="H78" s="106"/>
      <c r="I78" s="93"/>
      <c r="J78" s="93"/>
      <c r="K78" s="93"/>
    </row>
    <row r="79" spans="1:15" ht="16.5">
      <c r="A79" s="105"/>
      <c r="B79" s="92"/>
      <c r="C79" s="92"/>
      <c r="D79" s="159" t="s">
        <v>33</v>
      </c>
      <c r="E79" s="180"/>
      <c r="F79" s="103">
        <v>1</v>
      </c>
      <c r="G79" s="104">
        <f>('HNI OPTION CALLS'!F79/'HNI OPTION CALLS'!F75)*100</f>
        <v>7.1428571428571423</v>
      </c>
      <c r="H79" s="106"/>
      <c r="I79" s="93" t="s">
        <v>34</v>
      </c>
      <c r="J79" s="93"/>
      <c r="K79" s="93"/>
      <c r="L79" s="97"/>
    </row>
    <row r="80" spans="1:15" ht="16.5">
      <c r="A80" s="105"/>
      <c r="B80" s="92"/>
      <c r="C80" s="92"/>
      <c r="D80" s="159" t="s">
        <v>35</v>
      </c>
      <c r="E80" s="180"/>
      <c r="F80" s="103">
        <v>0</v>
      </c>
      <c r="G80" s="104">
        <f>('HNI OPTION CALLS'!F80/'HNI OPTION CALLS'!F75)*100</f>
        <v>0</v>
      </c>
      <c r="H80" s="106"/>
      <c r="I80" s="93"/>
      <c r="J80" s="93"/>
      <c r="K80" s="97"/>
      <c r="L80" s="97"/>
    </row>
    <row r="81" spans="1:15" ht="17.25" thickBot="1">
      <c r="A81" s="105"/>
      <c r="B81" s="92"/>
      <c r="C81" s="92"/>
      <c r="D81" s="160" t="s">
        <v>36</v>
      </c>
      <c r="E81" s="181"/>
      <c r="F81" s="107">
        <v>0</v>
      </c>
      <c r="G81" s="108">
        <f>('HNI OPTION CALLS'!F81/'HNI OPTION CALLS'!F75)*100</f>
        <v>0</v>
      </c>
      <c r="H81" s="106"/>
      <c r="I81" s="93"/>
      <c r="J81" s="93"/>
      <c r="K81" s="102"/>
      <c r="L81" s="102"/>
    </row>
    <row r="82" spans="1:15" ht="16.5">
      <c r="A82" s="109" t="s">
        <v>37</v>
      </c>
      <c r="B82" s="92"/>
      <c r="C82" s="92"/>
      <c r="D82" s="98"/>
      <c r="E82" s="98"/>
      <c r="F82" s="93"/>
      <c r="G82" s="93"/>
      <c r="H82" s="110"/>
      <c r="I82" s="111"/>
      <c r="K82" s="111"/>
      <c r="N82"/>
      <c r="O82"/>
    </row>
    <row r="83" spans="1:15" ht="16.5">
      <c r="A83" s="112" t="s">
        <v>424</v>
      </c>
      <c r="B83" s="92"/>
      <c r="C83" s="92"/>
      <c r="D83" s="113"/>
      <c r="E83" s="114"/>
      <c r="F83" s="98"/>
      <c r="G83" s="111"/>
      <c r="H83" s="110"/>
      <c r="I83" s="111"/>
      <c r="J83" s="111"/>
      <c r="K83" s="111"/>
      <c r="L83" s="93"/>
    </row>
    <row r="84" spans="1:15" ht="17.25" thickBot="1">
      <c r="A84" s="155" t="s">
        <v>425</v>
      </c>
      <c r="B84" s="83"/>
      <c r="C84" s="84"/>
      <c r="D84" s="85"/>
      <c r="E84" s="86"/>
      <c r="F84" s="86"/>
      <c r="G84" s="87"/>
      <c r="H84" s="88"/>
      <c r="I84" s="88"/>
      <c r="J84" s="88"/>
      <c r="K84" s="86"/>
      <c r="L84"/>
      <c r="N84"/>
    </row>
    <row r="85" spans="1:15">
      <c r="A85" s="182" t="s">
        <v>0</v>
      </c>
      <c r="B85" s="183"/>
      <c r="C85" s="183"/>
      <c r="D85" s="183"/>
      <c r="E85" s="183"/>
      <c r="F85" s="183"/>
      <c r="G85" s="183"/>
      <c r="H85" s="183"/>
      <c r="I85" s="183"/>
      <c r="J85" s="183"/>
      <c r="K85" s="183"/>
      <c r="L85" s="183"/>
      <c r="M85" s="183"/>
      <c r="N85" s="183"/>
      <c r="O85" s="184"/>
    </row>
    <row r="86" spans="1:15">
      <c r="A86" s="185"/>
      <c r="B86" s="186"/>
      <c r="C86" s="186"/>
      <c r="D86" s="186"/>
      <c r="E86" s="186"/>
      <c r="F86" s="186"/>
      <c r="G86" s="186"/>
      <c r="H86" s="186"/>
      <c r="I86" s="186"/>
      <c r="J86" s="186"/>
      <c r="K86" s="186"/>
      <c r="L86" s="186"/>
      <c r="M86" s="186"/>
      <c r="N86" s="186"/>
      <c r="O86" s="187"/>
    </row>
    <row r="87" spans="1:15">
      <c r="A87" s="185"/>
      <c r="B87" s="186"/>
      <c r="C87" s="186"/>
      <c r="D87" s="186"/>
      <c r="E87" s="186"/>
      <c r="F87" s="186"/>
      <c r="G87" s="186"/>
      <c r="H87" s="186"/>
      <c r="I87" s="186"/>
      <c r="J87" s="186"/>
      <c r="K87" s="186"/>
      <c r="L87" s="186"/>
      <c r="M87" s="186"/>
      <c r="N87" s="186"/>
      <c r="O87" s="187"/>
    </row>
    <row r="88" spans="1:15">
      <c r="A88" s="188" t="s">
        <v>328</v>
      </c>
      <c r="B88" s="163"/>
      <c r="C88" s="163"/>
      <c r="D88" s="163"/>
      <c r="E88" s="163"/>
      <c r="F88" s="163"/>
      <c r="G88" s="163"/>
      <c r="H88" s="163"/>
      <c r="I88" s="163"/>
      <c r="J88" s="163"/>
      <c r="K88" s="163"/>
      <c r="L88" s="163"/>
      <c r="M88" s="163"/>
      <c r="N88" s="163"/>
      <c r="O88" s="189"/>
    </row>
    <row r="89" spans="1:15">
      <c r="A89" s="188" t="s">
        <v>329</v>
      </c>
      <c r="B89" s="163"/>
      <c r="C89" s="163"/>
      <c r="D89" s="163"/>
      <c r="E89" s="163"/>
      <c r="F89" s="163"/>
      <c r="G89" s="163"/>
      <c r="H89" s="163"/>
      <c r="I89" s="163"/>
      <c r="J89" s="163"/>
      <c r="K89" s="163"/>
      <c r="L89" s="163"/>
      <c r="M89" s="163"/>
      <c r="N89" s="163"/>
      <c r="O89" s="189"/>
    </row>
    <row r="90" spans="1:15" ht="15.75" thickBot="1">
      <c r="A90" s="190" t="s">
        <v>3</v>
      </c>
      <c r="B90" s="191"/>
      <c r="C90" s="191"/>
      <c r="D90" s="191"/>
      <c r="E90" s="191"/>
      <c r="F90" s="191"/>
      <c r="G90" s="191"/>
      <c r="H90" s="191"/>
      <c r="I90" s="191"/>
      <c r="J90" s="191"/>
      <c r="K90" s="191"/>
      <c r="L90" s="191"/>
      <c r="M90" s="191"/>
      <c r="N90" s="191"/>
      <c r="O90" s="192"/>
    </row>
    <row r="91" spans="1:15" ht="16.5">
      <c r="A91" s="194" t="s">
        <v>448</v>
      </c>
      <c r="B91" s="195"/>
      <c r="C91" s="195"/>
      <c r="D91" s="195"/>
      <c r="E91" s="195"/>
      <c r="F91" s="195"/>
      <c r="G91" s="195"/>
      <c r="H91" s="195"/>
      <c r="I91" s="195"/>
      <c r="J91" s="195"/>
      <c r="K91" s="195"/>
      <c r="L91" s="195"/>
      <c r="M91" s="195"/>
      <c r="N91" s="195"/>
      <c r="O91" s="196"/>
    </row>
    <row r="92" spans="1:15" ht="16.5">
      <c r="A92" s="197" t="s">
        <v>5</v>
      </c>
      <c r="B92" s="198"/>
      <c r="C92" s="198"/>
      <c r="D92" s="198"/>
      <c r="E92" s="198"/>
      <c r="F92" s="198"/>
      <c r="G92" s="198"/>
      <c r="H92" s="198"/>
      <c r="I92" s="198"/>
      <c r="J92" s="198"/>
      <c r="K92" s="198"/>
      <c r="L92" s="198"/>
      <c r="M92" s="198"/>
      <c r="N92" s="198"/>
      <c r="O92" s="199"/>
    </row>
    <row r="93" spans="1:15">
      <c r="A93" s="167" t="s">
        <v>6</v>
      </c>
      <c r="B93" s="168" t="s">
        <v>7</v>
      </c>
      <c r="C93" s="168" t="s">
        <v>8</v>
      </c>
      <c r="D93" s="168" t="s">
        <v>9</v>
      </c>
      <c r="E93" s="167" t="s">
        <v>10</v>
      </c>
      <c r="F93" s="167" t="s">
        <v>11</v>
      </c>
      <c r="G93" s="168" t="s">
        <v>12</v>
      </c>
      <c r="H93" s="168" t="s">
        <v>13</v>
      </c>
      <c r="I93" s="168" t="s">
        <v>14</v>
      </c>
      <c r="J93" s="168" t="s">
        <v>15</v>
      </c>
      <c r="K93" s="168" t="s">
        <v>16</v>
      </c>
      <c r="L93" s="202" t="s">
        <v>17</v>
      </c>
      <c r="M93" s="168" t="s">
        <v>18</v>
      </c>
      <c r="N93" s="168" t="s">
        <v>19</v>
      </c>
      <c r="O93" s="168" t="s">
        <v>20</v>
      </c>
    </row>
    <row r="94" spans="1:15">
      <c r="A94" s="200"/>
      <c r="B94" s="201"/>
      <c r="C94" s="201"/>
      <c r="D94" s="201"/>
      <c r="E94" s="200"/>
      <c r="F94" s="200"/>
      <c r="G94" s="201"/>
      <c r="H94" s="201"/>
      <c r="I94" s="201"/>
      <c r="J94" s="201"/>
      <c r="K94" s="201"/>
      <c r="L94" s="203"/>
      <c r="M94" s="201"/>
      <c r="N94" s="204"/>
      <c r="O94" s="204"/>
    </row>
    <row r="95" spans="1:15">
      <c r="A95" s="77">
        <v>1</v>
      </c>
      <c r="B95" s="78">
        <v>43889</v>
      </c>
      <c r="C95" s="79">
        <v>240</v>
      </c>
      <c r="D95" s="70" t="s">
        <v>187</v>
      </c>
      <c r="E95" s="77" t="s">
        <v>22</v>
      </c>
      <c r="F95" s="77" t="s">
        <v>345</v>
      </c>
      <c r="G95" s="77">
        <v>18</v>
      </c>
      <c r="H95" s="77">
        <v>12</v>
      </c>
      <c r="I95" s="77">
        <v>21.5</v>
      </c>
      <c r="J95" s="77">
        <v>25</v>
      </c>
      <c r="K95" s="77">
        <v>28</v>
      </c>
      <c r="L95" s="77">
        <v>12</v>
      </c>
      <c r="M95" s="77">
        <v>1750</v>
      </c>
      <c r="N95" s="136">
        <f>IF('HNI OPTION CALLS'!E95="BUY",('HNI OPTION CALLS'!L95-'HNI OPTION CALLS'!G95)*('HNI OPTION CALLS'!M95),('HNI OPTION CALLS'!G95-'HNI OPTION CALLS'!L95)*('HNI OPTION CALLS'!M95))</f>
        <v>-10500</v>
      </c>
      <c r="O95" s="71">
        <f>'HNI OPTION CALLS'!N95/('HNI OPTION CALLS'!M95)/'HNI OPTION CALLS'!G95%</f>
        <v>-33.333333333333336</v>
      </c>
    </row>
    <row r="96" spans="1:15">
      <c r="A96" s="77">
        <v>2</v>
      </c>
      <c r="B96" s="78">
        <v>43888</v>
      </c>
      <c r="C96" s="79">
        <v>200</v>
      </c>
      <c r="D96" s="70" t="s">
        <v>187</v>
      </c>
      <c r="E96" s="77" t="s">
        <v>22</v>
      </c>
      <c r="F96" s="77" t="s">
        <v>69</v>
      </c>
      <c r="G96" s="77">
        <v>7</v>
      </c>
      <c r="H96" s="77">
        <v>3.5</v>
      </c>
      <c r="I96" s="77">
        <v>9</v>
      </c>
      <c r="J96" s="77">
        <v>11</v>
      </c>
      <c r="K96" s="77">
        <v>13</v>
      </c>
      <c r="L96" s="77">
        <v>13</v>
      </c>
      <c r="M96" s="77">
        <v>3300</v>
      </c>
      <c r="N96" s="136">
        <f>IF('HNI OPTION CALLS'!E96="BUY",('HNI OPTION CALLS'!L96-'HNI OPTION CALLS'!G96)*('HNI OPTION CALLS'!M96),('HNI OPTION CALLS'!G96-'HNI OPTION CALLS'!L96)*('HNI OPTION CALLS'!M96))</f>
        <v>19800</v>
      </c>
      <c r="O96" s="71">
        <f>'HNI OPTION CALLS'!N96/('HNI OPTION CALLS'!M96)/'HNI OPTION CALLS'!G96%</f>
        <v>85.714285714285708</v>
      </c>
    </row>
    <row r="97" spans="1:15">
      <c r="A97" s="77">
        <v>3</v>
      </c>
      <c r="B97" s="78">
        <v>43887</v>
      </c>
      <c r="C97" s="79">
        <v>520</v>
      </c>
      <c r="D97" s="70" t="s">
        <v>187</v>
      </c>
      <c r="E97" s="77" t="s">
        <v>22</v>
      </c>
      <c r="F97" s="77" t="s">
        <v>172</v>
      </c>
      <c r="G97" s="77">
        <v>16</v>
      </c>
      <c r="H97" s="77">
        <v>11</v>
      </c>
      <c r="I97" s="77">
        <v>19</v>
      </c>
      <c r="J97" s="77">
        <v>22</v>
      </c>
      <c r="K97" s="77">
        <v>25</v>
      </c>
      <c r="L97" s="77">
        <v>19</v>
      </c>
      <c r="M97" s="77">
        <v>1850</v>
      </c>
      <c r="N97" s="136">
        <f>IF('HNI OPTION CALLS'!E97="BUY",('HNI OPTION CALLS'!L97-'HNI OPTION CALLS'!G97)*('HNI OPTION CALLS'!M97),('HNI OPTION CALLS'!G97-'HNI OPTION CALLS'!L97)*('HNI OPTION CALLS'!M97))</f>
        <v>5550</v>
      </c>
      <c r="O97" s="71">
        <f>'HNI OPTION CALLS'!N97/('HNI OPTION CALLS'!M97)/'HNI OPTION CALLS'!G97%</f>
        <v>18.75</v>
      </c>
    </row>
    <row r="98" spans="1:15">
      <c r="A98" s="77">
        <v>4</v>
      </c>
      <c r="B98" s="78">
        <v>43885</v>
      </c>
      <c r="C98" s="79">
        <v>85</v>
      </c>
      <c r="D98" s="70" t="s">
        <v>178</v>
      </c>
      <c r="E98" s="77" t="s">
        <v>22</v>
      </c>
      <c r="F98" s="77" t="s">
        <v>352</v>
      </c>
      <c r="G98" s="77">
        <v>1.8</v>
      </c>
      <c r="H98" s="77">
        <v>0.3</v>
      </c>
      <c r="I98" s="77">
        <v>2.6</v>
      </c>
      <c r="J98" s="77">
        <v>3.4</v>
      </c>
      <c r="K98" s="77">
        <v>4.2</v>
      </c>
      <c r="L98" s="77">
        <v>0.3</v>
      </c>
      <c r="M98" s="77">
        <v>8000</v>
      </c>
      <c r="N98" s="136">
        <f>IF('HNI OPTION CALLS'!E98="BUY",('HNI OPTION CALLS'!L98-'HNI OPTION CALLS'!G98)*('HNI OPTION CALLS'!M98),('HNI OPTION CALLS'!G98-'HNI OPTION CALLS'!L98)*('HNI OPTION CALLS'!M98))</f>
        <v>-12000</v>
      </c>
      <c r="O98" s="71">
        <f>'HNI OPTION CALLS'!N98/('HNI OPTION CALLS'!M98)/'HNI OPTION CALLS'!G98%</f>
        <v>-83.333333333333329</v>
      </c>
    </row>
    <row r="99" spans="1:15">
      <c r="A99" s="77">
        <v>5</v>
      </c>
      <c r="B99" s="78">
        <v>43881</v>
      </c>
      <c r="C99" s="79">
        <v>920</v>
      </c>
      <c r="D99" s="70" t="s">
        <v>178</v>
      </c>
      <c r="E99" s="77" t="s">
        <v>22</v>
      </c>
      <c r="F99" s="77" t="s">
        <v>417</v>
      </c>
      <c r="G99" s="77">
        <v>15</v>
      </c>
      <c r="H99" s="77">
        <v>8</v>
      </c>
      <c r="I99" s="77">
        <v>19</v>
      </c>
      <c r="J99" s="77">
        <v>23</v>
      </c>
      <c r="K99" s="77">
        <v>27</v>
      </c>
      <c r="L99" s="77">
        <v>27</v>
      </c>
      <c r="M99" s="77">
        <v>1500</v>
      </c>
      <c r="N99" s="136">
        <f>IF('HNI OPTION CALLS'!E99="BUY",('HNI OPTION CALLS'!L99-'HNI OPTION CALLS'!G99)*('HNI OPTION CALLS'!M99),('HNI OPTION CALLS'!G99-'HNI OPTION CALLS'!L99)*('HNI OPTION CALLS'!M99))</f>
        <v>18000</v>
      </c>
      <c r="O99" s="71">
        <f>'HNI OPTION CALLS'!N99/('HNI OPTION CALLS'!M99)/'HNI OPTION CALLS'!G99%</f>
        <v>80</v>
      </c>
    </row>
    <row r="100" spans="1:15">
      <c r="A100" s="77">
        <v>6</v>
      </c>
      <c r="B100" s="78">
        <v>43880</v>
      </c>
      <c r="C100" s="79">
        <v>260</v>
      </c>
      <c r="D100" s="70" t="s">
        <v>178</v>
      </c>
      <c r="E100" s="77" t="s">
        <v>22</v>
      </c>
      <c r="F100" s="77" t="s">
        <v>345</v>
      </c>
      <c r="G100" s="77">
        <v>5.5</v>
      </c>
      <c r="H100" s="77">
        <v>0.8</v>
      </c>
      <c r="I100" s="77">
        <v>9</v>
      </c>
      <c r="J100" s="77">
        <v>12</v>
      </c>
      <c r="K100" s="77">
        <v>15</v>
      </c>
      <c r="L100" s="77">
        <v>12</v>
      </c>
      <c r="M100" s="77">
        <v>1700</v>
      </c>
      <c r="N100" s="136">
        <f>IF('HNI OPTION CALLS'!E100="BUY",('HNI OPTION CALLS'!L100-'HNI OPTION CALLS'!G100)*('HNI OPTION CALLS'!M100),('HNI OPTION CALLS'!G100-'HNI OPTION CALLS'!L100)*('HNI OPTION CALLS'!M100))</f>
        <v>11050</v>
      </c>
      <c r="O100" s="71">
        <f>'HNI OPTION CALLS'!N100/('HNI OPTION CALLS'!M100)/'HNI OPTION CALLS'!G100%</f>
        <v>118.18181818181819</v>
      </c>
    </row>
    <row r="101" spans="1:15">
      <c r="A101" s="77">
        <v>7</v>
      </c>
      <c r="B101" s="78">
        <v>43879</v>
      </c>
      <c r="C101" s="79">
        <v>290</v>
      </c>
      <c r="D101" s="70" t="s">
        <v>187</v>
      </c>
      <c r="E101" s="77" t="s">
        <v>22</v>
      </c>
      <c r="F101" s="77" t="s">
        <v>326</v>
      </c>
      <c r="G101" s="77">
        <v>12</v>
      </c>
      <c r="H101" s="77">
        <v>4</v>
      </c>
      <c r="I101" s="77">
        <v>17</v>
      </c>
      <c r="J101" s="77">
        <v>22</v>
      </c>
      <c r="K101" s="77">
        <v>27</v>
      </c>
      <c r="L101" s="77">
        <v>4</v>
      </c>
      <c r="M101" s="77">
        <v>1200</v>
      </c>
      <c r="N101" s="136">
        <f>IF('HNI OPTION CALLS'!E101="BUY",('HNI OPTION CALLS'!L101-'HNI OPTION CALLS'!G101)*('HNI OPTION CALLS'!M101),('HNI OPTION CALLS'!G101-'HNI OPTION CALLS'!L101)*('HNI OPTION CALLS'!M101))</f>
        <v>-9600</v>
      </c>
      <c r="O101" s="71">
        <f>'HNI OPTION CALLS'!N101/('HNI OPTION CALLS'!M101)/'HNI OPTION CALLS'!G101%</f>
        <v>-66.666666666666671</v>
      </c>
    </row>
    <row r="102" spans="1:15">
      <c r="A102" s="77">
        <v>8</v>
      </c>
      <c r="B102" s="78">
        <v>43878</v>
      </c>
      <c r="C102" s="79">
        <v>860</v>
      </c>
      <c r="D102" s="70" t="s">
        <v>178</v>
      </c>
      <c r="E102" s="77" t="s">
        <v>22</v>
      </c>
      <c r="F102" s="77" t="s">
        <v>417</v>
      </c>
      <c r="G102" s="77">
        <v>19</v>
      </c>
      <c r="H102" s="77">
        <v>13.5</v>
      </c>
      <c r="I102" s="77">
        <v>23</v>
      </c>
      <c r="J102" s="77">
        <v>27</v>
      </c>
      <c r="K102" s="77">
        <v>31</v>
      </c>
      <c r="L102" s="77">
        <v>31</v>
      </c>
      <c r="M102" s="77">
        <v>1500</v>
      </c>
      <c r="N102" s="136">
        <f>IF('HNI OPTION CALLS'!E102="BUY",('HNI OPTION CALLS'!L102-'HNI OPTION CALLS'!G102)*('HNI OPTION CALLS'!M102),('HNI OPTION CALLS'!G102-'HNI OPTION CALLS'!L102)*('HNI OPTION CALLS'!M102))</f>
        <v>18000</v>
      </c>
      <c r="O102" s="71">
        <f>'HNI OPTION CALLS'!N102/('HNI OPTION CALLS'!M102)/'HNI OPTION CALLS'!G102%</f>
        <v>63.157894736842103</v>
      </c>
    </row>
    <row r="103" spans="1:15">
      <c r="A103" s="77">
        <v>9</v>
      </c>
      <c r="B103" s="78">
        <v>43875</v>
      </c>
      <c r="C103" s="79">
        <v>570</v>
      </c>
      <c r="D103" s="70" t="s">
        <v>178</v>
      </c>
      <c r="E103" s="77" t="s">
        <v>22</v>
      </c>
      <c r="F103" s="77" t="s">
        <v>172</v>
      </c>
      <c r="G103" s="77">
        <v>12</v>
      </c>
      <c r="H103" s="77">
        <v>7</v>
      </c>
      <c r="I103" s="77">
        <v>15</v>
      </c>
      <c r="J103" s="77">
        <v>18</v>
      </c>
      <c r="K103" s="77">
        <v>21</v>
      </c>
      <c r="L103" s="77">
        <v>2</v>
      </c>
      <c r="M103" s="77">
        <v>1850</v>
      </c>
      <c r="N103" s="136">
        <f>IF('HNI OPTION CALLS'!E103="BUY",('HNI OPTION CALLS'!L103-'HNI OPTION CALLS'!G103)*('HNI OPTION CALLS'!M103),('HNI OPTION CALLS'!G103-'HNI OPTION CALLS'!L103)*('HNI OPTION CALLS'!M103))</f>
        <v>-18500</v>
      </c>
      <c r="O103" s="71">
        <f>'HNI OPTION CALLS'!N103/('HNI OPTION CALLS'!M103)/'HNI OPTION CALLS'!G103%</f>
        <v>-83.333333333333343</v>
      </c>
    </row>
    <row r="104" spans="1:15">
      <c r="A104" s="77">
        <v>10</v>
      </c>
      <c r="B104" s="78">
        <v>43874</v>
      </c>
      <c r="C104" s="79">
        <v>250</v>
      </c>
      <c r="D104" s="70" t="s">
        <v>178</v>
      </c>
      <c r="E104" s="77" t="s">
        <v>22</v>
      </c>
      <c r="F104" s="77" t="s">
        <v>309</v>
      </c>
      <c r="G104" s="77">
        <v>8.5</v>
      </c>
      <c r="H104" s="77">
        <v>5</v>
      </c>
      <c r="I104" s="77">
        <v>10</v>
      </c>
      <c r="J104" s="77">
        <v>11.5</v>
      </c>
      <c r="K104" s="77">
        <v>13</v>
      </c>
      <c r="L104" s="77">
        <v>10</v>
      </c>
      <c r="M104" s="77">
        <v>4000</v>
      </c>
      <c r="N104" s="136">
        <f>IF('HNI OPTION CALLS'!E104="BUY",('HNI OPTION CALLS'!L104-'HNI OPTION CALLS'!G104)*('HNI OPTION CALLS'!M104),('HNI OPTION CALLS'!G104-'HNI OPTION CALLS'!L104)*('HNI OPTION CALLS'!M104))</f>
        <v>6000</v>
      </c>
      <c r="O104" s="71">
        <f>'HNI OPTION CALLS'!N104/('HNI OPTION CALLS'!M104)/'HNI OPTION CALLS'!G104%</f>
        <v>17.647058823529409</v>
      </c>
    </row>
    <row r="105" spans="1:15">
      <c r="A105" s="77">
        <v>11</v>
      </c>
      <c r="B105" s="78">
        <v>43873</v>
      </c>
      <c r="C105" s="79">
        <v>2200</v>
      </c>
      <c r="D105" s="70" t="s">
        <v>178</v>
      </c>
      <c r="E105" s="77" t="s">
        <v>22</v>
      </c>
      <c r="F105" s="77" t="s">
        <v>52</v>
      </c>
      <c r="G105" s="77">
        <v>30</v>
      </c>
      <c r="H105" s="77">
        <v>5</v>
      </c>
      <c r="I105" s="77">
        <v>50</v>
      </c>
      <c r="J105" s="77">
        <v>70</v>
      </c>
      <c r="K105" s="77">
        <v>90</v>
      </c>
      <c r="L105" s="77">
        <v>30</v>
      </c>
      <c r="M105" s="77">
        <v>250</v>
      </c>
      <c r="N105" s="136">
        <v>0</v>
      </c>
      <c r="O105" s="71">
        <v>0</v>
      </c>
    </row>
    <row r="106" spans="1:15">
      <c r="A106" s="77">
        <v>12</v>
      </c>
      <c r="B106" s="78">
        <v>43872</v>
      </c>
      <c r="C106" s="79">
        <v>350</v>
      </c>
      <c r="D106" s="70" t="s">
        <v>178</v>
      </c>
      <c r="E106" s="77" t="s">
        <v>22</v>
      </c>
      <c r="F106" s="77" t="s">
        <v>326</v>
      </c>
      <c r="G106" s="77">
        <v>17</v>
      </c>
      <c r="H106" s="77">
        <v>9</v>
      </c>
      <c r="I106" s="77">
        <v>22</v>
      </c>
      <c r="J106" s="77">
        <v>27</v>
      </c>
      <c r="K106" s="77">
        <v>32</v>
      </c>
      <c r="L106" s="77">
        <v>27</v>
      </c>
      <c r="M106" s="77">
        <v>1200</v>
      </c>
      <c r="N106" s="136">
        <f>IF('HNI OPTION CALLS'!E106="BUY",('HNI OPTION CALLS'!L106-'HNI OPTION CALLS'!G106)*('HNI OPTION CALLS'!M106),('HNI OPTION CALLS'!G106-'HNI OPTION CALLS'!L106)*('HNI OPTION CALLS'!M106))</f>
        <v>12000</v>
      </c>
      <c r="O106" s="71">
        <f>'HNI OPTION CALLS'!N106/('HNI OPTION CALLS'!M106)/'HNI OPTION CALLS'!G106%</f>
        <v>58.823529411764703</v>
      </c>
    </row>
    <row r="107" spans="1:15">
      <c r="A107" s="77">
        <v>13</v>
      </c>
      <c r="B107" s="78">
        <v>43871</v>
      </c>
      <c r="C107" s="79">
        <v>4800</v>
      </c>
      <c r="D107" s="70" t="s">
        <v>178</v>
      </c>
      <c r="E107" s="77" t="s">
        <v>22</v>
      </c>
      <c r="F107" s="77" t="s">
        <v>50</v>
      </c>
      <c r="G107" s="77">
        <v>62</v>
      </c>
      <c r="H107" s="77">
        <v>30</v>
      </c>
      <c r="I107" s="77">
        <v>82</v>
      </c>
      <c r="J107" s="77">
        <v>102</v>
      </c>
      <c r="K107" s="77">
        <v>122</v>
      </c>
      <c r="L107" s="77">
        <v>82</v>
      </c>
      <c r="M107" s="77">
        <v>250</v>
      </c>
      <c r="N107" s="136">
        <f>IF('HNI OPTION CALLS'!E107="BUY",('HNI OPTION CALLS'!L107-'HNI OPTION CALLS'!G107)*('HNI OPTION CALLS'!M107),('HNI OPTION CALLS'!G107-'HNI OPTION CALLS'!L107)*('HNI OPTION CALLS'!M107))</f>
        <v>5000</v>
      </c>
      <c r="O107" s="71">
        <f>'HNI OPTION CALLS'!N107/('HNI OPTION CALLS'!M107)/'HNI OPTION CALLS'!G107%</f>
        <v>32.258064516129032</v>
      </c>
    </row>
    <row r="108" spans="1:15">
      <c r="A108" s="77">
        <v>14</v>
      </c>
      <c r="B108" s="78">
        <v>43868</v>
      </c>
      <c r="C108" s="79">
        <v>560</v>
      </c>
      <c r="D108" s="70" t="s">
        <v>178</v>
      </c>
      <c r="E108" s="77" t="s">
        <v>22</v>
      </c>
      <c r="F108" s="77" t="s">
        <v>212</v>
      </c>
      <c r="G108" s="77">
        <v>14</v>
      </c>
      <c r="H108" s="77">
        <v>5</v>
      </c>
      <c r="I108" s="77">
        <v>20</v>
      </c>
      <c r="J108" s="77">
        <v>25</v>
      </c>
      <c r="K108" s="77">
        <v>30</v>
      </c>
      <c r="L108" s="77">
        <v>5</v>
      </c>
      <c r="M108" s="77">
        <v>1000</v>
      </c>
      <c r="N108" s="136">
        <f>IF('HNI OPTION CALLS'!E108="BUY",('HNI OPTION CALLS'!L108-'HNI OPTION CALLS'!G108)*('HNI OPTION CALLS'!M108),('HNI OPTION CALLS'!G108-'HNI OPTION CALLS'!L108)*('HNI OPTION CALLS'!M108))</f>
        <v>-9000</v>
      </c>
      <c r="O108" s="71">
        <f>'HNI OPTION CALLS'!N108/('HNI OPTION CALLS'!M108)/'HNI OPTION CALLS'!G108%</f>
        <v>-64.285714285714278</v>
      </c>
    </row>
    <row r="109" spans="1:15">
      <c r="A109" s="77">
        <v>15</v>
      </c>
      <c r="B109" s="78">
        <v>43867</v>
      </c>
      <c r="C109" s="79">
        <v>500</v>
      </c>
      <c r="D109" s="70" t="s">
        <v>178</v>
      </c>
      <c r="E109" s="77" t="s">
        <v>22</v>
      </c>
      <c r="F109" s="77" t="s">
        <v>99</v>
      </c>
      <c r="G109" s="77">
        <v>11</v>
      </c>
      <c r="H109" s="77">
        <v>4</v>
      </c>
      <c r="I109" s="77">
        <v>16</v>
      </c>
      <c r="J109" s="77">
        <v>21</v>
      </c>
      <c r="K109" s="77">
        <v>26</v>
      </c>
      <c r="L109" s="77">
        <v>4</v>
      </c>
      <c r="M109" s="77">
        <v>1500</v>
      </c>
      <c r="N109" s="136">
        <f>IF('HNI OPTION CALLS'!E109="BUY",('HNI OPTION CALLS'!L109-'HNI OPTION CALLS'!G109)*('HNI OPTION CALLS'!M109),('HNI OPTION CALLS'!G109-'HNI OPTION CALLS'!L109)*('HNI OPTION CALLS'!M109))</f>
        <v>-10500</v>
      </c>
      <c r="O109" s="71">
        <f>'HNI OPTION CALLS'!N109/('HNI OPTION CALLS'!M109)/'HNI OPTION CALLS'!G109%</f>
        <v>-63.636363636363633</v>
      </c>
    </row>
    <row r="110" spans="1:15">
      <c r="A110" s="77">
        <v>16</v>
      </c>
      <c r="B110" s="78">
        <v>43867</v>
      </c>
      <c r="C110" s="79">
        <v>2100</v>
      </c>
      <c r="D110" s="70" t="s">
        <v>178</v>
      </c>
      <c r="E110" s="77" t="s">
        <v>22</v>
      </c>
      <c r="F110" s="77" t="s">
        <v>155</v>
      </c>
      <c r="G110" s="77">
        <v>50</v>
      </c>
      <c r="H110" s="77">
        <v>24</v>
      </c>
      <c r="I110" s="77">
        <v>65</v>
      </c>
      <c r="J110" s="77">
        <v>80</v>
      </c>
      <c r="K110" s="77">
        <v>95</v>
      </c>
      <c r="L110" s="77">
        <v>24</v>
      </c>
      <c r="M110" s="77">
        <v>400</v>
      </c>
      <c r="N110" s="136">
        <f>IF('HNI OPTION CALLS'!E110="BUY",('HNI OPTION CALLS'!L110-'HNI OPTION CALLS'!G110)*('HNI OPTION CALLS'!M110),('HNI OPTION CALLS'!G110-'HNI OPTION CALLS'!L110)*('HNI OPTION CALLS'!M110))</f>
        <v>-10400</v>
      </c>
      <c r="O110" s="71">
        <f>'HNI OPTION CALLS'!N110/('HNI OPTION CALLS'!M110)/'HNI OPTION CALLS'!G110%</f>
        <v>-52</v>
      </c>
    </row>
    <row r="111" spans="1:15">
      <c r="A111" s="77">
        <v>17</v>
      </c>
      <c r="B111" s="78">
        <v>43866</v>
      </c>
      <c r="C111" s="79">
        <v>320</v>
      </c>
      <c r="D111" s="70" t="s">
        <v>178</v>
      </c>
      <c r="E111" s="77" t="s">
        <v>22</v>
      </c>
      <c r="F111" s="77" t="s">
        <v>49</v>
      </c>
      <c r="G111" s="77">
        <v>6.5</v>
      </c>
      <c r="H111" s="77">
        <v>3</v>
      </c>
      <c r="I111" s="77">
        <v>8.5</v>
      </c>
      <c r="J111" s="77">
        <v>10.5</v>
      </c>
      <c r="K111" s="77">
        <v>12.5</v>
      </c>
      <c r="L111" s="77">
        <v>10.5</v>
      </c>
      <c r="M111" s="77">
        <v>3000</v>
      </c>
      <c r="N111" s="136">
        <f>IF('HNI OPTION CALLS'!E111="BUY",('HNI OPTION CALLS'!L111-'HNI OPTION CALLS'!G111)*('HNI OPTION CALLS'!M111),('HNI OPTION CALLS'!G111-'HNI OPTION CALLS'!L111)*('HNI OPTION CALLS'!M111))</f>
        <v>12000</v>
      </c>
      <c r="O111" s="71">
        <f>'HNI OPTION CALLS'!N111/('HNI OPTION CALLS'!M111)/'HNI OPTION CALLS'!G111%</f>
        <v>61.538461538461533</v>
      </c>
    </row>
    <row r="112" spans="1:15">
      <c r="A112" s="77">
        <v>18</v>
      </c>
      <c r="B112" s="78">
        <v>43866</v>
      </c>
      <c r="C112" s="79">
        <v>180</v>
      </c>
      <c r="D112" s="70" t="s">
        <v>178</v>
      </c>
      <c r="E112" s="77" t="s">
        <v>22</v>
      </c>
      <c r="F112" s="77" t="s">
        <v>75</v>
      </c>
      <c r="G112" s="77">
        <v>5.5</v>
      </c>
      <c r="H112" s="77">
        <v>3</v>
      </c>
      <c r="I112" s="77">
        <v>7</v>
      </c>
      <c r="J112" s="77">
        <v>8.5</v>
      </c>
      <c r="K112" s="77">
        <v>10</v>
      </c>
      <c r="L112" s="77">
        <v>10</v>
      </c>
      <c r="M112" s="77">
        <v>4300</v>
      </c>
      <c r="N112" s="136">
        <f>IF('HNI OPTION CALLS'!E112="BUY",('HNI OPTION CALLS'!L112-'HNI OPTION CALLS'!G112)*('HNI OPTION CALLS'!M112),('HNI OPTION CALLS'!G112-'HNI OPTION CALLS'!L112)*('HNI OPTION CALLS'!M112))</f>
        <v>19350</v>
      </c>
      <c r="O112" s="71">
        <f>'HNI OPTION CALLS'!N112/('HNI OPTION CALLS'!M112)/'HNI OPTION CALLS'!G112%</f>
        <v>81.818181818181813</v>
      </c>
    </row>
    <row r="113" spans="1:15">
      <c r="A113" s="77">
        <v>19</v>
      </c>
      <c r="B113" s="78">
        <v>43865</v>
      </c>
      <c r="C113" s="79">
        <v>1300</v>
      </c>
      <c r="D113" s="70" t="s">
        <v>178</v>
      </c>
      <c r="E113" s="77" t="s">
        <v>22</v>
      </c>
      <c r="F113" s="77" t="s">
        <v>169</v>
      </c>
      <c r="G113" s="77">
        <v>25</v>
      </c>
      <c r="H113" s="77">
        <v>12</v>
      </c>
      <c r="I113" s="77">
        <v>33</v>
      </c>
      <c r="J113" s="77">
        <v>41</v>
      </c>
      <c r="K113" s="77">
        <v>50</v>
      </c>
      <c r="L113" s="77">
        <v>32.5</v>
      </c>
      <c r="M113" s="77">
        <v>700</v>
      </c>
      <c r="N113" s="136">
        <f>IF('HNI OPTION CALLS'!E113="BUY",('HNI OPTION CALLS'!L113-'HNI OPTION CALLS'!G113)*('HNI OPTION CALLS'!M113),('HNI OPTION CALLS'!G113-'HNI OPTION CALLS'!L113)*('HNI OPTION CALLS'!M113))</f>
        <v>5250</v>
      </c>
      <c r="O113" s="71">
        <f>'HNI OPTION CALLS'!N113/('HNI OPTION CALLS'!M113)/'HNI OPTION CALLS'!G113%</f>
        <v>30</v>
      </c>
    </row>
    <row r="114" spans="1:15">
      <c r="A114" s="77">
        <v>20</v>
      </c>
      <c r="B114" s="78">
        <v>43865</v>
      </c>
      <c r="C114" s="79">
        <v>190</v>
      </c>
      <c r="D114" s="70" t="s">
        <v>178</v>
      </c>
      <c r="E114" s="77" t="s">
        <v>22</v>
      </c>
      <c r="F114" s="77" t="s">
        <v>51</v>
      </c>
      <c r="G114" s="77">
        <v>6</v>
      </c>
      <c r="H114" s="77">
        <v>4</v>
      </c>
      <c r="I114" s="77">
        <v>7</v>
      </c>
      <c r="J114" s="77">
        <v>8</v>
      </c>
      <c r="K114" s="77">
        <v>9</v>
      </c>
      <c r="L114" s="77">
        <v>8</v>
      </c>
      <c r="M114" s="77">
        <v>5000</v>
      </c>
      <c r="N114" s="136">
        <f>IF('HNI OPTION CALLS'!E114="BUY",('HNI OPTION CALLS'!L114-'HNI OPTION CALLS'!G114)*('HNI OPTION CALLS'!M114),('HNI OPTION CALLS'!G114-'HNI OPTION CALLS'!L114)*('HNI OPTION CALLS'!M114))</f>
        <v>10000</v>
      </c>
      <c r="O114" s="71">
        <f>'HNI OPTION CALLS'!N114/('HNI OPTION CALLS'!M114)/'HNI OPTION CALLS'!G114%</f>
        <v>33.333333333333336</v>
      </c>
    </row>
    <row r="115" spans="1:15">
      <c r="A115" s="77">
        <v>21</v>
      </c>
      <c r="B115" s="78">
        <v>43864</v>
      </c>
      <c r="C115" s="79">
        <v>2000</v>
      </c>
      <c r="D115" s="70" t="s">
        <v>178</v>
      </c>
      <c r="E115" s="77" t="s">
        <v>22</v>
      </c>
      <c r="F115" s="77" t="s">
        <v>265</v>
      </c>
      <c r="G115" s="77">
        <v>25</v>
      </c>
      <c r="H115" s="77">
        <v>8</v>
      </c>
      <c r="I115" s="77">
        <v>35</v>
      </c>
      <c r="J115" s="77">
        <v>45</v>
      </c>
      <c r="K115" s="77">
        <v>55</v>
      </c>
      <c r="L115" s="77">
        <v>45</v>
      </c>
      <c r="M115" s="77">
        <v>500</v>
      </c>
      <c r="N115" s="136">
        <f>IF('HNI OPTION CALLS'!E115="BUY",('HNI OPTION CALLS'!L115-'HNI OPTION CALLS'!G115)*('HNI OPTION CALLS'!M115),('HNI OPTION CALLS'!G115-'HNI OPTION CALLS'!L115)*('HNI OPTION CALLS'!M115))</f>
        <v>10000</v>
      </c>
      <c r="O115" s="71">
        <f>'HNI OPTION CALLS'!N115/('HNI OPTION CALLS'!M115)/'HNI OPTION CALLS'!G115%</f>
        <v>80</v>
      </c>
    </row>
    <row r="116" spans="1:15">
      <c r="A116" s="77">
        <v>22</v>
      </c>
      <c r="B116" s="78">
        <v>43862</v>
      </c>
      <c r="C116" s="79">
        <v>180</v>
      </c>
      <c r="D116" s="70" t="s">
        <v>178</v>
      </c>
      <c r="E116" s="77" t="s">
        <v>22</v>
      </c>
      <c r="F116" s="77" t="s">
        <v>75</v>
      </c>
      <c r="G116" s="77">
        <v>10</v>
      </c>
      <c r="H116" s="77">
        <v>7</v>
      </c>
      <c r="I116" s="77">
        <v>11.5</v>
      </c>
      <c r="J116" s="77">
        <v>13</v>
      </c>
      <c r="K116" s="77">
        <v>14.5</v>
      </c>
      <c r="L116" s="77">
        <v>7</v>
      </c>
      <c r="M116" s="77">
        <v>4300</v>
      </c>
      <c r="N116" s="136">
        <f>IF('HNI OPTION CALLS'!E116="BUY",('HNI OPTION CALLS'!L116-'HNI OPTION CALLS'!G116)*('HNI OPTION CALLS'!M116),('HNI OPTION CALLS'!G116-'HNI OPTION CALLS'!L116)*('HNI OPTION CALLS'!M116))</f>
        <v>-12900</v>
      </c>
      <c r="O116" s="71">
        <f>'HNI OPTION CALLS'!N116/('HNI OPTION CALLS'!M116)/'HNI OPTION CALLS'!G116%</f>
        <v>-30</v>
      </c>
    </row>
    <row r="117" spans="1:15" ht="17.25" thickBot="1">
      <c r="A117" s="91"/>
      <c r="B117" s="92"/>
      <c r="C117" s="92"/>
      <c r="D117" s="93"/>
      <c r="E117" s="93"/>
      <c r="F117" s="93"/>
      <c r="G117" s="94"/>
      <c r="H117" s="95"/>
      <c r="I117" s="96" t="s">
        <v>27</v>
      </c>
      <c r="J117" s="96"/>
      <c r="K117" s="97"/>
    </row>
    <row r="118" spans="1:15" ht="16.5">
      <c r="A118" s="98"/>
      <c r="B118" s="92"/>
      <c r="C118" s="92"/>
      <c r="D118" s="158" t="s">
        <v>28</v>
      </c>
      <c r="E118" s="193"/>
      <c r="F118" s="99">
        <v>21</v>
      </c>
      <c r="G118" s="100">
        <v>100</v>
      </c>
      <c r="H118" s="93">
        <v>20</v>
      </c>
      <c r="I118" s="101">
        <f>'HNI OPTION CALLS'!H119/'HNI OPTION CALLS'!H118%</f>
        <v>65</v>
      </c>
      <c r="J118" s="101"/>
      <c r="K118" s="101"/>
    </row>
    <row r="119" spans="1:15" ht="16.5">
      <c r="A119" s="98"/>
      <c r="B119" s="92"/>
      <c r="C119" s="92"/>
      <c r="D119" s="159" t="s">
        <v>29</v>
      </c>
      <c r="E119" s="180"/>
      <c r="F119" s="103">
        <v>13</v>
      </c>
      <c r="G119" s="104">
        <f>('HNI OPTION CALLS'!F119/'HNI OPTION CALLS'!F118)*100</f>
        <v>61.904761904761905</v>
      </c>
      <c r="H119" s="93">
        <v>13</v>
      </c>
      <c r="I119" s="97"/>
      <c r="J119" s="97"/>
      <c r="K119" s="93"/>
    </row>
    <row r="120" spans="1:15" ht="16.5">
      <c r="A120" s="105"/>
      <c r="B120" s="92"/>
      <c r="C120" s="92"/>
      <c r="D120" s="159" t="s">
        <v>31</v>
      </c>
      <c r="E120" s="180"/>
      <c r="F120" s="103">
        <v>0</v>
      </c>
      <c r="G120" s="104">
        <f>('HNI OPTION CALLS'!F120/'HNI OPTION CALLS'!F118)*100</f>
        <v>0</v>
      </c>
      <c r="H120" s="106"/>
      <c r="I120" s="93"/>
      <c r="J120" s="93"/>
    </row>
    <row r="121" spans="1:15" ht="16.5">
      <c r="A121" s="105"/>
      <c r="B121" s="92"/>
      <c r="C121" s="92"/>
      <c r="D121" s="159" t="s">
        <v>32</v>
      </c>
      <c r="E121" s="180"/>
      <c r="F121" s="103">
        <v>0</v>
      </c>
      <c r="G121" s="104">
        <f>('HNI OPTION CALLS'!F121/'HNI OPTION CALLS'!F118)*100</f>
        <v>0</v>
      </c>
      <c r="H121" s="106"/>
      <c r="I121" s="93"/>
      <c r="J121" s="93"/>
      <c r="K121" s="93"/>
    </row>
    <row r="122" spans="1:15" ht="16.5">
      <c r="A122" s="105"/>
      <c r="B122" s="92"/>
      <c r="C122" s="92"/>
      <c r="D122" s="159" t="s">
        <v>33</v>
      </c>
      <c r="E122" s="180"/>
      <c r="F122" s="103">
        <v>8</v>
      </c>
      <c r="G122" s="104">
        <f>('HNI OPTION CALLS'!F122/'HNI OPTION CALLS'!F118)*100</f>
        <v>38.095238095238095</v>
      </c>
      <c r="H122" s="106"/>
      <c r="I122" s="93" t="s">
        <v>34</v>
      </c>
      <c r="J122" s="93"/>
      <c r="K122" s="93"/>
      <c r="L122" s="97"/>
    </row>
    <row r="123" spans="1:15" ht="16.5">
      <c r="A123" s="105"/>
      <c r="B123" s="92"/>
      <c r="C123" s="92"/>
      <c r="D123" s="159" t="s">
        <v>35</v>
      </c>
      <c r="E123" s="180"/>
      <c r="F123" s="103">
        <v>0</v>
      </c>
      <c r="G123" s="104">
        <f>('HNI OPTION CALLS'!F123/'HNI OPTION CALLS'!F118)*100</f>
        <v>0</v>
      </c>
      <c r="H123" s="106"/>
      <c r="I123" s="93"/>
      <c r="J123" s="93"/>
      <c r="K123" s="97"/>
      <c r="L123" s="97"/>
    </row>
    <row r="124" spans="1:15" ht="17.25" thickBot="1">
      <c r="A124" s="105"/>
      <c r="B124" s="92"/>
      <c r="C124" s="92"/>
      <c r="D124" s="160" t="s">
        <v>36</v>
      </c>
      <c r="E124" s="181"/>
      <c r="F124" s="107">
        <v>0</v>
      </c>
      <c r="G124" s="108">
        <f>('HNI OPTION CALLS'!F124/'HNI OPTION CALLS'!F118)*100</f>
        <v>0</v>
      </c>
      <c r="H124" s="106"/>
      <c r="I124" s="93"/>
      <c r="J124" s="93"/>
      <c r="K124" s="102"/>
      <c r="L124" s="102"/>
    </row>
    <row r="125" spans="1:15" ht="16.5">
      <c r="A125" s="109" t="s">
        <v>37</v>
      </c>
      <c r="B125" s="92"/>
      <c r="C125" s="92"/>
      <c r="D125" s="98"/>
      <c r="E125" s="98"/>
      <c r="F125" s="93"/>
      <c r="G125" s="93"/>
      <c r="H125" s="110"/>
      <c r="I125" s="111"/>
      <c r="K125" s="111"/>
      <c r="N125"/>
      <c r="O125"/>
    </row>
    <row r="126" spans="1:15" ht="16.5">
      <c r="A126" s="112" t="s">
        <v>424</v>
      </c>
      <c r="B126" s="92"/>
      <c r="C126" s="92"/>
      <c r="D126" s="113"/>
      <c r="E126" s="114"/>
      <c r="F126" s="98"/>
      <c r="G126" s="111"/>
      <c r="H126" s="110"/>
      <c r="I126" s="111"/>
      <c r="J126" s="111"/>
      <c r="K126" s="111"/>
      <c r="L126" s="93"/>
    </row>
    <row r="127" spans="1:15" ht="17.25" thickBot="1">
      <c r="A127" s="155" t="s">
        <v>425</v>
      </c>
      <c r="B127" s="83"/>
      <c r="C127" s="84"/>
      <c r="D127" s="85"/>
      <c r="E127" s="86"/>
      <c r="F127" s="86"/>
      <c r="G127" s="87"/>
      <c r="H127" s="88"/>
      <c r="I127" s="88"/>
      <c r="J127" s="88"/>
      <c r="K127" s="86"/>
      <c r="L127"/>
      <c r="N127"/>
    </row>
    <row r="128" spans="1:15">
      <c r="A128" s="182" t="s">
        <v>0</v>
      </c>
      <c r="B128" s="183"/>
      <c r="C128" s="183"/>
      <c r="D128" s="183"/>
      <c r="E128" s="183"/>
      <c r="F128" s="183"/>
      <c r="G128" s="183"/>
      <c r="H128" s="183"/>
      <c r="I128" s="183"/>
      <c r="J128" s="183"/>
      <c r="K128" s="183"/>
      <c r="L128" s="183"/>
      <c r="M128" s="183"/>
      <c r="N128" s="183"/>
      <c r="O128" s="184"/>
    </row>
    <row r="129" spans="1:15">
      <c r="A129" s="185"/>
      <c r="B129" s="186"/>
      <c r="C129" s="186"/>
      <c r="D129" s="186"/>
      <c r="E129" s="186"/>
      <c r="F129" s="186"/>
      <c r="G129" s="186"/>
      <c r="H129" s="186"/>
      <c r="I129" s="186"/>
      <c r="J129" s="186"/>
      <c r="K129" s="186"/>
      <c r="L129" s="186"/>
      <c r="M129" s="186"/>
      <c r="N129" s="186"/>
      <c r="O129" s="187"/>
    </row>
    <row r="130" spans="1:15">
      <c r="A130" s="185"/>
      <c r="B130" s="186"/>
      <c r="C130" s="186"/>
      <c r="D130" s="186"/>
      <c r="E130" s="186"/>
      <c r="F130" s="186"/>
      <c r="G130" s="186"/>
      <c r="H130" s="186"/>
      <c r="I130" s="186"/>
      <c r="J130" s="186"/>
      <c r="K130" s="186"/>
      <c r="L130" s="186"/>
      <c r="M130" s="186"/>
      <c r="N130" s="186"/>
      <c r="O130" s="187"/>
    </row>
    <row r="131" spans="1:15">
      <c r="A131" s="188" t="s">
        <v>328</v>
      </c>
      <c r="B131" s="163"/>
      <c r="C131" s="163"/>
      <c r="D131" s="163"/>
      <c r="E131" s="163"/>
      <c r="F131" s="163"/>
      <c r="G131" s="163"/>
      <c r="H131" s="163"/>
      <c r="I131" s="163"/>
      <c r="J131" s="163"/>
      <c r="K131" s="163"/>
      <c r="L131" s="163"/>
      <c r="M131" s="163"/>
      <c r="N131" s="163"/>
      <c r="O131" s="189"/>
    </row>
    <row r="132" spans="1:15">
      <c r="A132" s="188" t="s">
        <v>329</v>
      </c>
      <c r="B132" s="163"/>
      <c r="C132" s="163"/>
      <c r="D132" s="163"/>
      <c r="E132" s="163"/>
      <c r="F132" s="163"/>
      <c r="G132" s="163"/>
      <c r="H132" s="163"/>
      <c r="I132" s="163"/>
      <c r="J132" s="163"/>
      <c r="K132" s="163"/>
      <c r="L132" s="163"/>
      <c r="M132" s="163"/>
      <c r="N132" s="163"/>
      <c r="O132" s="189"/>
    </row>
    <row r="133" spans="1:15" ht="15.75" thickBot="1">
      <c r="A133" s="190" t="s">
        <v>3</v>
      </c>
      <c r="B133" s="191"/>
      <c r="C133" s="191"/>
      <c r="D133" s="191"/>
      <c r="E133" s="191"/>
      <c r="F133" s="191"/>
      <c r="G133" s="191"/>
      <c r="H133" s="191"/>
      <c r="I133" s="191"/>
      <c r="J133" s="191"/>
      <c r="K133" s="191"/>
      <c r="L133" s="191"/>
      <c r="M133" s="191"/>
      <c r="N133" s="191"/>
      <c r="O133" s="192"/>
    </row>
    <row r="134" spans="1:15" ht="16.5">
      <c r="A134" s="194" t="s">
        <v>441</v>
      </c>
      <c r="B134" s="195"/>
      <c r="C134" s="195"/>
      <c r="D134" s="195"/>
      <c r="E134" s="195"/>
      <c r="F134" s="195"/>
      <c r="G134" s="195"/>
      <c r="H134" s="195"/>
      <c r="I134" s="195"/>
      <c r="J134" s="195"/>
      <c r="K134" s="195"/>
      <c r="L134" s="195"/>
      <c r="M134" s="195"/>
      <c r="N134" s="195"/>
      <c r="O134" s="196"/>
    </row>
    <row r="135" spans="1:15" ht="16.5">
      <c r="A135" s="197" t="s">
        <v>5</v>
      </c>
      <c r="B135" s="198"/>
      <c r="C135" s="198"/>
      <c r="D135" s="198"/>
      <c r="E135" s="198"/>
      <c r="F135" s="198"/>
      <c r="G135" s="198"/>
      <c r="H135" s="198"/>
      <c r="I135" s="198"/>
      <c r="J135" s="198"/>
      <c r="K135" s="198"/>
      <c r="L135" s="198"/>
      <c r="M135" s="198"/>
      <c r="N135" s="198"/>
      <c r="O135" s="199"/>
    </row>
    <row r="136" spans="1:15">
      <c r="A136" s="167" t="s">
        <v>6</v>
      </c>
      <c r="B136" s="168" t="s">
        <v>7</v>
      </c>
      <c r="C136" s="168" t="s">
        <v>8</v>
      </c>
      <c r="D136" s="168" t="s">
        <v>9</v>
      </c>
      <c r="E136" s="167" t="s">
        <v>10</v>
      </c>
      <c r="F136" s="167" t="s">
        <v>11</v>
      </c>
      <c r="G136" s="168" t="s">
        <v>12</v>
      </c>
      <c r="H136" s="168" t="s">
        <v>13</v>
      </c>
      <c r="I136" s="168" t="s">
        <v>14</v>
      </c>
      <c r="J136" s="168" t="s">
        <v>15</v>
      </c>
      <c r="K136" s="168" t="s">
        <v>16</v>
      </c>
      <c r="L136" s="202" t="s">
        <v>17</v>
      </c>
      <c r="M136" s="168" t="s">
        <v>18</v>
      </c>
      <c r="N136" s="168" t="s">
        <v>19</v>
      </c>
      <c r="O136" s="168" t="s">
        <v>20</v>
      </c>
    </row>
    <row r="137" spans="1:15">
      <c r="A137" s="200"/>
      <c r="B137" s="201"/>
      <c r="C137" s="201"/>
      <c r="D137" s="201"/>
      <c r="E137" s="200"/>
      <c r="F137" s="200"/>
      <c r="G137" s="201"/>
      <c r="H137" s="201"/>
      <c r="I137" s="201"/>
      <c r="J137" s="201"/>
      <c r="K137" s="201"/>
      <c r="L137" s="203"/>
      <c r="M137" s="201"/>
      <c r="N137" s="204"/>
      <c r="O137" s="204"/>
    </row>
    <row r="138" spans="1:15">
      <c r="A138" s="77">
        <v>1</v>
      </c>
      <c r="B138" s="78">
        <v>43861</v>
      </c>
      <c r="C138" s="79">
        <v>1900</v>
      </c>
      <c r="D138" s="70" t="s">
        <v>178</v>
      </c>
      <c r="E138" s="77" t="s">
        <v>22</v>
      </c>
      <c r="F138" s="77" t="s">
        <v>265</v>
      </c>
      <c r="G138" s="77">
        <v>38</v>
      </c>
      <c r="H138" s="77">
        <v>20</v>
      </c>
      <c r="I138" s="77">
        <v>48</v>
      </c>
      <c r="J138" s="77">
        <v>58</v>
      </c>
      <c r="K138" s="77">
        <v>68</v>
      </c>
      <c r="L138" s="77">
        <v>58</v>
      </c>
      <c r="M138" s="77">
        <v>500</v>
      </c>
      <c r="N138" s="136">
        <f>IF('HNI OPTION CALLS'!E138="BUY",('HNI OPTION CALLS'!L138-'HNI OPTION CALLS'!G138)*('HNI OPTION CALLS'!M138),('HNI OPTION CALLS'!G138-'HNI OPTION CALLS'!L138)*('HNI OPTION CALLS'!M138))</f>
        <v>10000</v>
      </c>
      <c r="O138" s="71">
        <f>'HNI OPTION CALLS'!N138/('HNI OPTION CALLS'!M138)/'HNI OPTION CALLS'!G138%</f>
        <v>52.631578947368418</v>
      </c>
    </row>
    <row r="139" spans="1:15">
      <c r="A139" s="77">
        <v>2</v>
      </c>
      <c r="B139" s="78">
        <v>43860</v>
      </c>
      <c r="C139" s="79">
        <v>820</v>
      </c>
      <c r="D139" s="70" t="s">
        <v>178</v>
      </c>
      <c r="E139" s="77" t="s">
        <v>22</v>
      </c>
      <c r="F139" s="77" t="s">
        <v>93</v>
      </c>
      <c r="G139" s="77">
        <v>26</v>
      </c>
      <c r="H139" s="77">
        <v>18</v>
      </c>
      <c r="I139" s="77">
        <v>31</v>
      </c>
      <c r="J139" s="77">
        <v>36</v>
      </c>
      <c r="K139" s="77">
        <v>41</v>
      </c>
      <c r="L139" s="77">
        <v>31</v>
      </c>
      <c r="M139" s="77">
        <v>1100</v>
      </c>
      <c r="N139" s="136">
        <f>IF('HNI OPTION CALLS'!E139="BUY",('HNI OPTION CALLS'!L139-'HNI OPTION CALLS'!G139)*('HNI OPTION CALLS'!M139),('HNI OPTION CALLS'!G139-'HNI OPTION CALLS'!L139)*('HNI OPTION CALLS'!M139))</f>
        <v>5500</v>
      </c>
      <c r="O139" s="71">
        <f>'HNI OPTION CALLS'!N139/('HNI OPTION CALLS'!M139)/'HNI OPTION CALLS'!G139%</f>
        <v>19.23076923076923</v>
      </c>
    </row>
    <row r="140" spans="1:15">
      <c r="A140" s="77">
        <v>3</v>
      </c>
      <c r="B140" s="78">
        <v>43860</v>
      </c>
      <c r="C140" s="79">
        <v>3200</v>
      </c>
      <c r="D140" s="70" t="s">
        <v>178</v>
      </c>
      <c r="E140" s="77" t="s">
        <v>22</v>
      </c>
      <c r="F140" s="77" t="s">
        <v>57</v>
      </c>
      <c r="G140" s="77">
        <v>100</v>
      </c>
      <c r="H140" s="77">
        <v>65</v>
      </c>
      <c r="I140" s="77">
        <v>120</v>
      </c>
      <c r="J140" s="77">
        <v>140</v>
      </c>
      <c r="K140" s="77">
        <v>160</v>
      </c>
      <c r="L140" s="77">
        <v>120</v>
      </c>
      <c r="M140" s="77">
        <v>250</v>
      </c>
      <c r="N140" s="136">
        <f>IF('HNI OPTION CALLS'!E140="BUY",('HNI OPTION CALLS'!L140-'HNI OPTION CALLS'!G140)*('HNI OPTION CALLS'!M140),('HNI OPTION CALLS'!G140-'HNI OPTION CALLS'!L140)*('HNI OPTION CALLS'!M140))</f>
        <v>5000</v>
      </c>
      <c r="O140" s="71">
        <f>'HNI OPTION CALLS'!N140/('HNI OPTION CALLS'!M140)/'HNI OPTION CALLS'!G140%</f>
        <v>20</v>
      </c>
    </row>
    <row r="141" spans="1:15">
      <c r="A141" s="77">
        <v>4</v>
      </c>
      <c r="B141" s="78">
        <v>43859</v>
      </c>
      <c r="C141" s="79">
        <v>4400</v>
      </c>
      <c r="D141" s="70" t="s">
        <v>178</v>
      </c>
      <c r="E141" s="77" t="s">
        <v>22</v>
      </c>
      <c r="F141" s="77" t="s">
        <v>50</v>
      </c>
      <c r="G141" s="77">
        <v>130</v>
      </c>
      <c r="H141" s="77">
        <v>92</v>
      </c>
      <c r="I141" s="77">
        <v>155</v>
      </c>
      <c r="J141" s="77">
        <v>180</v>
      </c>
      <c r="K141" s="77">
        <v>200</v>
      </c>
      <c r="L141" s="77">
        <v>200</v>
      </c>
      <c r="M141" s="77">
        <v>250</v>
      </c>
      <c r="N141" s="136">
        <f>IF('HNI OPTION CALLS'!E141="BUY",('HNI OPTION CALLS'!L141-'HNI OPTION CALLS'!G141)*('HNI OPTION CALLS'!M141),('HNI OPTION CALLS'!G141-'HNI OPTION CALLS'!L141)*('HNI OPTION CALLS'!M141))</f>
        <v>17500</v>
      </c>
      <c r="O141" s="71">
        <f>'HNI OPTION CALLS'!N141/('HNI OPTION CALLS'!M141)/'HNI OPTION CALLS'!G141%</f>
        <v>53.846153846153847</v>
      </c>
    </row>
    <row r="142" spans="1:15">
      <c r="A142" s="77">
        <v>5</v>
      </c>
      <c r="B142" s="78">
        <v>43858</v>
      </c>
      <c r="C142" s="79">
        <v>460</v>
      </c>
      <c r="D142" s="70" t="s">
        <v>178</v>
      </c>
      <c r="E142" s="77" t="s">
        <v>22</v>
      </c>
      <c r="F142" s="77" t="s">
        <v>236</v>
      </c>
      <c r="G142" s="77">
        <v>6</v>
      </c>
      <c r="H142" s="77">
        <v>1</v>
      </c>
      <c r="I142" s="77">
        <v>11</v>
      </c>
      <c r="J142" s="77">
        <v>16</v>
      </c>
      <c r="K142" s="77">
        <v>21</v>
      </c>
      <c r="L142" s="77">
        <v>3</v>
      </c>
      <c r="M142" s="77">
        <v>2750</v>
      </c>
      <c r="N142" s="136">
        <f>IF('HNI OPTION CALLS'!E142="BUY",('HNI OPTION CALLS'!L142-'HNI OPTION CALLS'!G142)*('HNI OPTION CALLS'!M142),('HNI OPTION CALLS'!G142-'HNI OPTION CALLS'!L142)*('HNI OPTION CALLS'!M142))</f>
        <v>-8250</v>
      </c>
      <c r="O142" s="71">
        <f>'HNI OPTION CALLS'!N142/('HNI OPTION CALLS'!M142)/'HNI OPTION CALLS'!G142%</f>
        <v>-50</v>
      </c>
    </row>
    <row r="143" spans="1:15">
      <c r="A143" s="77">
        <v>6</v>
      </c>
      <c r="B143" s="78">
        <v>43857</v>
      </c>
      <c r="C143" s="79">
        <v>510</v>
      </c>
      <c r="D143" s="70" t="s">
        <v>178</v>
      </c>
      <c r="E143" s="77" t="s">
        <v>22</v>
      </c>
      <c r="F143" s="77" t="s">
        <v>249</v>
      </c>
      <c r="G143" s="77">
        <v>6.5</v>
      </c>
      <c r="H143" s="77">
        <v>2.9</v>
      </c>
      <c r="I143" s="77">
        <v>8.5</v>
      </c>
      <c r="J143" s="77">
        <v>10.5</v>
      </c>
      <c r="K143" s="77">
        <v>12.5</v>
      </c>
      <c r="L143" s="77">
        <v>8.5</v>
      </c>
      <c r="M143" s="77">
        <v>2750</v>
      </c>
      <c r="N143" s="136">
        <f>IF('HNI OPTION CALLS'!E143="BUY",('HNI OPTION CALLS'!L143-'HNI OPTION CALLS'!G143)*('HNI OPTION CALLS'!M143),('HNI OPTION CALLS'!G143-'HNI OPTION CALLS'!L143)*('HNI OPTION CALLS'!M143))</f>
        <v>5500</v>
      </c>
      <c r="O143" s="71">
        <f>'HNI OPTION CALLS'!N143/('HNI OPTION CALLS'!M143)/'HNI OPTION CALLS'!G143%</f>
        <v>30.769230769230766</v>
      </c>
    </row>
    <row r="144" spans="1:15">
      <c r="A144" s="77">
        <v>7</v>
      </c>
      <c r="B144" s="78">
        <v>43853</v>
      </c>
      <c r="C144" s="79">
        <v>320</v>
      </c>
      <c r="D144" s="70" t="s">
        <v>178</v>
      </c>
      <c r="E144" s="77" t="s">
        <v>22</v>
      </c>
      <c r="F144" s="77" t="s">
        <v>326</v>
      </c>
      <c r="G144" s="77">
        <v>11</v>
      </c>
      <c r="H144" s="77">
        <v>3</v>
      </c>
      <c r="I144" s="77">
        <v>16</v>
      </c>
      <c r="J144" s="77">
        <v>21</v>
      </c>
      <c r="K144" s="77">
        <v>26</v>
      </c>
      <c r="L144" s="77">
        <v>15.65</v>
      </c>
      <c r="M144" s="77">
        <v>1200</v>
      </c>
      <c r="N144" s="136">
        <f>IF('HNI OPTION CALLS'!E144="BUY",('HNI OPTION CALLS'!L144-'HNI OPTION CALLS'!G144)*('HNI OPTION CALLS'!M144),('HNI OPTION CALLS'!G144-'HNI OPTION CALLS'!L144)*('HNI OPTION CALLS'!M144))</f>
        <v>5580</v>
      </c>
      <c r="O144" s="71">
        <f>'HNI OPTION CALLS'!N144/('HNI OPTION CALLS'!M144)/'HNI OPTION CALLS'!G144%</f>
        <v>42.272727272727273</v>
      </c>
    </row>
    <row r="145" spans="1:15">
      <c r="A145" s="77">
        <v>8</v>
      </c>
      <c r="B145" s="78">
        <v>43853</v>
      </c>
      <c r="C145" s="79">
        <v>320</v>
      </c>
      <c r="D145" s="70" t="s">
        <v>178</v>
      </c>
      <c r="E145" s="77" t="s">
        <v>22</v>
      </c>
      <c r="F145" s="77" t="s">
        <v>49</v>
      </c>
      <c r="G145" s="77">
        <v>6</v>
      </c>
      <c r="H145" s="77">
        <v>2</v>
      </c>
      <c r="I145" s="77">
        <v>8</v>
      </c>
      <c r="J145" s="77">
        <v>10</v>
      </c>
      <c r="K145" s="77">
        <v>12</v>
      </c>
      <c r="L145" s="77">
        <v>8</v>
      </c>
      <c r="M145" s="77">
        <v>3000</v>
      </c>
      <c r="N145" s="136">
        <f>IF('HNI OPTION CALLS'!E145="BUY",('HNI OPTION CALLS'!L145-'HNI OPTION CALLS'!G145)*('HNI OPTION CALLS'!M145),('HNI OPTION CALLS'!G145-'HNI OPTION CALLS'!L145)*('HNI OPTION CALLS'!M145))</f>
        <v>6000</v>
      </c>
      <c r="O145" s="71">
        <f>'HNI OPTION CALLS'!N145/('HNI OPTION CALLS'!M145)/'HNI OPTION CALLS'!G145%</f>
        <v>33.333333333333336</v>
      </c>
    </row>
    <row r="146" spans="1:15">
      <c r="A146" s="77">
        <v>9</v>
      </c>
      <c r="B146" s="78">
        <v>43852</v>
      </c>
      <c r="C146" s="79">
        <v>300</v>
      </c>
      <c r="D146" s="70" t="s">
        <v>178</v>
      </c>
      <c r="E146" s="77" t="s">
        <v>22</v>
      </c>
      <c r="F146" s="77" t="s">
        <v>345</v>
      </c>
      <c r="G146" s="77">
        <v>6.5</v>
      </c>
      <c r="H146" s="77">
        <v>2</v>
      </c>
      <c r="I146" s="77">
        <v>9.5</v>
      </c>
      <c r="J146" s="77">
        <v>12.5</v>
      </c>
      <c r="K146" s="77">
        <v>15.5</v>
      </c>
      <c r="L146" s="77">
        <v>12.5</v>
      </c>
      <c r="M146" s="77">
        <v>1700</v>
      </c>
      <c r="N146" s="136">
        <f>IF('HNI OPTION CALLS'!E146="BUY",('HNI OPTION CALLS'!L146-'HNI OPTION CALLS'!G146)*('HNI OPTION CALLS'!M146),('HNI OPTION CALLS'!G146-'HNI OPTION CALLS'!L146)*('HNI OPTION CALLS'!M146))</f>
        <v>10200</v>
      </c>
      <c r="O146" s="71">
        <f>'HNI OPTION CALLS'!N146/('HNI OPTION CALLS'!M146)/'HNI OPTION CALLS'!G146%</f>
        <v>92.307692307692307</v>
      </c>
    </row>
    <row r="147" spans="1:15">
      <c r="A147" s="77">
        <v>10</v>
      </c>
      <c r="B147" s="78">
        <v>43851</v>
      </c>
      <c r="C147" s="79">
        <v>400</v>
      </c>
      <c r="D147" s="70" t="s">
        <v>178</v>
      </c>
      <c r="E147" s="77" t="s">
        <v>22</v>
      </c>
      <c r="F147" s="77" t="s">
        <v>195</v>
      </c>
      <c r="G147" s="77">
        <v>5</v>
      </c>
      <c r="H147" s="77">
        <v>1</v>
      </c>
      <c r="I147" s="77">
        <v>7</v>
      </c>
      <c r="J147" s="77">
        <v>9</v>
      </c>
      <c r="K147" s="77">
        <v>11</v>
      </c>
      <c r="L147" s="77">
        <v>7</v>
      </c>
      <c r="M147" s="77">
        <v>2700</v>
      </c>
      <c r="N147" s="136">
        <f>IF('HNI OPTION CALLS'!E147="BUY",('HNI OPTION CALLS'!L147-'HNI OPTION CALLS'!G147)*('HNI OPTION CALLS'!M147),('HNI OPTION CALLS'!G147-'HNI OPTION CALLS'!L147)*('HNI OPTION CALLS'!M147))</f>
        <v>5400</v>
      </c>
      <c r="O147" s="71">
        <f>'HNI OPTION CALLS'!N147/('HNI OPTION CALLS'!M147)/'HNI OPTION CALLS'!G147%</f>
        <v>40</v>
      </c>
    </row>
    <row r="148" spans="1:15">
      <c r="A148" s="77">
        <v>11</v>
      </c>
      <c r="B148" s="78">
        <v>43850</v>
      </c>
      <c r="C148" s="79">
        <v>520</v>
      </c>
      <c r="D148" s="70" t="s">
        <v>178</v>
      </c>
      <c r="E148" s="77" t="s">
        <v>22</v>
      </c>
      <c r="F148" s="77" t="s">
        <v>172</v>
      </c>
      <c r="G148" s="77">
        <v>10</v>
      </c>
      <c r="H148" s="77">
        <v>5</v>
      </c>
      <c r="I148" s="77">
        <v>13</v>
      </c>
      <c r="J148" s="77">
        <v>16</v>
      </c>
      <c r="K148" s="77">
        <v>19</v>
      </c>
      <c r="L148" s="77">
        <v>13</v>
      </c>
      <c r="M148" s="77">
        <v>1851</v>
      </c>
      <c r="N148" s="136">
        <f>IF('HNI OPTION CALLS'!E148="BUY",('HNI OPTION CALLS'!L148-'HNI OPTION CALLS'!G148)*('HNI OPTION CALLS'!M148),('HNI OPTION CALLS'!G148-'HNI OPTION CALLS'!L148)*('HNI OPTION CALLS'!M148))</f>
        <v>5553</v>
      </c>
      <c r="O148" s="71">
        <f>'HNI OPTION CALLS'!N148/('HNI OPTION CALLS'!M148)/'HNI OPTION CALLS'!G148%</f>
        <v>30</v>
      </c>
    </row>
    <row r="149" spans="1:15">
      <c r="A149" s="77">
        <v>12</v>
      </c>
      <c r="B149" s="78">
        <v>43847</v>
      </c>
      <c r="C149" s="79">
        <v>3100</v>
      </c>
      <c r="D149" s="70" t="s">
        <v>178</v>
      </c>
      <c r="E149" s="77" t="s">
        <v>22</v>
      </c>
      <c r="F149" s="77" t="s">
        <v>372</v>
      </c>
      <c r="G149" s="77">
        <v>45</v>
      </c>
      <c r="H149" s="77">
        <v>8</v>
      </c>
      <c r="I149" s="77">
        <v>65</v>
      </c>
      <c r="J149" s="77">
        <v>85</v>
      </c>
      <c r="K149" s="77">
        <v>105</v>
      </c>
      <c r="L149" s="77">
        <v>65</v>
      </c>
      <c r="M149" s="77">
        <v>250</v>
      </c>
      <c r="N149" s="136">
        <f>IF('HNI OPTION CALLS'!E149="BUY",('HNI OPTION CALLS'!L149-'HNI OPTION CALLS'!G149)*('HNI OPTION CALLS'!M149),('HNI OPTION CALLS'!G149-'HNI OPTION CALLS'!L149)*('HNI OPTION CALLS'!M149))</f>
        <v>5000</v>
      </c>
      <c r="O149" s="71">
        <f>'HNI OPTION CALLS'!N149/('HNI OPTION CALLS'!M149)/'HNI OPTION CALLS'!G149%</f>
        <v>44.444444444444443</v>
      </c>
    </row>
    <row r="150" spans="1:15">
      <c r="A150" s="77">
        <v>13</v>
      </c>
      <c r="B150" s="78">
        <v>43846</v>
      </c>
      <c r="C150" s="79">
        <v>470</v>
      </c>
      <c r="D150" s="70" t="s">
        <v>178</v>
      </c>
      <c r="E150" s="77" t="s">
        <v>22</v>
      </c>
      <c r="F150" s="77" t="s">
        <v>77</v>
      </c>
      <c r="G150" s="77">
        <v>13.5</v>
      </c>
      <c r="H150" s="77">
        <v>5</v>
      </c>
      <c r="I150" s="77">
        <v>18</v>
      </c>
      <c r="J150" s="77">
        <v>22</v>
      </c>
      <c r="K150" s="77">
        <v>26</v>
      </c>
      <c r="L150" s="77">
        <v>22</v>
      </c>
      <c r="M150" s="77">
        <v>1300</v>
      </c>
      <c r="N150" s="136">
        <f>IF('HNI OPTION CALLS'!E150="BUY",('HNI OPTION CALLS'!L150-'HNI OPTION CALLS'!G150)*('HNI OPTION CALLS'!M150),('HNI OPTION CALLS'!G150-'HNI OPTION CALLS'!L150)*('HNI OPTION CALLS'!M150))</f>
        <v>11050</v>
      </c>
      <c r="O150" s="71">
        <f>'HNI OPTION CALLS'!N150/('HNI OPTION CALLS'!M150)/'HNI OPTION CALLS'!G150%</f>
        <v>62.962962962962962</v>
      </c>
    </row>
    <row r="151" spans="1:15">
      <c r="A151" s="77">
        <v>14</v>
      </c>
      <c r="B151" s="78">
        <v>43845</v>
      </c>
      <c r="C151" s="79">
        <v>400</v>
      </c>
      <c r="D151" s="70" t="s">
        <v>178</v>
      </c>
      <c r="E151" s="77" t="s">
        <v>22</v>
      </c>
      <c r="F151" s="77" t="s">
        <v>195</v>
      </c>
      <c r="G151" s="77">
        <v>9</v>
      </c>
      <c r="H151" s="77">
        <v>5</v>
      </c>
      <c r="I151" s="77">
        <v>11</v>
      </c>
      <c r="J151" s="77">
        <v>13</v>
      </c>
      <c r="K151" s="77">
        <v>15</v>
      </c>
      <c r="L151" s="77">
        <v>5</v>
      </c>
      <c r="M151" s="77">
        <v>2700</v>
      </c>
      <c r="N151" s="136">
        <f>IF('HNI OPTION CALLS'!E151="BUY",('HNI OPTION CALLS'!L151-'HNI OPTION CALLS'!G151)*('HNI OPTION CALLS'!M151),('HNI OPTION CALLS'!G151-'HNI OPTION CALLS'!L151)*('HNI OPTION CALLS'!M151))</f>
        <v>-10800</v>
      </c>
      <c r="O151" s="71">
        <f>'HNI OPTION CALLS'!N151/('HNI OPTION CALLS'!M151)/'HNI OPTION CALLS'!G151%</f>
        <v>-44.444444444444443</v>
      </c>
    </row>
    <row r="152" spans="1:15">
      <c r="A152" s="77">
        <v>15</v>
      </c>
      <c r="B152" s="78">
        <v>43844</v>
      </c>
      <c r="C152" s="79">
        <v>270</v>
      </c>
      <c r="D152" s="70" t="s">
        <v>178</v>
      </c>
      <c r="E152" s="77" t="s">
        <v>22</v>
      </c>
      <c r="F152" s="77" t="s">
        <v>345</v>
      </c>
      <c r="G152" s="77">
        <v>13.5</v>
      </c>
      <c r="H152" s="77">
        <v>7</v>
      </c>
      <c r="I152" s="77">
        <v>17</v>
      </c>
      <c r="J152" s="77">
        <v>20</v>
      </c>
      <c r="K152" s="77">
        <v>23</v>
      </c>
      <c r="L152" s="77">
        <v>17</v>
      </c>
      <c r="M152" s="77">
        <v>1700</v>
      </c>
      <c r="N152" s="136">
        <f>IF('HNI OPTION CALLS'!E152="BUY",('HNI OPTION CALLS'!L152-'HNI OPTION CALLS'!G152)*('HNI OPTION CALLS'!M152),('HNI OPTION CALLS'!G152-'HNI OPTION CALLS'!L152)*('HNI OPTION CALLS'!M152))</f>
        <v>5950</v>
      </c>
      <c r="O152" s="71">
        <f>'HNI OPTION CALLS'!N152/('HNI OPTION CALLS'!M152)/'HNI OPTION CALLS'!G152%</f>
        <v>25.925925925925924</v>
      </c>
    </row>
    <row r="153" spans="1:15">
      <c r="A153" s="77">
        <v>16</v>
      </c>
      <c r="B153" s="78">
        <v>43843</v>
      </c>
      <c r="C153" s="79">
        <v>250</v>
      </c>
      <c r="D153" s="70" t="s">
        <v>178</v>
      </c>
      <c r="E153" s="77" t="s">
        <v>22</v>
      </c>
      <c r="F153" s="77" t="s">
        <v>69</v>
      </c>
      <c r="G153" s="77">
        <v>7</v>
      </c>
      <c r="H153" s="77">
        <v>3.5</v>
      </c>
      <c r="I153" s="77">
        <v>9</v>
      </c>
      <c r="J153" s="77">
        <v>11</v>
      </c>
      <c r="K153" s="77">
        <v>13</v>
      </c>
      <c r="L153" s="77">
        <v>9</v>
      </c>
      <c r="M153" s="77">
        <v>3300</v>
      </c>
      <c r="N153" s="136">
        <f>IF('HNI OPTION CALLS'!E153="BUY",('HNI OPTION CALLS'!L153-'HNI OPTION CALLS'!G153)*('HNI OPTION CALLS'!M153),('HNI OPTION CALLS'!G153-'HNI OPTION CALLS'!L153)*('HNI OPTION CALLS'!M153))</f>
        <v>6600</v>
      </c>
      <c r="O153" s="71">
        <f>'HNI OPTION CALLS'!N153/('HNI OPTION CALLS'!M153)/'HNI OPTION CALLS'!G153%</f>
        <v>28.571428571428569</v>
      </c>
    </row>
    <row r="154" spans="1:15">
      <c r="A154" s="77">
        <v>17</v>
      </c>
      <c r="B154" s="78">
        <v>43840</v>
      </c>
      <c r="C154" s="79">
        <v>740</v>
      </c>
      <c r="D154" s="70" t="s">
        <v>178</v>
      </c>
      <c r="E154" s="77" t="s">
        <v>22</v>
      </c>
      <c r="F154" s="77" t="s">
        <v>445</v>
      </c>
      <c r="G154" s="77">
        <v>16</v>
      </c>
      <c r="H154" s="77">
        <v>4</v>
      </c>
      <c r="I154" s="77">
        <v>23</v>
      </c>
      <c r="J154" s="77">
        <v>30</v>
      </c>
      <c r="K154" s="77">
        <v>37</v>
      </c>
      <c r="L154" s="77">
        <v>23</v>
      </c>
      <c r="M154" s="77">
        <v>800</v>
      </c>
      <c r="N154" s="136">
        <f>IF('HNI OPTION CALLS'!E154="BUY",('HNI OPTION CALLS'!L154-'HNI OPTION CALLS'!G154)*('HNI OPTION CALLS'!M154),('HNI OPTION CALLS'!G154-'HNI OPTION CALLS'!L154)*('HNI OPTION CALLS'!M154))</f>
        <v>5600</v>
      </c>
      <c r="O154" s="71">
        <f>'HNI OPTION CALLS'!N154/('HNI OPTION CALLS'!M154)/'HNI OPTION CALLS'!G154%</f>
        <v>43.75</v>
      </c>
    </row>
    <row r="155" spans="1:15">
      <c r="A155" s="77">
        <v>18</v>
      </c>
      <c r="B155" s="78">
        <v>43839</v>
      </c>
      <c r="C155" s="79">
        <v>190</v>
      </c>
      <c r="D155" s="70" t="s">
        <v>178</v>
      </c>
      <c r="E155" s="77" t="s">
        <v>22</v>
      </c>
      <c r="F155" s="77" t="s">
        <v>75</v>
      </c>
      <c r="G155" s="77">
        <v>7.5</v>
      </c>
      <c r="H155" s="77">
        <v>4.5</v>
      </c>
      <c r="I155" s="77">
        <v>9</v>
      </c>
      <c r="J155" s="77">
        <v>10.5</v>
      </c>
      <c r="K155" s="77">
        <v>12</v>
      </c>
      <c r="L155" s="77">
        <v>10.5</v>
      </c>
      <c r="M155" s="77">
        <v>4300</v>
      </c>
      <c r="N155" s="136">
        <f>IF('HNI OPTION CALLS'!E155="BUY",('HNI OPTION CALLS'!L155-'HNI OPTION CALLS'!G155)*('HNI OPTION CALLS'!M155),('HNI OPTION CALLS'!G155-'HNI OPTION CALLS'!L155)*('HNI OPTION CALLS'!M155))</f>
        <v>12900</v>
      </c>
      <c r="O155" s="71">
        <f>'HNI OPTION CALLS'!N155/('HNI OPTION CALLS'!M155)/'HNI OPTION CALLS'!G155%</f>
        <v>40</v>
      </c>
    </row>
    <row r="156" spans="1:15">
      <c r="A156" s="77">
        <v>19</v>
      </c>
      <c r="B156" s="78">
        <v>43838</v>
      </c>
      <c r="C156" s="79">
        <v>600</v>
      </c>
      <c r="D156" s="70" t="s">
        <v>178</v>
      </c>
      <c r="E156" s="77" t="s">
        <v>22</v>
      </c>
      <c r="F156" s="77" t="s">
        <v>54</v>
      </c>
      <c r="G156" s="77">
        <v>17</v>
      </c>
      <c r="H156" s="77">
        <v>8</v>
      </c>
      <c r="I156" s="77">
        <v>23</v>
      </c>
      <c r="J156" s="77">
        <v>29</v>
      </c>
      <c r="K156" s="77">
        <v>35</v>
      </c>
      <c r="L156" s="77">
        <v>23</v>
      </c>
      <c r="M156" s="77">
        <v>900</v>
      </c>
      <c r="N156" s="136">
        <f>IF('HNI OPTION CALLS'!E156="BUY",('HNI OPTION CALLS'!L156-'HNI OPTION CALLS'!G156)*('HNI OPTION CALLS'!M156),('HNI OPTION CALLS'!G156-'HNI OPTION CALLS'!L156)*('HNI OPTION CALLS'!M156))</f>
        <v>5400</v>
      </c>
      <c r="O156" s="71">
        <f>'HNI OPTION CALLS'!N156/('HNI OPTION CALLS'!M156)/'HNI OPTION CALLS'!G156%</f>
        <v>35.294117647058819</v>
      </c>
    </row>
    <row r="157" spans="1:15">
      <c r="A157" s="77">
        <v>20</v>
      </c>
      <c r="B157" s="78">
        <v>43837</v>
      </c>
      <c r="C157" s="79">
        <v>840</v>
      </c>
      <c r="D157" s="70" t="s">
        <v>178</v>
      </c>
      <c r="E157" s="77" t="s">
        <v>22</v>
      </c>
      <c r="F157" s="77" t="s">
        <v>318</v>
      </c>
      <c r="G157" s="77">
        <v>31</v>
      </c>
      <c r="H157" s="77">
        <v>19</v>
      </c>
      <c r="I157" s="77">
        <v>38</v>
      </c>
      <c r="J157" s="77">
        <v>46</v>
      </c>
      <c r="K157" s="77">
        <v>53</v>
      </c>
      <c r="L157" s="77">
        <v>38</v>
      </c>
      <c r="M157" s="77">
        <v>800</v>
      </c>
      <c r="N157" s="136">
        <f>IF('HNI OPTION CALLS'!E157="BUY",('HNI OPTION CALLS'!L157-'HNI OPTION CALLS'!G157)*('HNI OPTION CALLS'!M157),('HNI OPTION CALLS'!G157-'HNI OPTION CALLS'!L157)*('HNI OPTION CALLS'!M157))</f>
        <v>5600</v>
      </c>
      <c r="O157" s="71">
        <f>'HNI OPTION CALLS'!N157/('HNI OPTION CALLS'!M157)/'HNI OPTION CALLS'!G157%</f>
        <v>22.580645161290324</v>
      </c>
    </row>
    <row r="158" spans="1:15">
      <c r="A158" s="77">
        <v>21</v>
      </c>
      <c r="B158" s="78">
        <v>43831</v>
      </c>
      <c r="C158" s="79">
        <v>170</v>
      </c>
      <c r="D158" s="70" t="s">
        <v>178</v>
      </c>
      <c r="E158" s="77" t="s">
        <v>22</v>
      </c>
      <c r="F158" s="77" t="s">
        <v>51</v>
      </c>
      <c r="G158" s="77">
        <v>7.5</v>
      </c>
      <c r="H158" s="77">
        <v>5.5</v>
      </c>
      <c r="I158" s="77">
        <v>8.5</v>
      </c>
      <c r="J158" s="77">
        <v>9.5</v>
      </c>
      <c r="K158" s="77">
        <v>10.5</v>
      </c>
      <c r="L158" s="77">
        <v>10.5</v>
      </c>
      <c r="M158" s="77">
        <v>5000</v>
      </c>
      <c r="N158" s="136">
        <f>IF('HNI OPTION CALLS'!E158="BUY",('HNI OPTION CALLS'!L158-'HNI OPTION CALLS'!G158)*('HNI OPTION CALLS'!M158),('HNI OPTION CALLS'!G158-'HNI OPTION CALLS'!L158)*('HNI OPTION CALLS'!M158))</f>
        <v>15000</v>
      </c>
      <c r="O158" s="71">
        <f>'HNI OPTION CALLS'!N158/('HNI OPTION CALLS'!M158)/'HNI OPTION CALLS'!G158%</f>
        <v>40</v>
      </c>
    </row>
    <row r="159" spans="1:15" ht="17.25" thickBot="1">
      <c r="A159" s="91"/>
      <c r="B159" s="92"/>
      <c r="C159" s="92"/>
      <c r="D159" s="93"/>
      <c r="E159" s="93"/>
      <c r="F159" s="93"/>
      <c r="G159" s="94"/>
      <c r="H159" s="95"/>
      <c r="I159" s="96" t="s">
        <v>27</v>
      </c>
      <c r="J159" s="96"/>
      <c r="K159" s="97"/>
    </row>
    <row r="160" spans="1:15" ht="16.5">
      <c r="A160" s="98"/>
      <c r="B160" s="92"/>
      <c r="C160" s="92"/>
      <c r="D160" s="158" t="s">
        <v>28</v>
      </c>
      <c r="E160" s="193"/>
      <c r="F160" s="99">
        <v>21</v>
      </c>
      <c r="G160" s="100">
        <v>100</v>
      </c>
      <c r="H160" s="93">
        <v>21</v>
      </c>
      <c r="I160" s="101">
        <f>'HNI OPTION CALLS'!H161/'HNI OPTION CALLS'!H160%</f>
        <v>90.476190476190482</v>
      </c>
      <c r="J160" s="101"/>
      <c r="K160" s="101"/>
    </row>
    <row r="161" spans="1:15" ht="16.5">
      <c r="A161" s="98"/>
      <c r="B161" s="92"/>
      <c r="C161" s="92"/>
      <c r="D161" s="159" t="s">
        <v>29</v>
      </c>
      <c r="E161" s="180"/>
      <c r="F161" s="103">
        <v>19</v>
      </c>
      <c r="G161" s="104">
        <f>('HNI OPTION CALLS'!F161/'HNI OPTION CALLS'!F160)*100</f>
        <v>90.476190476190482</v>
      </c>
      <c r="H161" s="93">
        <v>19</v>
      </c>
      <c r="I161" s="97"/>
      <c r="J161" s="97"/>
      <c r="K161" s="93"/>
    </row>
    <row r="162" spans="1:15" ht="16.5">
      <c r="A162" s="105"/>
      <c r="B162" s="92"/>
      <c r="C162" s="92"/>
      <c r="D162" s="159" t="s">
        <v>31</v>
      </c>
      <c r="E162" s="180"/>
      <c r="F162" s="103">
        <v>0</v>
      </c>
      <c r="G162" s="104">
        <f>('HNI OPTION CALLS'!F162/'HNI OPTION CALLS'!F160)*100</f>
        <v>0</v>
      </c>
      <c r="H162" s="106"/>
      <c r="I162" s="93"/>
      <c r="J162" s="93"/>
    </row>
    <row r="163" spans="1:15" ht="16.5">
      <c r="A163" s="105"/>
      <c r="B163" s="92"/>
      <c r="C163" s="92"/>
      <c r="D163" s="159" t="s">
        <v>32</v>
      </c>
      <c r="E163" s="180"/>
      <c r="F163" s="103">
        <v>0</v>
      </c>
      <c r="G163" s="104">
        <f>('HNI OPTION CALLS'!F163/'HNI OPTION CALLS'!F160)*100</f>
        <v>0</v>
      </c>
      <c r="H163" s="106"/>
      <c r="I163" s="93"/>
      <c r="J163" s="93"/>
      <c r="K163" s="93"/>
    </row>
    <row r="164" spans="1:15" ht="16.5">
      <c r="A164" s="105"/>
      <c r="B164" s="92"/>
      <c r="C164" s="92"/>
      <c r="D164" s="159" t="s">
        <v>33</v>
      </c>
      <c r="E164" s="180"/>
      <c r="F164" s="103">
        <v>2</v>
      </c>
      <c r="G164" s="104">
        <f>('HNI OPTION CALLS'!F164/'HNI OPTION CALLS'!F160)*100</f>
        <v>9.5238095238095237</v>
      </c>
      <c r="H164" s="106"/>
      <c r="I164" s="93" t="s">
        <v>34</v>
      </c>
      <c r="J164" s="93"/>
      <c r="K164" s="93"/>
      <c r="L164" s="97"/>
    </row>
    <row r="165" spans="1:15" ht="16.5">
      <c r="A165" s="105"/>
      <c r="B165" s="92"/>
      <c r="C165" s="92"/>
      <c r="D165" s="159" t="s">
        <v>35</v>
      </c>
      <c r="E165" s="180"/>
      <c r="F165" s="103">
        <v>0</v>
      </c>
      <c r="G165" s="104">
        <f>('HNI OPTION CALLS'!F165/'HNI OPTION CALLS'!F160)*100</f>
        <v>0</v>
      </c>
      <c r="H165" s="106"/>
      <c r="I165" s="93"/>
      <c r="J165" s="93"/>
      <c r="K165" s="97"/>
      <c r="L165" s="97"/>
    </row>
    <row r="166" spans="1:15" ht="17.25" thickBot="1">
      <c r="A166" s="105"/>
      <c r="B166" s="92"/>
      <c r="C166" s="92"/>
      <c r="D166" s="160" t="s">
        <v>36</v>
      </c>
      <c r="E166" s="181"/>
      <c r="F166" s="107">
        <v>0</v>
      </c>
      <c r="G166" s="108">
        <f>('HNI OPTION CALLS'!F166/'HNI OPTION CALLS'!F160)*100</f>
        <v>0</v>
      </c>
      <c r="H166" s="106"/>
      <c r="I166" s="93"/>
      <c r="J166" s="93"/>
      <c r="K166" s="102"/>
      <c r="L166" s="102"/>
    </row>
    <row r="167" spans="1:15" ht="16.5">
      <c r="A167" s="109" t="s">
        <v>37</v>
      </c>
      <c r="B167" s="92"/>
      <c r="C167" s="92"/>
      <c r="D167" s="98"/>
      <c r="E167" s="98"/>
      <c r="F167" s="93"/>
      <c r="G167" s="93"/>
      <c r="H167" s="110"/>
      <c r="I167" s="111"/>
      <c r="K167" s="111"/>
      <c r="N167"/>
      <c r="O167"/>
    </row>
    <row r="168" spans="1:15" ht="16.5">
      <c r="A168" s="112" t="s">
        <v>424</v>
      </c>
      <c r="B168" s="92"/>
      <c r="C168" s="92"/>
      <c r="D168" s="113"/>
      <c r="E168" s="114"/>
      <c r="F168" s="98"/>
      <c r="G168" s="111"/>
      <c r="H168" s="110"/>
      <c r="I168" s="111"/>
      <c r="J168" s="111"/>
      <c r="K168" s="111"/>
      <c r="L168" s="93"/>
    </row>
    <row r="169" spans="1:15" ht="17.25" thickBot="1">
      <c r="A169" s="155" t="s">
        <v>425</v>
      </c>
      <c r="B169" s="83"/>
      <c r="C169" s="84"/>
      <c r="D169" s="85"/>
      <c r="E169" s="86"/>
      <c r="F169" s="86"/>
      <c r="G169" s="87"/>
      <c r="H169" s="88"/>
      <c r="I169" s="88"/>
      <c r="J169" s="88"/>
      <c r="K169" s="86"/>
      <c r="L169"/>
      <c r="N169"/>
    </row>
    <row r="170" spans="1:15">
      <c r="A170" s="182" t="s">
        <v>0</v>
      </c>
      <c r="B170" s="183"/>
      <c r="C170" s="183"/>
      <c r="D170" s="183"/>
      <c r="E170" s="183"/>
      <c r="F170" s="183"/>
      <c r="G170" s="183"/>
      <c r="H170" s="183"/>
      <c r="I170" s="183"/>
      <c r="J170" s="183"/>
      <c r="K170" s="183"/>
      <c r="L170" s="183"/>
      <c r="M170" s="183"/>
      <c r="N170" s="183"/>
      <c r="O170" s="184"/>
    </row>
    <row r="171" spans="1:15">
      <c r="A171" s="185"/>
      <c r="B171" s="186"/>
      <c r="C171" s="186"/>
      <c r="D171" s="186"/>
      <c r="E171" s="186"/>
      <c r="F171" s="186"/>
      <c r="G171" s="186"/>
      <c r="H171" s="186"/>
      <c r="I171" s="186"/>
      <c r="J171" s="186"/>
      <c r="K171" s="186"/>
      <c r="L171" s="186"/>
      <c r="M171" s="186"/>
      <c r="N171" s="186"/>
      <c r="O171" s="187"/>
    </row>
    <row r="172" spans="1:15">
      <c r="A172" s="185"/>
      <c r="B172" s="186"/>
      <c r="C172" s="186"/>
      <c r="D172" s="186"/>
      <c r="E172" s="186"/>
      <c r="F172" s="186"/>
      <c r="G172" s="186"/>
      <c r="H172" s="186"/>
      <c r="I172" s="186"/>
      <c r="J172" s="186"/>
      <c r="K172" s="186"/>
      <c r="L172" s="186"/>
      <c r="M172" s="186"/>
      <c r="N172" s="186"/>
      <c r="O172" s="187"/>
    </row>
    <row r="173" spans="1:15">
      <c r="A173" s="188" t="s">
        <v>328</v>
      </c>
      <c r="B173" s="163"/>
      <c r="C173" s="163"/>
      <c r="D173" s="163"/>
      <c r="E173" s="163"/>
      <c r="F173" s="163"/>
      <c r="G173" s="163"/>
      <c r="H173" s="163"/>
      <c r="I173" s="163"/>
      <c r="J173" s="163"/>
      <c r="K173" s="163"/>
      <c r="L173" s="163"/>
      <c r="M173" s="163"/>
      <c r="N173" s="163"/>
      <c r="O173" s="189"/>
    </row>
    <row r="174" spans="1:15">
      <c r="A174" s="188" t="s">
        <v>329</v>
      </c>
      <c r="B174" s="163"/>
      <c r="C174" s="163"/>
      <c r="D174" s="163"/>
      <c r="E174" s="163"/>
      <c r="F174" s="163"/>
      <c r="G174" s="163"/>
      <c r="H174" s="163"/>
      <c r="I174" s="163"/>
      <c r="J174" s="163"/>
      <c r="K174" s="163"/>
      <c r="L174" s="163"/>
      <c r="M174" s="163"/>
      <c r="N174" s="163"/>
      <c r="O174" s="189"/>
    </row>
    <row r="175" spans="1:15" ht="15.75" thickBot="1">
      <c r="A175" s="190" t="s">
        <v>3</v>
      </c>
      <c r="B175" s="191"/>
      <c r="C175" s="191"/>
      <c r="D175" s="191"/>
      <c r="E175" s="191"/>
      <c r="F175" s="191"/>
      <c r="G175" s="191"/>
      <c r="H175" s="191"/>
      <c r="I175" s="191"/>
      <c r="J175" s="191"/>
      <c r="K175" s="191"/>
      <c r="L175" s="191"/>
      <c r="M175" s="191"/>
      <c r="N175" s="191"/>
      <c r="O175" s="192"/>
    </row>
    <row r="176" spans="1:15" ht="16.5">
      <c r="A176" s="194" t="s">
        <v>436</v>
      </c>
      <c r="B176" s="195"/>
      <c r="C176" s="195"/>
      <c r="D176" s="195"/>
      <c r="E176" s="195"/>
      <c r="F176" s="195"/>
      <c r="G176" s="195"/>
      <c r="H176" s="195"/>
      <c r="I176" s="195"/>
      <c r="J176" s="195"/>
      <c r="K176" s="195"/>
      <c r="L176" s="195"/>
      <c r="M176" s="195"/>
      <c r="N176" s="195"/>
      <c r="O176" s="196"/>
    </row>
    <row r="177" spans="1:15" ht="16.5">
      <c r="A177" s="197" t="s">
        <v>5</v>
      </c>
      <c r="B177" s="198"/>
      <c r="C177" s="198"/>
      <c r="D177" s="198"/>
      <c r="E177" s="198"/>
      <c r="F177" s="198"/>
      <c r="G177" s="198"/>
      <c r="H177" s="198"/>
      <c r="I177" s="198"/>
      <c r="J177" s="198"/>
      <c r="K177" s="198"/>
      <c r="L177" s="198"/>
      <c r="M177" s="198"/>
      <c r="N177" s="198"/>
      <c r="O177" s="199"/>
    </row>
    <row r="178" spans="1:15">
      <c r="A178" s="167" t="s">
        <v>6</v>
      </c>
      <c r="B178" s="168" t="s">
        <v>7</v>
      </c>
      <c r="C178" s="168" t="s">
        <v>8</v>
      </c>
      <c r="D178" s="168" t="s">
        <v>9</v>
      </c>
      <c r="E178" s="167" t="s">
        <v>10</v>
      </c>
      <c r="F178" s="167" t="s">
        <v>11</v>
      </c>
      <c r="G178" s="168" t="s">
        <v>12</v>
      </c>
      <c r="H178" s="168" t="s">
        <v>13</v>
      </c>
      <c r="I178" s="168" t="s">
        <v>14</v>
      </c>
      <c r="J178" s="168" t="s">
        <v>15</v>
      </c>
      <c r="K178" s="168" t="s">
        <v>16</v>
      </c>
      <c r="L178" s="202" t="s">
        <v>17</v>
      </c>
      <c r="M178" s="168" t="s">
        <v>18</v>
      </c>
      <c r="N178" s="168" t="s">
        <v>19</v>
      </c>
      <c r="O178" s="168" t="s">
        <v>20</v>
      </c>
    </row>
    <row r="179" spans="1:15">
      <c r="A179" s="200"/>
      <c r="B179" s="201"/>
      <c r="C179" s="201"/>
      <c r="D179" s="201"/>
      <c r="E179" s="200"/>
      <c r="F179" s="200"/>
      <c r="G179" s="201"/>
      <c r="H179" s="201"/>
      <c r="I179" s="201"/>
      <c r="J179" s="201"/>
      <c r="K179" s="201"/>
      <c r="L179" s="203"/>
      <c r="M179" s="201"/>
      <c r="N179" s="204"/>
      <c r="O179" s="204"/>
    </row>
    <row r="180" spans="1:15">
      <c r="A180" s="77">
        <v>1</v>
      </c>
      <c r="B180" s="78">
        <v>43830</v>
      </c>
      <c r="C180" s="79">
        <v>320</v>
      </c>
      <c r="D180" s="70" t="s">
        <v>178</v>
      </c>
      <c r="E180" s="77" t="s">
        <v>22</v>
      </c>
      <c r="F180" s="77" t="s">
        <v>326</v>
      </c>
      <c r="G180" s="77">
        <v>18</v>
      </c>
      <c r="H180" s="77">
        <v>6</v>
      </c>
      <c r="I180" s="77">
        <v>25</v>
      </c>
      <c r="J180" s="77">
        <v>32</v>
      </c>
      <c r="K180" s="77">
        <v>39</v>
      </c>
      <c r="L180" s="77">
        <v>25</v>
      </c>
      <c r="M180" s="77">
        <v>1200</v>
      </c>
      <c r="N180" s="136">
        <f>IF('HNI OPTION CALLS'!E180="BUY",('HNI OPTION CALLS'!L180-'HNI OPTION CALLS'!G180)*('HNI OPTION CALLS'!M180),('HNI OPTION CALLS'!G180-'HNI OPTION CALLS'!L180)*('HNI OPTION CALLS'!M180))</f>
        <v>8400</v>
      </c>
      <c r="O180" s="71">
        <f>'HNI OPTION CALLS'!N180/('HNI OPTION CALLS'!M180)/'HNI OPTION CALLS'!G180%</f>
        <v>38.888888888888893</v>
      </c>
    </row>
    <row r="181" spans="1:15">
      <c r="A181" s="77">
        <v>2</v>
      </c>
      <c r="B181" s="78">
        <v>43829</v>
      </c>
      <c r="C181" s="79">
        <v>180</v>
      </c>
      <c r="D181" s="70" t="s">
        <v>178</v>
      </c>
      <c r="E181" s="77" t="s">
        <v>22</v>
      </c>
      <c r="F181" s="77" t="s">
        <v>75</v>
      </c>
      <c r="G181" s="77">
        <v>8.5</v>
      </c>
      <c r="H181" s="77">
        <v>5.8</v>
      </c>
      <c r="I181" s="77">
        <v>10</v>
      </c>
      <c r="J181" s="77">
        <v>11.5</v>
      </c>
      <c r="K181" s="77">
        <v>13</v>
      </c>
      <c r="L181" s="77">
        <v>10</v>
      </c>
      <c r="M181" s="77">
        <v>4300</v>
      </c>
      <c r="N181" s="136">
        <f>IF('HNI OPTION CALLS'!E181="BUY",('HNI OPTION CALLS'!L181-'HNI OPTION CALLS'!G181)*('HNI OPTION CALLS'!M181),('HNI OPTION CALLS'!G181-'HNI OPTION CALLS'!L181)*('HNI OPTION CALLS'!M181))</f>
        <v>6450</v>
      </c>
      <c r="O181" s="71">
        <f>'HNI OPTION CALLS'!N181/('HNI OPTION CALLS'!M181)/'HNI OPTION CALLS'!G181%</f>
        <v>17.647058823529409</v>
      </c>
    </row>
    <row r="182" spans="1:15">
      <c r="A182" s="77">
        <v>3</v>
      </c>
      <c r="B182" s="78">
        <v>43826</v>
      </c>
      <c r="C182" s="79">
        <v>450</v>
      </c>
      <c r="D182" s="70" t="s">
        <v>178</v>
      </c>
      <c r="E182" s="77" t="s">
        <v>22</v>
      </c>
      <c r="F182" s="77" t="s">
        <v>77</v>
      </c>
      <c r="G182" s="77">
        <v>13</v>
      </c>
      <c r="H182" s="77">
        <v>3</v>
      </c>
      <c r="I182" s="77">
        <v>18</v>
      </c>
      <c r="J182" s="77">
        <v>22</v>
      </c>
      <c r="K182" s="77">
        <v>26</v>
      </c>
      <c r="L182" s="77">
        <v>18</v>
      </c>
      <c r="M182" s="77">
        <v>1300</v>
      </c>
      <c r="N182" s="136">
        <f>IF('HNI OPTION CALLS'!E182="BUY",('HNI OPTION CALLS'!L182-'HNI OPTION CALLS'!G182)*('HNI OPTION CALLS'!M182),('HNI OPTION CALLS'!G182-'HNI OPTION CALLS'!L182)*('HNI OPTION CALLS'!M182))</f>
        <v>6500</v>
      </c>
      <c r="O182" s="71">
        <f>'HNI OPTION CALLS'!N182/('HNI OPTION CALLS'!M182)/'HNI OPTION CALLS'!G182%</f>
        <v>38.46153846153846</v>
      </c>
    </row>
    <row r="183" spans="1:15">
      <c r="A183" s="77">
        <v>4</v>
      </c>
      <c r="B183" s="78">
        <v>43825</v>
      </c>
      <c r="C183" s="79">
        <v>170</v>
      </c>
      <c r="D183" s="70" t="s">
        <v>178</v>
      </c>
      <c r="E183" s="77" t="s">
        <v>22</v>
      </c>
      <c r="F183" s="77" t="s">
        <v>51</v>
      </c>
      <c r="G183" s="77">
        <v>7</v>
      </c>
      <c r="H183" s="77">
        <v>4.8</v>
      </c>
      <c r="I183" s="77">
        <v>8.3000000000000007</v>
      </c>
      <c r="J183" s="77">
        <v>9.6</v>
      </c>
      <c r="K183" s="77">
        <v>11</v>
      </c>
      <c r="L183" s="77">
        <v>8.3000000000000007</v>
      </c>
      <c r="M183" s="77">
        <v>5000</v>
      </c>
      <c r="N183" s="136">
        <f>IF('HNI OPTION CALLS'!E183="BUY",('HNI OPTION CALLS'!L183-'HNI OPTION CALLS'!G183)*('HNI OPTION CALLS'!M183),('HNI OPTION CALLS'!G183-'HNI OPTION CALLS'!L183)*('HNI OPTION CALLS'!M183))</f>
        <v>6500.0000000000036</v>
      </c>
      <c r="O183" s="71">
        <f>'HNI OPTION CALLS'!N183/('HNI OPTION CALLS'!M183)/'HNI OPTION CALLS'!G183%</f>
        <v>18.57142857142858</v>
      </c>
    </row>
    <row r="184" spans="1:15">
      <c r="A184" s="77">
        <v>5</v>
      </c>
      <c r="B184" s="78">
        <v>43823</v>
      </c>
      <c r="C184" s="79">
        <v>160</v>
      </c>
      <c r="D184" s="70" t="s">
        <v>178</v>
      </c>
      <c r="E184" s="77" t="s">
        <v>22</v>
      </c>
      <c r="F184" s="77" t="s">
        <v>51</v>
      </c>
      <c r="G184" s="77">
        <v>10.5</v>
      </c>
      <c r="H184" s="77">
        <v>7</v>
      </c>
      <c r="I184" s="77">
        <v>12.5</v>
      </c>
      <c r="J184" s="77">
        <v>14.5</v>
      </c>
      <c r="K184" s="77">
        <v>16.5</v>
      </c>
      <c r="L184" s="77">
        <v>12.5</v>
      </c>
      <c r="M184" s="77">
        <v>3200</v>
      </c>
      <c r="N184" s="136">
        <f>IF('HNI OPTION CALLS'!E184="BUY",('HNI OPTION CALLS'!L184-'HNI OPTION CALLS'!G184)*('HNI OPTION CALLS'!M184),('HNI OPTION CALLS'!G184-'HNI OPTION CALLS'!L184)*('HNI OPTION CALLS'!M184))</f>
        <v>6400</v>
      </c>
      <c r="O184" s="71">
        <f>'HNI OPTION CALLS'!N184/('HNI OPTION CALLS'!M184)/'HNI OPTION CALLS'!G184%</f>
        <v>19.047619047619047</v>
      </c>
    </row>
    <row r="185" spans="1:15">
      <c r="A185" s="77">
        <v>6</v>
      </c>
      <c r="B185" s="78">
        <v>43822</v>
      </c>
      <c r="C185" s="79">
        <v>1350</v>
      </c>
      <c r="D185" s="70" t="s">
        <v>178</v>
      </c>
      <c r="E185" s="77" t="s">
        <v>22</v>
      </c>
      <c r="F185" s="77" t="s">
        <v>380</v>
      </c>
      <c r="G185" s="77">
        <v>11</v>
      </c>
      <c r="H185" s="77">
        <v>2</v>
      </c>
      <c r="I185" s="77">
        <v>30</v>
      </c>
      <c r="J185" s="77">
        <v>50</v>
      </c>
      <c r="K185" s="77">
        <v>70</v>
      </c>
      <c r="L185" s="77">
        <v>2</v>
      </c>
      <c r="M185" s="77">
        <v>600</v>
      </c>
      <c r="N185" s="136">
        <f>IF('HNI OPTION CALLS'!E185="BUY",('HNI OPTION CALLS'!L185-'HNI OPTION CALLS'!G185)*('HNI OPTION CALLS'!M185),('HNI OPTION CALLS'!G185-'HNI OPTION CALLS'!L185)*('HNI OPTION CALLS'!M185))</f>
        <v>-5400</v>
      </c>
      <c r="O185" s="71">
        <f>'HNI OPTION CALLS'!N185/('HNI OPTION CALLS'!M185)/'HNI OPTION CALLS'!G185%</f>
        <v>-81.818181818181813</v>
      </c>
    </row>
    <row r="186" spans="1:15">
      <c r="A186" s="77">
        <v>7</v>
      </c>
      <c r="B186" s="78">
        <v>43819</v>
      </c>
      <c r="C186" s="79">
        <v>230</v>
      </c>
      <c r="D186" s="70" t="s">
        <v>178</v>
      </c>
      <c r="E186" s="77" t="s">
        <v>22</v>
      </c>
      <c r="F186" s="77" t="s">
        <v>69</v>
      </c>
      <c r="G186" s="77">
        <v>5.5</v>
      </c>
      <c r="H186" s="77">
        <v>1</v>
      </c>
      <c r="I186" s="77">
        <v>7.5</v>
      </c>
      <c r="J186" s="77">
        <v>9.5</v>
      </c>
      <c r="K186" s="77">
        <v>11.5</v>
      </c>
      <c r="L186" s="77">
        <v>1</v>
      </c>
      <c r="M186" s="77">
        <v>2800</v>
      </c>
      <c r="N186" s="136">
        <f>IF('HNI OPTION CALLS'!E186="BUY",('HNI OPTION CALLS'!L186-'HNI OPTION CALLS'!G186)*('HNI OPTION CALLS'!M186),('HNI OPTION CALLS'!G186-'HNI OPTION CALLS'!L186)*('HNI OPTION CALLS'!M186))</f>
        <v>-12600</v>
      </c>
      <c r="O186" s="71">
        <f>'HNI OPTION CALLS'!N186/('HNI OPTION CALLS'!M186)/'HNI OPTION CALLS'!G186%</f>
        <v>-81.818181818181813</v>
      </c>
    </row>
    <row r="187" spans="1:15">
      <c r="A187" s="77">
        <v>8</v>
      </c>
      <c r="B187" s="78">
        <v>43818</v>
      </c>
      <c r="C187" s="79">
        <v>1140</v>
      </c>
      <c r="D187" s="70" t="s">
        <v>178</v>
      </c>
      <c r="E187" s="77" t="s">
        <v>22</v>
      </c>
      <c r="F187" s="77" t="s">
        <v>156</v>
      </c>
      <c r="G187" s="77">
        <v>18</v>
      </c>
      <c r="H187" s="77">
        <v>4</v>
      </c>
      <c r="I187" s="77">
        <v>28</v>
      </c>
      <c r="J187" s="77">
        <v>38</v>
      </c>
      <c r="K187" s="77">
        <v>48</v>
      </c>
      <c r="L187" s="77">
        <v>28</v>
      </c>
      <c r="M187" s="77">
        <v>600</v>
      </c>
      <c r="N187" s="136">
        <f>IF('HNI OPTION CALLS'!E187="BUY",('HNI OPTION CALLS'!L187-'HNI OPTION CALLS'!G187)*('HNI OPTION CALLS'!M187),('HNI OPTION CALLS'!G187-'HNI OPTION CALLS'!L187)*('HNI OPTION CALLS'!M187))</f>
        <v>6000</v>
      </c>
      <c r="O187" s="71">
        <f>'HNI OPTION CALLS'!N187/('HNI OPTION CALLS'!M187)/'HNI OPTION CALLS'!G187%</f>
        <v>55.555555555555557</v>
      </c>
    </row>
    <row r="188" spans="1:15">
      <c r="A188" s="77">
        <v>9</v>
      </c>
      <c r="B188" s="78">
        <v>43817</v>
      </c>
      <c r="C188" s="79">
        <v>450</v>
      </c>
      <c r="D188" s="70" t="s">
        <v>178</v>
      </c>
      <c r="E188" s="77" t="s">
        <v>22</v>
      </c>
      <c r="F188" s="77" t="s">
        <v>99</v>
      </c>
      <c r="G188" s="77">
        <v>10</v>
      </c>
      <c r="H188" s="77">
        <v>2</v>
      </c>
      <c r="I188" s="77">
        <v>16</v>
      </c>
      <c r="J188" s="77">
        <v>21</v>
      </c>
      <c r="K188" s="77">
        <v>26</v>
      </c>
      <c r="L188" s="77">
        <v>16</v>
      </c>
      <c r="M188" s="77">
        <v>1061</v>
      </c>
      <c r="N188" s="136">
        <f>IF('HNI OPTION CALLS'!E188="BUY",('HNI OPTION CALLS'!L188-'HNI OPTION CALLS'!G188)*('HNI OPTION CALLS'!M188),('HNI OPTION CALLS'!G188-'HNI OPTION CALLS'!L188)*('HNI OPTION CALLS'!M188))</f>
        <v>6366</v>
      </c>
      <c r="O188" s="71">
        <f>'HNI OPTION CALLS'!N188/('HNI OPTION CALLS'!M188)/'HNI OPTION CALLS'!G188%</f>
        <v>60</v>
      </c>
    </row>
    <row r="189" spans="1:15">
      <c r="A189" s="77">
        <v>10</v>
      </c>
      <c r="B189" s="78">
        <v>43816</v>
      </c>
      <c r="C189" s="79">
        <v>430</v>
      </c>
      <c r="D189" s="70" t="s">
        <v>178</v>
      </c>
      <c r="E189" s="77" t="s">
        <v>22</v>
      </c>
      <c r="F189" s="77" t="s">
        <v>249</v>
      </c>
      <c r="G189" s="77">
        <v>6.5</v>
      </c>
      <c r="H189" s="77">
        <v>3</v>
      </c>
      <c r="I189" s="77">
        <v>8.5</v>
      </c>
      <c r="J189" s="77">
        <v>10.5</v>
      </c>
      <c r="K189" s="77">
        <v>12.5</v>
      </c>
      <c r="L189" s="77">
        <v>8.5</v>
      </c>
      <c r="M189" s="77">
        <v>2750</v>
      </c>
      <c r="N189" s="136">
        <f>IF('HNI OPTION CALLS'!E189="BUY",('HNI OPTION CALLS'!L189-'HNI OPTION CALLS'!G189)*('HNI OPTION CALLS'!M189),('HNI OPTION CALLS'!G189-'HNI OPTION CALLS'!L189)*('HNI OPTION CALLS'!M189))</f>
        <v>5500</v>
      </c>
      <c r="O189" s="71">
        <f>'HNI OPTION CALLS'!N189/('HNI OPTION CALLS'!M189)/'HNI OPTION CALLS'!G189%</f>
        <v>30.769230769230766</v>
      </c>
    </row>
    <row r="190" spans="1:15">
      <c r="A190" s="77">
        <v>11</v>
      </c>
      <c r="B190" s="78">
        <v>43812</v>
      </c>
      <c r="C190" s="79">
        <v>320</v>
      </c>
      <c r="D190" s="70" t="s">
        <v>178</v>
      </c>
      <c r="E190" s="77" t="s">
        <v>22</v>
      </c>
      <c r="F190" s="77" t="s">
        <v>326</v>
      </c>
      <c r="G190" s="77">
        <v>18</v>
      </c>
      <c r="H190" s="77">
        <v>6</v>
      </c>
      <c r="I190" s="77">
        <v>25</v>
      </c>
      <c r="J190" s="77">
        <v>32</v>
      </c>
      <c r="K190" s="77">
        <v>38</v>
      </c>
      <c r="L190" s="77">
        <v>6</v>
      </c>
      <c r="M190" s="77">
        <v>800</v>
      </c>
      <c r="N190" s="136">
        <f>IF('HNI OPTION CALLS'!E190="BUY",('HNI OPTION CALLS'!L190-'HNI OPTION CALLS'!G190)*('HNI OPTION CALLS'!M190),('HNI OPTION CALLS'!G190-'HNI OPTION CALLS'!L190)*('HNI OPTION CALLS'!M190))</f>
        <v>-9600</v>
      </c>
      <c r="O190" s="71">
        <f>'HNI OPTION CALLS'!N190/('HNI OPTION CALLS'!M190)/'HNI OPTION CALLS'!G190%</f>
        <v>-66.666666666666671</v>
      </c>
    </row>
    <row r="191" spans="1:15">
      <c r="A191" s="77">
        <v>12</v>
      </c>
      <c r="B191" s="78">
        <v>43811</v>
      </c>
      <c r="C191" s="79">
        <v>115</v>
      </c>
      <c r="D191" s="70" t="s">
        <v>178</v>
      </c>
      <c r="E191" s="77" t="s">
        <v>22</v>
      </c>
      <c r="F191" s="77" t="s">
        <v>59</v>
      </c>
      <c r="G191" s="77">
        <v>3.2</v>
      </c>
      <c r="H191" s="77">
        <v>1.8</v>
      </c>
      <c r="I191" s="77">
        <v>4.2</v>
      </c>
      <c r="J191" s="77">
        <v>5.2</v>
      </c>
      <c r="K191" s="77">
        <v>6.2</v>
      </c>
      <c r="L191" s="77">
        <v>1.8</v>
      </c>
      <c r="M191" s="77">
        <v>6200</v>
      </c>
      <c r="N191" s="136">
        <f>IF('HNI OPTION CALLS'!E191="BUY",('HNI OPTION CALLS'!L191-'HNI OPTION CALLS'!G191)*('HNI OPTION CALLS'!M191),('HNI OPTION CALLS'!G191-'HNI OPTION CALLS'!L191)*('HNI OPTION CALLS'!M191))</f>
        <v>-8680</v>
      </c>
      <c r="O191" s="71">
        <f>'HNI OPTION CALLS'!N191/('HNI OPTION CALLS'!M191)/'HNI OPTION CALLS'!G191%</f>
        <v>-43.749999999999993</v>
      </c>
    </row>
    <row r="192" spans="1:15">
      <c r="A192" s="77">
        <v>13</v>
      </c>
      <c r="B192" s="78">
        <v>43809</v>
      </c>
      <c r="C192" s="79">
        <v>4100</v>
      </c>
      <c r="D192" s="70" t="s">
        <v>178</v>
      </c>
      <c r="E192" s="77" t="s">
        <v>22</v>
      </c>
      <c r="F192" s="77" t="s">
        <v>50</v>
      </c>
      <c r="G192" s="77">
        <v>48</v>
      </c>
      <c r="H192" s="77">
        <v>8</v>
      </c>
      <c r="I192" s="77">
        <v>70</v>
      </c>
      <c r="J192" s="77">
        <v>95</v>
      </c>
      <c r="K192" s="77">
        <v>120</v>
      </c>
      <c r="L192" s="77">
        <v>70</v>
      </c>
      <c r="M192" s="77">
        <v>250</v>
      </c>
      <c r="N192" s="136">
        <f>IF('HNI OPTION CALLS'!E192="BUY",('HNI OPTION CALLS'!L192-'HNI OPTION CALLS'!G192)*('HNI OPTION CALLS'!M192),('HNI OPTION CALLS'!G192-'HNI OPTION CALLS'!L192)*('HNI OPTION CALLS'!M192))</f>
        <v>5500</v>
      </c>
      <c r="O192" s="71">
        <f>'HNI OPTION CALLS'!N192/('HNI OPTION CALLS'!M192)/'HNI OPTION CALLS'!G192%</f>
        <v>45.833333333333336</v>
      </c>
    </row>
    <row r="193" spans="1:15">
      <c r="A193" s="77">
        <v>14</v>
      </c>
      <c r="B193" s="78">
        <v>43808</v>
      </c>
      <c r="C193" s="79">
        <v>420</v>
      </c>
      <c r="D193" s="70" t="s">
        <v>178</v>
      </c>
      <c r="E193" s="77" t="s">
        <v>22</v>
      </c>
      <c r="F193" s="77" t="s">
        <v>99</v>
      </c>
      <c r="G193" s="77">
        <v>11</v>
      </c>
      <c r="H193" s="77">
        <v>3</v>
      </c>
      <c r="I193" s="77">
        <v>16</v>
      </c>
      <c r="J193" s="77">
        <v>21</v>
      </c>
      <c r="K193" s="77">
        <v>26</v>
      </c>
      <c r="L193" s="77">
        <v>21</v>
      </c>
      <c r="M193" s="77">
        <v>1061</v>
      </c>
      <c r="N193" s="136">
        <f>IF('HNI OPTION CALLS'!E193="BUY",('HNI OPTION CALLS'!L193-'HNI OPTION CALLS'!G193)*('HNI OPTION CALLS'!M193),('HNI OPTION CALLS'!G193-'HNI OPTION CALLS'!L193)*('HNI OPTION CALLS'!M193))</f>
        <v>10610</v>
      </c>
      <c r="O193" s="71">
        <f>'HNI OPTION CALLS'!N193/('HNI OPTION CALLS'!M193)/'HNI OPTION CALLS'!G193%</f>
        <v>90.909090909090907</v>
      </c>
    </row>
    <row r="194" spans="1:15">
      <c r="A194" s="77">
        <v>15</v>
      </c>
      <c r="B194" s="78">
        <v>43805</v>
      </c>
      <c r="C194" s="79">
        <v>500</v>
      </c>
      <c r="D194" s="70" t="s">
        <v>178</v>
      </c>
      <c r="E194" s="77" t="s">
        <v>22</v>
      </c>
      <c r="F194" s="77" t="s">
        <v>107</v>
      </c>
      <c r="G194" s="77">
        <v>18</v>
      </c>
      <c r="H194" s="77">
        <v>4</v>
      </c>
      <c r="I194" s="77">
        <v>28</v>
      </c>
      <c r="J194" s="77">
        <v>38</v>
      </c>
      <c r="K194" s="77">
        <v>48</v>
      </c>
      <c r="L194" s="77">
        <v>28</v>
      </c>
      <c r="M194" s="77">
        <v>600</v>
      </c>
      <c r="N194" s="136">
        <f>IF('HNI OPTION CALLS'!E194="BUY",('HNI OPTION CALLS'!L194-'HNI OPTION CALLS'!G194)*('HNI OPTION CALLS'!M194),('HNI OPTION CALLS'!G194-'HNI OPTION CALLS'!L194)*('HNI OPTION CALLS'!M194))</f>
        <v>6000</v>
      </c>
      <c r="O194" s="71">
        <f>'HNI OPTION CALLS'!N194/('HNI OPTION CALLS'!M194)/'HNI OPTION CALLS'!G194%</f>
        <v>55.555555555555557</v>
      </c>
    </row>
    <row r="195" spans="1:15">
      <c r="A195" s="77">
        <v>16</v>
      </c>
      <c r="B195" s="78">
        <v>43804</v>
      </c>
      <c r="C195" s="79">
        <v>580</v>
      </c>
      <c r="D195" s="70" t="s">
        <v>178</v>
      </c>
      <c r="E195" s="77" t="s">
        <v>22</v>
      </c>
      <c r="F195" s="77" t="s">
        <v>227</v>
      </c>
      <c r="G195" s="77">
        <v>22</v>
      </c>
      <c r="H195" s="77">
        <v>15</v>
      </c>
      <c r="I195" s="77">
        <v>26</v>
      </c>
      <c r="J195" s="77">
        <v>30</v>
      </c>
      <c r="K195" s="77">
        <v>34</v>
      </c>
      <c r="L195" s="77">
        <v>15</v>
      </c>
      <c r="M195" s="77">
        <v>1400</v>
      </c>
      <c r="N195" s="136">
        <f>IF('HNI OPTION CALLS'!E195="BUY",('HNI OPTION CALLS'!L195-'HNI OPTION CALLS'!G195)*('HNI OPTION CALLS'!M195),('HNI OPTION CALLS'!G195-'HNI OPTION CALLS'!L195)*('HNI OPTION CALLS'!M195))</f>
        <v>-9800</v>
      </c>
      <c r="O195" s="71">
        <f>'HNI OPTION CALLS'!N195/('HNI OPTION CALLS'!M195)/'HNI OPTION CALLS'!G195%</f>
        <v>-31.818181818181817</v>
      </c>
    </row>
    <row r="196" spans="1:15">
      <c r="A196" s="77">
        <v>17</v>
      </c>
      <c r="B196" s="78">
        <v>43803</v>
      </c>
      <c r="C196" s="79">
        <v>740</v>
      </c>
      <c r="D196" s="70" t="s">
        <v>178</v>
      </c>
      <c r="E196" s="77" t="s">
        <v>22</v>
      </c>
      <c r="F196" s="77" t="s">
        <v>318</v>
      </c>
      <c r="G196" s="77">
        <v>18</v>
      </c>
      <c r="H196" s="77">
        <v>2</v>
      </c>
      <c r="I196" s="77">
        <v>28</v>
      </c>
      <c r="J196" s="77">
        <v>38</v>
      </c>
      <c r="K196" s="77">
        <v>48</v>
      </c>
      <c r="L196" s="77">
        <v>28</v>
      </c>
      <c r="M196" s="77">
        <v>600</v>
      </c>
      <c r="N196" s="136">
        <f>IF('HNI OPTION CALLS'!E196="BUY",('HNI OPTION CALLS'!L196-'HNI OPTION CALLS'!G196)*('HNI OPTION CALLS'!M196),('HNI OPTION CALLS'!G196-'HNI OPTION CALLS'!L196)*('HNI OPTION CALLS'!M196))</f>
        <v>6000</v>
      </c>
      <c r="O196" s="71">
        <f>'HNI OPTION CALLS'!N196/('HNI OPTION CALLS'!M196)/'HNI OPTION CALLS'!G196%</f>
        <v>55.555555555555557</v>
      </c>
    </row>
    <row r="197" spans="1:15">
      <c r="A197" s="77">
        <v>18</v>
      </c>
      <c r="B197" s="78">
        <v>43802</v>
      </c>
      <c r="C197" s="79">
        <v>230</v>
      </c>
      <c r="D197" s="70" t="s">
        <v>178</v>
      </c>
      <c r="E197" s="77" t="s">
        <v>22</v>
      </c>
      <c r="F197" s="77" t="s">
        <v>69</v>
      </c>
      <c r="G197" s="77">
        <v>6.5</v>
      </c>
      <c r="H197" s="77">
        <v>2.8</v>
      </c>
      <c r="I197" s="77">
        <v>8.5</v>
      </c>
      <c r="J197" s="77">
        <v>10.5</v>
      </c>
      <c r="K197" s="77">
        <v>12.5</v>
      </c>
      <c r="L197" s="77">
        <v>6.5</v>
      </c>
      <c r="M197" s="77">
        <v>2800</v>
      </c>
      <c r="N197" s="136">
        <v>0</v>
      </c>
      <c r="O197" s="71">
        <v>0</v>
      </c>
    </row>
    <row r="198" spans="1:15" ht="17.25" thickBot="1">
      <c r="A198" s="91"/>
      <c r="B198" s="92"/>
      <c r="C198" s="92"/>
      <c r="D198" s="93"/>
      <c r="E198" s="93"/>
      <c r="F198" s="93"/>
      <c r="G198" s="94"/>
      <c r="H198" s="95"/>
      <c r="I198" s="96" t="s">
        <v>27</v>
      </c>
      <c r="J198" s="96"/>
      <c r="K198" s="97"/>
    </row>
    <row r="199" spans="1:15" ht="16.5">
      <c r="A199" s="98"/>
      <c r="B199" s="92"/>
      <c r="C199" s="92"/>
      <c r="D199" s="158" t="s">
        <v>28</v>
      </c>
      <c r="E199" s="193"/>
      <c r="F199" s="99">
        <v>17</v>
      </c>
      <c r="G199" s="100">
        <v>100</v>
      </c>
      <c r="H199" s="93">
        <v>17</v>
      </c>
      <c r="I199" s="101">
        <f>'HNI OPTION CALLS'!H200/'HNI OPTION CALLS'!H199%</f>
        <v>70.588235294117638</v>
      </c>
      <c r="J199" s="101"/>
      <c r="K199" s="101"/>
    </row>
    <row r="200" spans="1:15" ht="16.5">
      <c r="A200" s="98"/>
      <c r="B200" s="92"/>
      <c r="C200" s="92"/>
      <c r="D200" s="159" t="s">
        <v>29</v>
      </c>
      <c r="E200" s="180"/>
      <c r="F200" s="103">
        <v>12</v>
      </c>
      <c r="G200" s="104">
        <f>('HNI OPTION CALLS'!F200/'HNI OPTION CALLS'!F199)*100</f>
        <v>70.588235294117652</v>
      </c>
      <c r="H200" s="93">
        <v>12</v>
      </c>
      <c r="I200" s="97"/>
      <c r="J200" s="97"/>
      <c r="K200" s="93"/>
    </row>
    <row r="201" spans="1:15" ht="16.5">
      <c r="A201" s="105"/>
      <c r="B201" s="92"/>
      <c r="C201" s="92"/>
      <c r="D201" s="159" t="s">
        <v>31</v>
      </c>
      <c r="E201" s="180"/>
      <c r="F201" s="103">
        <v>0</v>
      </c>
      <c r="G201" s="104">
        <f>('HNI OPTION CALLS'!F201/'HNI OPTION CALLS'!F199)*100</f>
        <v>0</v>
      </c>
      <c r="H201" s="106"/>
      <c r="I201" s="93"/>
      <c r="J201" s="93"/>
    </row>
    <row r="202" spans="1:15" ht="16.5">
      <c r="A202" s="105"/>
      <c r="B202" s="92"/>
      <c r="C202" s="92"/>
      <c r="D202" s="159" t="s">
        <v>32</v>
      </c>
      <c r="E202" s="180"/>
      <c r="F202" s="103">
        <v>0</v>
      </c>
      <c r="G202" s="104">
        <f>('HNI OPTION CALLS'!F202/'HNI OPTION CALLS'!F199)*100</f>
        <v>0</v>
      </c>
      <c r="H202" s="106"/>
      <c r="I202" s="93"/>
      <c r="J202" s="93"/>
      <c r="K202" s="93"/>
      <c r="L202" s="97"/>
    </row>
    <row r="203" spans="1:15" ht="16.5">
      <c r="A203" s="105"/>
      <c r="B203" s="92"/>
      <c r="C203" s="92"/>
      <c r="D203" s="159" t="s">
        <v>33</v>
      </c>
      <c r="E203" s="180"/>
      <c r="F203" s="103">
        <v>5</v>
      </c>
      <c r="G203" s="104">
        <f>('HNI OPTION CALLS'!F203/'HNI OPTION CALLS'!F199)*100</f>
        <v>29.411764705882355</v>
      </c>
      <c r="H203" s="106"/>
      <c r="I203" s="93" t="s">
        <v>34</v>
      </c>
      <c r="J203" s="93"/>
      <c r="K203" s="93"/>
      <c r="L203" s="97"/>
    </row>
    <row r="204" spans="1:15" ht="16.5">
      <c r="A204" s="105"/>
      <c r="B204" s="92"/>
      <c r="C204" s="92"/>
      <c r="D204" s="159" t="s">
        <v>35</v>
      </c>
      <c r="E204" s="180"/>
      <c r="F204" s="103">
        <v>0</v>
      </c>
      <c r="G204" s="104">
        <f>('HNI OPTION CALLS'!F204/'HNI OPTION CALLS'!F199)*100</f>
        <v>0</v>
      </c>
      <c r="H204" s="106"/>
      <c r="I204" s="93"/>
      <c r="J204" s="93"/>
      <c r="K204" s="97"/>
      <c r="L204" s="97"/>
    </row>
    <row r="205" spans="1:15" ht="17.25" thickBot="1">
      <c r="A205" s="105"/>
      <c r="B205" s="92"/>
      <c r="C205" s="92"/>
      <c r="D205" s="160" t="s">
        <v>36</v>
      </c>
      <c r="E205" s="181"/>
      <c r="F205" s="107">
        <v>0</v>
      </c>
      <c r="G205" s="108">
        <f>('HNI OPTION CALLS'!F205/'HNI OPTION CALLS'!F199)*100</f>
        <v>0</v>
      </c>
      <c r="H205" s="106"/>
      <c r="I205" s="93"/>
      <c r="J205" s="93"/>
      <c r="K205" s="102"/>
      <c r="L205" s="102"/>
    </row>
    <row r="206" spans="1:15" ht="16.5">
      <c r="A206" s="109" t="s">
        <v>37</v>
      </c>
      <c r="B206" s="92"/>
      <c r="C206" s="92"/>
      <c r="D206" s="98"/>
      <c r="E206" s="98"/>
      <c r="F206" s="93"/>
      <c r="G206" s="93"/>
      <c r="H206" s="110"/>
      <c r="I206" s="111"/>
      <c r="K206" s="111"/>
      <c r="N206"/>
      <c r="O206"/>
    </row>
    <row r="207" spans="1:15" ht="16.5">
      <c r="A207" s="112" t="s">
        <v>424</v>
      </c>
      <c r="B207" s="92"/>
      <c r="C207" s="92"/>
      <c r="D207" s="113"/>
      <c r="E207" s="114"/>
      <c r="F207" s="98"/>
      <c r="G207" s="111"/>
      <c r="H207" s="110"/>
      <c r="I207" s="111"/>
      <c r="J207" s="111"/>
      <c r="K207" s="111"/>
      <c r="L207" s="93"/>
    </row>
    <row r="208" spans="1:15" ht="17.25" thickBot="1">
      <c r="A208" s="155" t="s">
        <v>425</v>
      </c>
      <c r="B208" s="83"/>
      <c r="C208" s="84"/>
      <c r="D208" s="85"/>
      <c r="E208" s="86"/>
      <c r="F208" s="86"/>
      <c r="G208" s="87"/>
      <c r="H208" s="88"/>
      <c r="I208" s="88"/>
      <c r="J208" s="88"/>
      <c r="K208" s="86"/>
      <c r="L208"/>
      <c r="N208"/>
    </row>
    <row r="209" spans="1:15">
      <c r="A209" s="182" t="s">
        <v>0</v>
      </c>
      <c r="B209" s="183"/>
      <c r="C209" s="183"/>
      <c r="D209" s="183"/>
      <c r="E209" s="183"/>
      <c r="F209" s="183"/>
      <c r="G209" s="183"/>
      <c r="H209" s="183"/>
      <c r="I209" s="183"/>
      <c r="J209" s="183"/>
      <c r="K209" s="183"/>
      <c r="L209" s="183"/>
      <c r="M209" s="183"/>
      <c r="N209" s="183"/>
      <c r="O209" s="184"/>
    </row>
    <row r="210" spans="1:15">
      <c r="A210" s="185"/>
      <c r="B210" s="186"/>
      <c r="C210" s="186"/>
      <c r="D210" s="186"/>
      <c r="E210" s="186"/>
      <c r="F210" s="186"/>
      <c r="G210" s="186"/>
      <c r="H210" s="186"/>
      <c r="I210" s="186"/>
      <c r="J210" s="186"/>
      <c r="K210" s="186"/>
      <c r="L210" s="186"/>
      <c r="M210" s="186"/>
      <c r="N210" s="186"/>
      <c r="O210" s="187"/>
    </row>
    <row r="211" spans="1:15">
      <c r="A211" s="185"/>
      <c r="B211" s="186"/>
      <c r="C211" s="186"/>
      <c r="D211" s="186"/>
      <c r="E211" s="186"/>
      <c r="F211" s="186"/>
      <c r="G211" s="186"/>
      <c r="H211" s="186"/>
      <c r="I211" s="186"/>
      <c r="J211" s="186"/>
      <c r="K211" s="186"/>
      <c r="L211" s="186"/>
      <c r="M211" s="186"/>
      <c r="N211" s="186"/>
      <c r="O211" s="187"/>
    </row>
    <row r="212" spans="1:15">
      <c r="A212" s="188" t="s">
        <v>328</v>
      </c>
      <c r="B212" s="163"/>
      <c r="C212" s="163"/>
      <c r="D212" s="163"/>
      <c r="E212" s="163"/>
      <c r="F212" s="163"/>
      <c r="G212" s="163"/>
      <c r="H212" s="163"/>
      <c r="I212" s="163"/>
      <c r="J212" s="163"/>
      <c r="K212" s="163"/>
      <c r="L212" s="163"/>
      <c r="M212" s="163"/>
      <c r="N212" s="163"/>
      <c r="O212" s="189"/>
    </row>
    <row r="213" spans="1:15">
      <c r="A213" s="188" t="s">
        <v>329</v>
      </c>
      <c r="B213" s="163"/>
      <c r="C213" s="163"/>
      <c r="D213" s="163"/>
      <c r="E213" s="163"/>
      <c r="F213" s="163"/>
      <c r="G213" s="163"/>
      <c r="H213" s="163"/>
      <c r="I213" s="163"/>
      <c r="J213" s="163"/>
      <c r="K213" s="163"/>
      <c r="L213" s="163"/>
      <c r="M213" s="163"/>
      <c r="N213" s="163"/>
      <c r="O213" s="189"/>
    </row>
    <row r="214" spans="1:15" ht="15.75" thickBot="1">
      <c r="A214" s="190" t="s">
        <v>3</v>
      </c>
      <c r="B214" s="191"/>
      <c r="C214" s="191"/>
      <c r="D214" s="191"/>
      <c r="E214" s="191"/>
      <c r="F214" s="191"/>
      <c r="G214" s="191"/>
      <c r="H214" s="191"/>
      <c r="I214" s="191"/>
      <c r="J214" s="191"/>
      <c r="K214" s="191"/>
      <c r="L214" s="191"/>
      <c r="M214" s="191"/>
      <c r="N214" s="191"/>
      <c r="O214" s="192"/>
    </row>
    <row r="215" spans="1:15" ht="16.5">
      <c r="A215" s="194" t="s">
        <v>427</v>
      </c>
      <c r="B215" s="195"/>
      <c r="C215" s="195"/>
      <c r="D215" s="195"/>
      <c r="E215" s="195"/>
      <c r="F215" s="195"/>
      <c r="G215" s="195"/>
      <c r="H215" s="195"/>
      <c r="I215" s="195"/>
      <c r="J215" s="195"/>
      <c r="K215" s="195"/>
      <c r="L215" s="195"/>
      <c r="M215" s="195"/>
      <c r="N215" s="195"/>
      <c r="O215" s="196"/>
    </row>
    <row r="216" spans="1:15" ht="16.5">
      <c r="A216" s="197" t="s">
        <v>5</v>
      </c>
      <c r="B216" s="198"/>
      <c r="C216" s="198"/>
      <c r="D216" s="198"/>
      <c r="E216" s="198"/>
      <c r="F216" s="198"/>
      <c r="G216" s="198"/>
      <c r="H216" s="198"/>
      <c r="I216" s="198"/>
      <c r="J216" s="198"/>
      <c r="K216" s="198"/>
      <c r="L216" s="198"/>
      <c r="M216" s="198"/>
      <c r="N216" s="198"/>
      <c r="O216" s="199"/>
    </row>
    <row r="217" spans="1:15">
      <c r="A217" s="167" t="s">
        <v>6</v>
      </c>
      <c r="B217" s="168" t="s">
        <v>7</v>
      </c>
      <c r="C217" s="168" t="s">
        <v>8</v>
      </c>
      <c r="D217" s="168" t="s">
        <v>9</v>
      </c>
      <c r="E217" s="167" t="s">
        <v>10</v>
      </c>
      <c r="F217" s="167" t="s">
        <v>11</v>
      </c>
      <c r="G217" s="168" t="s">
        <v>12</v>
      </c>
      <c r="H217" s="168" t="s">
        <v>13</v>
      </c>
      <c r="I217" s="168" t="s">
        <v>14</v>
      </c>
      <c r="J217" s="168" t="s">
        <v>15</v>
      </c>
      <c r="K217" s="168" t="s">
        <v>16</v>
      </c>
      <c r="L217" s="202" t="s">
        <v>17</v>
      </c>
      <c r="M217" s="168" t="s">
        <v>18</v>
      </c>
      <c r="N217" s="168" t="s">
        <v>19</v>
      </c>
      <c r="O217" s="168" t="s">
        <v>20</v>
      </c>
    </row>
    <row r="218" spans="1:15">
      <c r="A218" s="200"/>
      <c r="B218" s="201"/>
      <c r="C218" s="201"/>
      <c r="D218" s="201"/>
      <c r="E218" s="200"/>
      <c r="F218" s="200"/>
      <c r="G218" s="201"/>
      <c r="H218" s="201"/>
      <c r="I218" s="201"/>
      <c r="J218" s="201"/>
      <c r="K218" s="201"/>
      <c r="L218" s="203"/>
      <c r="M218" s="201"/>
      <c r="N218" s="204"/>
      <c r="O218" s="204"/>
    </row>
    <row r="219" spans="1:15">
      <c r="A219" s="77">
        <v>1</v>
      </c>
      <c r="B219" s="78">
        <v>43798</v>
      </c>
      <c r="C219" s="79">
        <v>300</v>
      </c>
      <c r="D219" s="70" t="s">
        <v>178</v>
      </c>
      <c r="E219" s="77" t="s">
        <v>22</v>
      </c>
      <c r="F219" s="77" t="s">
        <v>143</v>
      </c>
      <c r="G219" s="77">
        <v>7</v>
      </c>
      <c r="H219" s="77">
        <v>2</v>
      </c>
      <c r="I219" s="77">
        <v>10</v>
      </c>
      <c r="J219" s="77">
        <v>13</v>
      </c>
      <c r="K219" s="77">
        <v>16</v>
      </c>
      <c r="L219" s="77">
        <v>10</v>
      </c>
      <c r="M219" s="77">
        <v>1800</v>
      </c>
      <c r="N219" s="136">
        <f>IF('HNI OPTION CALLS'!E219="BUY",('HNI OPTION CALLS'!L219-'HNI OPTION CALLS'!G219)*('HNI OPTION CALLS'!M219),('HNI OPTION CALLS'!G219-'HNI OPTION CALLS'!L219)*('HNI OPTION CALLS'!M219))</f>
        <v>5400</v>
      </c>
      <c r="O219" s="71">
        <f>'HNI OPTION CALLS'!N219/('HNI OPTION CALLS'!M219)/'HNI OPTION CALLS'!G219%</f>
        <v>42.857142857142854</v>
      </c>
    </row>
    <row r="220" spans="1:15">
      <c r="A220" s="77">
        <v>2</v>
      </c>
      <c r="B220" s="78">
        <v>43798</v>
      </c>
      <c r="C220" s="79">
        <v>400</v>
      </c>
      <c r="D220" s="70" t="s">
        <v>178</v>
      </c>
      <c r="E220" s="77" t="s">
        <v>22</v>
      </c>
      <c r="F220" s="77" t="s">
        <v>326</v>
      </c>
      <c r="G220" s="77">
        <v>30</v>
      </c>
      <c r="H220" s="77">
        <v>17</v>
      </c>
      <c r="I220" s="77">
        <v>37</v>
      </c>
      <c r="J220" s="77">
        <v>44</v>
      </c>
      <c r="K220" s="77">
        <v>50</v>
      </c>
      <c r="L220" s="77">
        <v>17</v>
      </c>
      <c r="M220" s="77">
        <v>800</v>
      </c>
      <c r="N220" s="136">
        <f>IF('HNI OPTION CALLS'!E220="BUY",('HNI OPTION CALLS'!L220-'HNI OPTION CALLS'!G220)*('HNI OPTION CALLS'!M220),('HNI OPTION CALLS'!G220-'HNI OPTION CALLS'!L220)*('HNI OPTION CALLS'!M220))</f>
        <v>-10400</v>
      </c>
      <c r="O220" s="71">
        <f>'HNI OPTION CALLS'!N220/('HNI OPTION CALLS'!M220)/'HNI OPTION CALLS'!G220%</f>
        <v>-43.333333333333336</v>
      </c>
    </row>
    <row r="221" spans="1:15">
      <c r="A221" s="77">
        <v>3</v>
      </c>
      <c r="B221" s="78">
        <v>43797</v>
      </c>
      <c r="C221" s="79">
        <v>320</v>
      </c>
      <c r="D221" s="70" t="s">
        <v>178</v>
      </c>
      <c r="E221" s="77" t="s">
        <v>22</v>
      </c>
      <c r="F221" s="77" t="s">
        <v>326</v>
      </c>
      <c r="G221" s="77">
        <v>32</v>
      </c>
      <c r="H221" s="77">
        <v>18</v>
      </c>
      <c r="I221" s="77">
        <v>40</v>
      </c>
      <c r="J221" s="77">
        <v>47</v>
      </c>
      <c r="K221" s="77">
        <v>54</v>
      </c>
      <c r="L221" s="77">
        <v>54</v>
      </c>
      <c r="M221" s="77">
        <v>800</v>
      </c>
      <c r="N221" s="136">
        <f>IF('HNI OPTION CALLS'!E221="BUY",('HNI OPTION CALLS'!L221-'HNI OPTION CALLS'!G221)*('HNI OPTION CALLS'!M221),('HNI OPTION CALLS'!G221-'HNI OPTION CALLS'!L221)*('HNI OPTION CALLS'!M221))</f>
        <v>17600</v>
      </c>
      <c r="O221" s="71">
        <f>'HNI OPTION CALLS'!N221/('HNI OPTION CALLS'!M221)/'HNI OPTION CALLS'!G221%</f>
        <v>68.75</v>
      </c>
    </row>
    <row r="222" spans="1:15">
      <c r="A222" s="77">
        <v>4</v>
      </c>
      <c r="B222" s="78">
        <v>43796</v>
      </c>
      <c r="C222" s="79">
        <v>460</v>
      </c>
      <c r="D222" s="70" t="s">
        <v>178</v>
      </c>
      <c r="E222" s="77" t="s">
        <v>22</v>
      </c>
      <c r="F222" s="77" t="s">
        <v>212</v>
      </c>
      <c r="G222" s="77">
        <v>23</v>
      </c>
      <c r="H222" s="77">
        <v>14</v>
      </c>
      <c r="I222" s="77">
        <v>28</v>
      </c>
      <c r="J222" s="77">
        <v>33</v>
      </c>
      <c r="K222" s="77">
        <v>38</v>
      </c>
      <c r="L222" s="77">
        <v>14</v>
      </c>
      <c r="M222" s="77">
        <v>1000</v>
      </c>
      <c r="N222" s="136">
        <f>IF('HNI OPTION CALLS'!E222="BUY",('HNI OPTION CALLS'!L222-'HNI OPTION CALLS'!G222)*('HNI OPTION CALLS'!M222),('HNI OPTION CALLS'!G222-'HNI OPTION CALLS'!L222)*('HNI OPTION CALLS'!M222))</f>
        <v>-9000</v>
      </c>
      <c r="O222" s="71">
        <f>'HNI OPTION CALLS'!N222/('HNI OPTION CALLS'!M222)/'HNI OPTION CALLS'!G222%</f>
        <v>-39.130434782608695</v>
      </c>
    </row>
    <row r="223" spans="1:15">
      <c r="A223" s="77">
        <v>5</v>
      </c>
      <c r="B223" s="78">
        <v>43795</v>
      </c>
      <c r="C223" s="79">
        <v>270</v>
      </c>
      <c r="D223" s="70" t="s">
        <v>178</v>
      </c>
      <c r="E223" s="77" t="s">
        <v>22</v>
      </c>
      <c r="F223" s="77" t="s">
        <v>143</v>
      </c>
      <c r="G223" s="77">
        <v>4</v>
      </c>
      <c r="H223" s="77">
        <v>0.9</v>
      </c>
      <c r="I223" s="77">
        <v>7</v>
      </c>
      <c r="J223" s="77">
        <v>10</v>
      </c>
      <c r="K223" s="77">
        <v>13</v>
      </c>
      <c r="L223" s="77">
        <v>7</v>
      </c>
      <c r="M223" s="77">
        <v>1800</v>
      </c>
      <c r="N223" s="136">
        <f>IF('HNI OPTION CALLS'!E223="BUY",('HNI OPTION CALLS'!L223-'HNI OPTION CALLS'!G223)*('HNI OPTION CALLS'!M223),('HNI OPTION CALLS'!G223-'HNI OPTION CALLS'!L223)*('HNI OPTION CALLS'!M223))</f>
        <v>5400</v>
      </c>
      <c r="O223" s="71">
        <f>'HNI OPTION CALLS'!N223/('HNI OPTION CALLS'!M223)/'HNI OPTION CALLS'!G223%</f>
        <v>75</v>
      </c>
    </row>
    <row r="224" spans="1:15">
      <c r="A224" s="77">
        <v>6</v>
      </c>
      <c r="B224" s="78">
        <v>43794</v>
      </c>
      <c r="C224" s="79">
        <v>250</v>
      </c>
      <c r="D224" s="70" t="s">
        <v>178</v>
      </c>
      <c r="E224" s="77" t="s">
        <v>22</v>
      </c>
      <c r="F224" s="77" t="s">
        <v>326</v>
      </c>
      <c r="G224" s="77">
        <v>11</v>
      </c>
      <c r="H224" s="77">
        <v>3</v>
      </c>
      <c r="I224" s="77">
        <v>17</v>
      </c>
      <c r="J224" s="77">
        <v>24</v>
      </c>
      <c r="K224" s="77">
        <v>30</v>
      </c>
      <c r="L224" s="77">
        <v>17</v>
      </c>
      <c r="M224" s="77">
        <v>800</v>
      </c>
      <c r="N224" s="136">
        <f>IF('HNI OPTION CALLS'!E224="BUY",('HNI OPTION CALLS'!L224-'HNI OPTION CALLS'!G224)*('HNI OPTION CALLS'!M224),('HNI OPTION CALLS'!G224-'HNI OPTION CALLS'!L224)*('HNI OPTION CALLS'!M224))</f>
        <v>4800</v>
      </c>
      <c r="O224" s="71">
        <f>'HNI OPTION CALLS'!N224/('HNI OPTION CALLS'!M224)/'HNI OPTION CALLS'!G224%</f>
        <v>54.545454545454547</v>
      </c>
    </row>
    <row r="225" spans="1:15">
      <c r="A225" s="77">
        <v>7</v>
      </c>
      <c r="B225" s="78">
        <v>43791</v>
      </c>
      <c r="C225" s="79">
        <v>140</v>
      </c>
      <c r="D225" s="70" t="s">
        <v>178</v>
      </c>
      <c r="E225" s="77" t="s">
        <v>22</v>
      </c>
      <c r="F225" s="77" t="s">
        <v>51</v>
      </c>
      <c r="G225" s="77">
        <v>5</v>
      </c>
      <c r="H225" s="77">
        <v>1</v>
      </c>
      <c r="I225" s="77">
        <v>7</v>
      </c>
      <c r="J225" s="77">
        <v>9</v>
      </c>
      <c r="K225" s="77">
        <v>11</v>
      </c>
      <c r="L225" s="77">
        <v>7</v>
      </c>
      <c r="M225" s="77">
        <v>3200</v>
      </c>
      <c r="N225" s="136">
        <f>IF('HNI OPTION CALLS'!E225="BUY",('HNI OPTION CALLS'!L225-'HNI OPTION CALLS'!G225)*('HNI OPTION CALLS'!M225),('HNI OPTION CALLS'!G225-'HNI OPTION CALLS'!L225)*('HNI OPTION CALLS'!M225))</f>
        <v>6400</v>
      </c>
      <c r="O225" s="71">
        <f>'HNI OPTION CALLS'!N225/('HNI OPTION CALLS'!M225)/'HNI OPTION CALLS'!G225%</f>
        <v>40</v>
      </c>
    </row>
    <row r="226" spans="1:15">
      <c r="A226" s="77">
        <v>8</v>
      </c>
      <c r="B226" s="78">
        <v>43790</v>
      </c>
      <c r="C226" s="79">
        <v>320</v>
      </c>
      <c r="D226" s="70" t="s">
        <v>178</v>
      </c>
      <c r="E226" s="77" t="s">
        <v>22</v>
      </c>
      <c r="F226" s="77" t="s">
        <v>195</v>
      </c>
      <c r="G226" s="77">
        <v>4</v>
      </c>
      <c r="H226" s="77">
        <v>0.3</v>
      </c>
      <c r="I226" s="77">
        <v>6</v>
      </c>
      <c r="J226" s="77">
        <v>8</v>
      </c>
      <c r="K226" s="77">
        <v>10</v>
      </c>
      <c r="L226" s="77">
        <v>0.3</v>
      </c>
      <c r="M226" s="77">
        <v>2700</v>
      </c>
      <c r="N226" s="136">
        <f>IF('HNI OPTION CALLS'!E226="BUY",('HNI OPTION CALLS'!L226-'HNI OPTION CALLS'!G226)*('HNI OPTION CALLS'!M226),('HNI OPTION CALLS'!G226-'HNI OPTION CALLS'!L226)*('HNI OPTION CALLS'!M226))</f>
        <v>-9990</v>
      </c>
      <c r="O226" s="71">
        <f>'HNI OPTION CALLS'!N226/('HNI OPTION CALLS'!M226)/'HNI OPTION CALLS'!G226%</f>
        <v>-92.5</v>
      </c>
    </row>
    <row r="227" spans="1:15">
      <c r="A227" s="77">
        <v>9</v>
      </c>
      <c r="B227" s="78">
        <v>43789</v>
      </c>
      <c r="C227" s="79">
        <v>230</v>
      </c>
      <c r="D227" s="70" t="s">
        <v>178</v>
      </c>
      <c r="E227" s="77" t="s">
        <v>22</v>
      </c>
      <c r="F227" s="77" t="s">
        <v>82</v>
      </c>
      <c r="G227" s="77">
        <v>6.5</v>
      </c>
      <c r="H227" s="77">
        <v>2</v>
      </c>
      <c r="I227" s="77">
        <v>9</v>
      </c>
      <c r="J227" s="77">
        <v>11.5</v>
      </c>
      <c r="K227" s="77">
        <v>14</v>
      </c>
      <c r="L227" s="77">
        <v>2</v>
      </c>
      <c r="M227" s="77">
        <v>2000</v>
      </c>
      <c r="N227" s="136">
        <f>IF('HNI OPTION CALLS'!E227="BUY",('HNI OPTION CALLS'!L227-'HNI OPTION CALLS'!G227)*('HNI OPTION CALLS'!M227),('HNI OPTION CALLS'!G227-'HNI OPTION CALLS'!L227)*('HNI OPTION CALLS'!M227))</f>
        <v>-9000</v>
      </c>
      <c r="O227" s="71">
        <f>'HNI OPTION CALLS'!N227/('HNI OPTION CALLS'!M227)/'HNI OPTION CALLS'!G227%</f>
        <v>-69.230769230769226</v>
      </c>
    </row>
    <row r="228" spans="1:15">
      <c r="A228" s="77">
        <v>10</v>
      </c>
      <c r="B228" s="78">
        <v>43788</v>
      </c>
      <c r="C228" s="79">
        <v>100</v>
      </c>
      <c r="D228" s="70" t="s">
        <v>178</v>
      </c>
      <c r="E228" s="77" t="s">
        <v>22</v>
      </c>
      <c r="F228" s="77" t="s">
        <v>431</v>
      </c>
      <c r="G228" s="77">
        <v>3</v>
      </c>
      <c r="H228" s="77">
        <v>0.7</v>
      </c>
      <c r="I228" s="77">
        <v>4.3</v>
      </c>
      <c r="J228" s="77">
        <v>5.7</v>
      </c>
      <c r="K228" s="77">
        <v>7</v>
      </c>
      <c r="L228" s="77">
        <v>4.5</v>
      </c>
      <c r="M228" s="77">
        <v>4500</v>
      </c>
      <c r="N228" s="136">
        <f>IF('HNI OPTION CALLS'!E228="BUY",('HNI OPTION CALLS'!L228-'HNI OPTION CALLS'!G228)*('HNI OPTION CALLS'!M228),('HNI OPTION CALLS'!G228-'HNI OPTION CALLS'!L228)*('HNI OPTION CALLS'!M228))</f>
        <v>6750</v>
      </c>
      <c r="O228" s="71">
        <f>'HNI OPTION CALLS'!N228/('HNI OPTION CALLS'!M228)/'HNI OPTION CALLS'!G228%</f>
        <v>50</v>
      </c>
    </row>
    <row r="229" spans="1:15">
      <c r="A229" s="77">
        <v>11</v>
      </c>
      <c r="B229" s="78">
        <v>43787</v>
      </c>
      <c r="C229" s="79">
        <v>115</v>
      </c>
      <c r="D229" s="70" t="s">
        <v>178</v>
      </c>
      <c r="E229" s="77" t="s">
        <v>22</v>
      </c>
      <c r="F229" s="77" t="s">
        <v>59</v>
      </c>
      <c r="G229" s="77">
        <v>3</v>
      </c>
      <c r="H229" s="77">
        <v>1</v>
      </c>
      <c r="I229" s="77">
        <v>4</v>
      </c>
      <c r="J229" s="77">
        <v>5</v>
      </c>
      <c r="K229" s="77">
        <v>6</v>
      </c>
      <c r="L229" s="77">
        <v>6</v>
      </c>
      <c r="M229" s="77">
        <v>6200</v>
      </c>
      <c r="N229" s="136">
        <f>IF('HNI OPTION CALLS'!E229="BUY",('HNI OPTION CALLS'!L229-'HNI OPTION CALLS'!G229)*('HNI OPTION CALLS'!M229),('HNI OPTION CALLS'!G229-'HNI OPTION CALLS'!L229)*('HNI OPTION CALLS'!M229))</f>
        <v>18600</v>
      </c>
      <c r="O229" s="71">
        <f>'HNI OPTION CALLS'!N229/('HNI OPTION CALLS'!M229)/'HNI OPTION CALLS'!G229%</f>
        <v>100</v>
      </c>
    </row>
    <row r="230" spans="1:15">
      <c r="A230" s="77">
        <v>12</v>
      </c>
      <c r="B230" s="78">
        <v>43784</v>
      </c>
      <c r="C230" s="79">
        <v>300</v>
      </c>
      <c r="D230" s="70" t="s">
        <v>178</v>
      </c>
      <c r="E230" s="77" t="s">
        <v>22</v>
      </c>
      <c r="F230" s="77" t="s">
        <v>195</v>
      </c>
      <c r="G230" s="77">
        <v>9</v>
      </c>
      <c r="H230" s="77">
        <v>5</v>
      </c>
      <c r="I230" s="77">
        <v>11</v>
      </c>
      <c r="J230" s="77">
        <v>13</v>
      </c>
      <c r="K230" s="77">
        <v>15</v>
      </c>
      <c r="L230" s="77">
        <v>11</v>
      </c>
      <c r="M230" s="77">
        <v>2700</v>
      </c>
      <c r="N230" s="136">
        <f>IF('HNI OPTION CALLS'!E230="BUY",('HNI OPTION CALLS'!L230-'HNI OPTION CALLS'!G230)*('HNI OPTION CALLS'!M230),('HNI OPTION CALLS'!G230-'HNI OPTION CALLS'!L230)*('HNI OPTION CALLS'!M230))</f>
        <v>5400</v>
      </c>
      <c r="O230" s="71">
        <f>'HNI OPTION CALLS'!N230/('HNI OPTION CALLS'!M230)/'HNI OPTION CALLS'!G230%</f>
        <v>22.222222222222221</v>
      </c>
    </row>
    <row r="231" spans="1:15">
      <c r="A231" s="77">
        <v>13</v>
      </c>
      <c r="B231" s="78">
        <v>43783</v>
      </c>
      <c r="C231" s="79">
        <v>500</v>
      </c>
      <c r="D231" s="70" t="s">
        <v>178</v>
      </c>
      <c r="E231" s="77" t="s">
        <v>22</v>
      </c>
      <c r="F231" s="77" t="s">
        <v>91</v>
      </c>
      <c r="G231" s="77">
        <v>10</v>
      </c>
      <c r="H231" s="77">
        <v>3</v>
      </c>
      <c r="I231" s="77">
        <v>14</v>
      </c>
      <c r="J231" s="77">
        <v>18</v>
      </c>
      <c r="K231" s="77">
        <v>22</v>
      </c>
      <c r="L231" s="77">
        <v>14</v>
      </c>
      <c r="M231" s="77">
        <v>1375</v>
      </c>
      <c r="N231" s="136">
        <f>IF('HNI OPTION CALLS'!E231="BUY",('HNI OPTION CALLS'!L231-'HNI OPTION CALLS'!G231)*('HNI OPTION CALLS'!M231),('HNI OPTION CALLS'!G231-'HNI OPTION CALLS'!L231)*('HNI OPTION CALLS'!M231))</f>
        <v>5500</v>
      </c>
      <c r="O231" s="71">
        <f>'HNI OPTION CALLS'!N231/('HNI OPTION CALLS'!M231)/'HNI OPTION CALLS'!G231%</f>
        <v>40</v>
      </c>
    </row>
    <row r="232" spans="1:15">
      <c r="A232" s="77">
        <v>14</v>
      </c>
      <c r="B232" s="78">
        <v>43782</v>
      </c>
      <c r="C232" s="79">
        <v>410</v>
      </c>
      <c r="D232" s="70" t="s">
        <v>178</v>
      </c>
      <c r="E232" s="77" t="s">
        <v>22</v>
      </c>
      <c r="F232" s="77" t="s">
        <v>99</v>
      </c>
      <c r="G232" s="77">
        <v>15</v>
      </c>
      <c r="H232" s="77">
        <v>6</v>
      </c>
      <c r="I232" s="77">
        <v>20</v>
      </c>
      <c r="J232" s="77">
        <v>25</v>
      </c>
      <c r="K232" s="77">
        <v>30</v>
      </c>
      <c r="L232" s="77">
        <v>10</v>
      </c>
      <c r="M232" s="77">
        <v>1061</v>
      </c>
      <c r="N232" s="136">
        <f>IF('HNI OPTION CALLS'!E232="BUY",('HNI OPTION CALLS'!L232-'HNI OPTION CALLS'!G232)*('HNI OPTION CALLS'!M232),('HNI OPTION CALLS'!G232-'HNI OPTION CALLS'!L232)*('HNI OPTION CALLS'!M232))</f>
        <v>-5305</v>
      </c>
      <c r="O232" s="71">
        <f>'HNI OPTION CALLS'!N232/('HNI OPTION CALLS'!M232)/'HNI OPTION CALLS'!G232%</f>
        <v>-33.333333333333336</v>
      </c>
    </row>
    <row r="233" spans="1:15">
      <c r="A233" s="77">
        <v>15</v>
      </c>
      <c r="B233" s="78">
        <v>43777</v>
      </c>
      <c r="C233" s="79">
        <v>1000</v>
      </c>
      <c r="D233" s="70" t="s">
        <v>178</v>
      </c>
      <c r="E233" s="77" t="s">
        <v>22</v>
      </c>
      <c r="F233" s="77" t="s">
        <v>430</v>
      </c>
      <c r="G233" s="77">
        <v>27</v>
      </c>
      <c r="H233" s="77">
        <v>13</v>
      </c>
      <c r="I233" s="77">
        <v>35</v>
      </c>
      <c r="J233" s="77">
        <v>43</v>
      </c>
      <c r="K233" s="77">
        <v>51</v>
      </c>
      <c r="L233" s="77">
        <v>51</v>
      </c>
      <c r="M233" s="77">
        <v>600</v>
      </c>
      <c r="N233" s="136">
        <f>IF('HNI OPTION CALLS'!E233="BUY",('HNI OPTION CALLS'!L233-'HNI OPTION CALLS'!G233)*('HNI OPTION CALLS'!M233),('HNI OPTION CALLS'!G233-'HNI OPTION CALLS'!L233)*('HNI OPTION CALLS'!M233))</f>
        <v>14400</v>
      </c>
      <c r="O233" s="71">
        <f>'HNI OPTION CALLS'!N233/('HNI OPTION CALLS'!M233)/'HNI OPTION CALLS'!G233%</f>
        <v>88.888888888888886</v>
      </c>
    </row>
    <row r="234" spans="1:15">
      <c r="A234" s="77">
        <v>16</v>
      </c>
      <c r="B234" s="78">
        <v>43768</v>
      </c>
      <c r="C234" s="79">
        <v>680</v>
      </c>
      <c r="D234" s="70" t="s">
        <v>178</v>
      </c>
      <c r="E234" s="77" t="s">
        <v>22</v>
      </c>
      <c r="F234" s="77" t="s">
        <v>151</v>
      </c>
      <c r="G234" s="77">
        <v>30</v>
      </c>
      <c r="H234" s="77">
        <v>22</v>
      </c>
      <c r="I234" s="77">
        <v>35</v>
      </c>
      <c r="J234" s="77">
        <v>40</v>
      </c>
      <c r="K234" s="77">
        <v>45</v>
      </c>
      <c r="L234" s="77">
        <v>35</v>
      </c>
      <c r="M234" s="77">
        <v>1200</v>
      </c>
      <c r="N234" s="136">
        <f>IF('HNI OPTION CALLS'!E234="BUY",('HNI OPTION CALLS'!L234-'HNI OPTION CALLS'!G234)*('HNI OPTION CALLS'!M234),('HNI OPTION CALLS'!G234-'HNI OPTION CALLS'!L234)*('HNI OPTION CALLS'!M234))</f>
        <v>6000</v>
      </c>
      <c r="O234" s="71">
        <f>'HNI OPTION CALLS'!N234/('HNI OPTION CALLS'!M234)/'HNI OPTION CALLS'!G234%</f>
        <v>16.666666666666668</v>
      </c>
    </row>
    <row r="235" spans="1:15">
      <c r="A235" s="77">
        <v>17</v>
      </c>
      <c r="B235" s="78">
        <v>43776</v>
      </c>
      <c r="C235" s="79">
        <v>700</v>
      </c>
      <c r="D235" s="70" t="s">
        <v>178</v>
      </c>
      <c r="E235" s="77" t="s">
        <v>22</v>
      </c>
      <c r="F235" s="77" t="s">
        <v>92</v>
      </c>
      <c r="G235" s="77">
        <v>23</v>
      </c>
      <c r="H235" s="77">
        <v>14</v>
      </c>
      <c r="I235" s="77">
        <v>28</v>
      </c>
      <c r="J235" s="77">
        <v>33</v>
      </c>
      <c r="K235" s="77">
        <v>38</v>
      </c>
      <c r="L235" s="77">
        <v>28</v>
      </c>
      <c r="M235" s="77">
        <v>1000</v>
      </c>
      <c r="N235" s="136">
        <f>IF('HNI OPTION CALLS'!E235="BUY",('HNI OPTION CALLS'!L235-'HNI OPTION CALLS'!G235)*('HNI OPTION CALLS'!M235),('HNI OPTION CALLS'!G235-'HNI OPTION CALLS'!L235)*('HNI OPTION CALLS'!M235))</f>
        <v>5000</v>
      </c>
      <c r="O235" s="71">
        <f>'HNI OPTION CALLS'!N235/('HNI OPTION CALLS'!M235)/'HNI OPTION CALLS'!G235%</f>
        <v>21.739130434782609</v>
      </c>
    </row>
    <row r="236" spans="1:15">
      <c r="A236" s="77">
        <v>18</v>
      </c>
      <c r="B236" s="78">
        <v>43775</v>
      </c>
      <c r="C236" s="79">
        <v>550</v>
      </c>
      <c r="D236" s="70" t="s">
        <v>178</v>
      </c>
      <c r="E236" s="77" t="s">
        <v>22</v>
      </c>
      <c r="F236" s="77" t="s">
        <v>108</v>
      </c>
      <c r="G236" s="77">
        <v>17</v>
      </c>
      <c r="H236" s="77">
        <v>7</v>
      </c>
      <c r="I236" s="77">
        <v>22</v>
      </c>
      <c r="J236" s="77">
        <v>27</v>
      </c>
      <c r="K236" s="77">
        <v>32</v>
      </c>
      <c r="L236" s="77">
        <v>7</v>
      </c>
      <c r="M236" s="77">
        <v>1000</v>
      </c>
      <c r="N236" s="136">
        <f>IF('HNI OPTION CALLS'!E236="BUY",('HNI OPTION CALLS'!L236-'HNI OPTION CALLS'!G236)*('HNI OPTION CALLS'!M236),('HNI OPTION CALLS'!G236-'HNI OPTION CALLS'!L236)*('HNI OPTION CALLS'!M236))</f>
        <v>-10000</v>
      </c>
      <c r="O236" s="71">
        <f>'HNI OPTION CALLS'!N236/('HNI OPTION CALLS'!M236)/'HNI OPTION CALLS'!G236%</f>
        <v>-58.823529411764703</v>
      </c>
    </row>
    <row r="237" spans="1:15">
      <c r="A237" s="77">
        <v>19</v>
      </c>
      <c r="B237" s="78">
        <v>43774</v>
      </c>
      <c r="C237" s="79">
        <v>330</v>
      </c>
      <c r="D237" s="70" t="s">
        <v>178</v>
      </c>
      <c r="E237" s="77" t="s">
        <v>22</v>
      </c>
      <c r="F237" s="77" t="s">
        <v>49</v>
      </c>
      <c r="G237" s="77">
        <v>9</v>
      </c>
      <c r="H237" s="77">
        <v>5</v>
      </c>
      <c r="I237" s="77">
        <v>11</v>
      </c>
      <c r="J237" s="77">
        <v>13</v>
      </c>
      <c r="K237" s="77">
        <v>15</v>
      </c>
      <c r="L237" s="77">
        <v>5</v>
      </c>
      <c r="M237" s="77">
        <v>3000</v>
      </c>
      <c r="N237" s="136">
        <f>IF('HNI OPTION CALLS'!E237="BUY",('HNI OPTION CALLS'!L237-'HNI OPTION CALLS'!G237)*('HNI OPTION CALLS'!M237),('HNI OPTION CALLS'!G237-'HNI OPTION CALLS'!L237)*('HNI OPTION CALLS'!M237))</f>
        <v>-12000</v>
      </c>
      <c r="O237" s="71">
        <f>'HNI OPTION CALLS'!N237/('HNI OPTION CALLS'!M237)/'HNI OPTION CALLS'!G237%</f>
        <v>-44.444444444444443</v>
      </c>
    </row>
    <row r="238" spans="1:15">
      <c r="A238" s="77">
        <v>20</v>
      </c>
      <c r="B238" s="78">
        <v>43773</v>
      </c>
      <c r="C238" s="79">
        <v>260</v>
      </c>
      <c r="D238" s="70" t="s">
        <v>178</v>
      </c>
      <c r="E238" s="77" t="s">
        <v>22</v>
      </c>
      <c r="F238" s="77" t="s">
        <v>143</v>
      </c>
      <c r="G238" s="77">
        <v>9</v>
      </c>
      <c r="H238" s="77">
        <v>3.5</v>
      </c>
      <c r="I238" s="77">
        <v>12</v>
      </c>
      <c r="J238" s="77">
        <v>15</v>
      </c>
      <c r="K238" s="77">
        <v>18</v>
      </c>
      <c r="L238" s="77">
        <v>12</v>
      </c>
      <c r="M238" s="77">
        <v>1800</v>
      </c>
      <c r="N238" s="136">
        <f>IF('HNI OPTION CALLS'!E238="BUY",('HNI OPTION CALLS'!L238-'HNI OPTION CALLS'!G238)*('HNI OPTION CALLS'!M238),('HNI OPTION CALLS'!G238-'HNI OPTION CALLS'!L238)*('HNI OPTION CALLS'!M238))</f>
        <v>5400</v>
      </c>
      <c r="O238" s="71">
        <f>'HNI OPTION CALLS'!N238/('HNI OPTION CALLS'!M238)/'HNI OPTION CALLS'!G238%</f>
        <v>33.333333333333336</v>
      </c>
    </row>
    <row r="239" spans="1:15">
      <c r="A239" s="77">
        <v>21</v>
      </c>
      <c r="B239" s="78">
        <v>43770</v>
      </c>
      <c r="C239" s="79">
        <v>540</v>
      </c>
      <c r="D239" s="70" t="s">
        <v>178</v>
      </c>
      <c r="E239" s="77" t="s">
        <v>22</v>
      </c>
      <c r="F239" s="77" t="s">
        <v>108</v>
      </c>
      <c r="G239" s="77">
        <v>28</v>
      </c>
      <c r="H239" s="77">
        <v>19.5</v>
      </c>
      <c r="I239" s="77">
        <v>33</v>
      </c>
      <c r="J239" s="77">
        <v>38</v>
      </c>
      <c r="K239" s="77">
        <v>43</v>
      </c>
      <c r="L239" s="77">
        <v>19.5</v>
      </c>
      <c r="M239" s="77">
        <v>1000</v>
      </c>
      <c r="N239" s="136">
        <f>IF('HNI OPTION CALLS'!E239="BUY",('HNI OPTION CALLS'!L239-'HNI OPTION CALLS'!G239)*('HNI OPTION CALLS'!M239),('HNI OPTION CALLS'!G239-'HNI OPTION CALLS'!L239)*('HNI OPTION CALLS'!M239))</f>
        <v>-8500</v>
      </c>
      <c r="O239" s="71">
        <f>'HNI OPTION CALLS'!N239/('HNI OPTION CALLS'!M239)/'HNI OPTION CALLS'!G239%</f>
        <v>-30.357142857142854</v>
      </c>
    </row>
    <row r="240" spans="1:15" ht="17.25" thickBot="1">
      <c r="A240" s="91"/>
      <c r="B240" s="92"/>
      <c r="C240" s="92"/>
      <c r="D240" s="93"/>
      <c r="E240" s="93"/>
      <c r="F240" s="93"/>
      <c r="G240" s="94"/>
      <c r="H240" s="95"/>
      <c r="I240" s="96" t="s">
        <v>27</v>
      </c>
      <c r="J240" s="96"/>
      <c r="K240" s="97"/>
    </row>
    <row r="241" spans="1:15" ht="16.5">
      <c r="A241" s="98"/>
      <c r="B241" s="92"/>
      <c r="C241" s="92"/>
      <c r="D241" s="158" t="s">
        <v>28</v>
      </c>
      <c r="E241" s="193"/>
      <c r="F241" s="99">
        <v>21</v>
      </c>
      <c r="G241" s="100">
        <v>100</v>
      </c>
      <c r="H241" s="93">
        <v>21</v>
      </c>
      <c r="I241" s="101">
        <f>'HNI OPTION CALLS'!H242/'HNI OPTION CALLS'!H241%</f>
        <v>61.904761904761905</v>
      </c>
      <c r="J241" s="101"/>
      <c r="K241" s="101"/>
    </row>
    <row r="242" spans="1:15" ht="16.5">
      <c r="A242" s="98"/>
      <c r="B242" s="92"/>
      <c r="C242" s="92"/>
      <c r="D242" s="159" t="s">
        <v>29</v>
      </c>
      <c r="E242" s="180"/>
      <c r="F242" s="103">
        <v>13</v>
      </c>
      <c r="G242" s="104">
        <f>('HNI OPTION CALLS'!F242/'HNI OPTION CALLS'!F241)*100</f>
        <v>61.904761904761905</v>
      </c>
      <c r="H242" s="93">
        <v>13</v>
      </c>
      <c r="I242" s="97"/>
      <c r="J242" s="97"/>
      <c r="K242" s="93"/>
    </row>
    <row r="243" spans="1:15" ht="16.5">
      <c r="A243" s="105"/>
      <c r="B243" s="92"/>
      <c r="C243" s="92"/>
      <c r="D243" s="159" t="s">
        <v>31</v>
      </c>
      <c r="E243" s="180"/>
      <c r="F243" s="103">
        <v>0</v>
      </c>
      <c r="G243" s="104">
        <f>('HNI OPTION CALLS'!F243/'HNI OPTION CALLS'!F241)*100</f>
        <v>0</v>
      </c>
      <c r="H243" s="106"/>
      <c r="I243" s="93"/>
      <c r="J243" s="93"/>
    </row>
    <row r="244" spans="1:15" ht="16.5">
      <c r="A244" s="105"/>
      <c r="B244" s="92"/>
      <c r="C244" s="92"/>
      <c r="D244" s="159" t="s">
        <v>32</v>
      </c>
      <c r="E244" s="180"/>
      <c r="F244" s="103">
        <v>0</v>
      </c>
      <c r="G244" s="104">
        <f>('HNI OPTION CALLS'!F244/'HNI OPTION CALLS'!F241)*100</f>
        <v>0</v>
      </c>
      <c r="H244" s="106"/>
      <c r="I244" s="93"/>
      <c r="J244" s="93"/>
      <c r="K244" s="93"/>
      <c r="L244" s="97"/>
    </row>
    <row r="245" spans="1:15" ht="16.5">
      <c r="A245" s="105"/>
      <c r="B245" s="92"/>
      <c r="C245" s="92"/>
      <c r="D245" s="159" t="s">
        <v>33</v>
      </c>
      <c r="E245" s="180"/>
      <c r="F245" s="103">
        <v>8</v>
      </c>
      <c r="G245" s="104">
        <f>('HNI OPTION CALLS'!F245/'HNI OPTION CALLS'!F241)*100</f>
        <v>38.095238095238095</v>
      </c>
      <c r="H245" s="106"/>
      <c r="I245" s="93" t="s">
        <v>34</v>
      </c>
      <c r="J245" s="93"/>
      <c r="K245" s="93"/>
      <c r="L245" s="97"/>
    </row>
    <row r="246" spans="1:15" ht="16.5">
      <c r="A246" s="105"/>
      <c r="B246" s="92"/>
      <c r="C246" s="92"/>
      <c r="D246" s="159" t="s">
        <v>35</v>
      </c>
      <c r="E246" s="180"/>
      <c r="F246" s="103">
        <v>0</v>
      </c>
      <c r="G246" s="104">
        <f>('HNI OPTION CALLS'!F246/'HNI OPTION CALLS'!F241)*100</f>
        <v>0</v>
      </c>
      <c r="H246" s="106"/>
      <c r="I246" s="93"/>
      <c r="J246" s="93"/>
      <c r="K246" s="97"/>
      <c r="L246" s="97"/>
    </row>
    <row r="247" spans="1:15" ht="17.25" thickBot="1">
      <c r="A247" s="105"/>
      <c r="B247" s="92"/>
      <c r="C247" s="92"/>
      <c r="D247" s="160" t="s">
        <v>36</v>
      </c>
      <c r="E247" s="181"/>
      <c r="F247" s="107">
        <v>0</v>
      </c>
      <c r="G247" s="108">
        <f>('HNI OPTION CALLS'!F247/'HNI OPTION CALLS'!F241)*100</f>
        <v>0</v>
      </c>
      <c r="H247" s="106"/>
      <c r="I247" s="93"/>
      <c r="J247" s="93"/>
      <c r="K247" s="102"/>
      <c r="L247" s="102"/>
    </row>
    <row r="248" spans="1:15" ht="16.5">
      <c r="A248" s="109" t="s">
        <v>37</v>
      </c>
      <c r="B248" s="92"/>
      <c r="C248" s="92"/>
      <c r="D248" s="98"/>
      <c r="E248" s="98"/>
      <c r="F248" s="93"/>
      <c r="G248" s="93"/>
      <c r="H248" s="110"/>
      <c r="I248" s="111"/>
      <c r="K248" s="111"/>
      <c r="N248"/>
      <c r="O248"/>
    </row>
    <row r="249" spans="1:15" ht="16.5">
      <c r="A249" s="112" t="s">
        <v>424</v>
      </c>
      <c r="B249" s="92"/>
      <c r="C249" s="92"/>
      <c r="D249" s="113"/>
      <c r="E249" s="114"/>
      <c r="F249" s="98"/>
      <c r="G249" s="111"/>
      <c r="H249" s="110"/>
      <c r="I249" s="111"/>
      <c r="J249" s="111"/>
      <c r="K249" s="111"/>
      <c r="L249" s="93"/>
    </row>
    <row r="250" spans="1:15" ht="17.25" thickBot="1">
      <c r="A250" s="155" t="s">
        <v>425</v>
      </c>
      <c r="B250" s="83"/>
      <c r="C250" s="84"/>
      <c r="D250" s="85"/>
      <c r="E250" s="86"/>
      <c r="F250" s="86"/>
      <c r="G250" s="87"/>
      <c r="H250" s="88"/>
      <c r="I250" s="88"/>
      <c r="J250" s="88"/>
      <c r="K250" s="86"/>
      <c r="L250"/>
      <c r="N250"/>
    </row>
    <row r="251" spans="1:15">
      <c r="A251" s="182" t="s">
        <v>0</v>
      </c>
      <c r="B251" s="183"/>
      <c r="C251" s="183"/>
      <c r="D251" s="183"/>
      <c r="E251" s="183"/>
      <c r="F251" s="183"/>
      <c r="G251" s="183"/>
      <c r="H251" s="183"/>
      <c r="I251" s="183"/>
      <c r="J251" s="183"/>
      <c r="K251" s="183"/>
      <c r="L251" s="183"/>
      <c r="M251" s="183"/>
      <c r="N251" s="183"/>
      <c r="O251" s="184"/>
    </row>
    <row r="252" spans="1:15">
      <c r="A252" s="185"/>
      <c r="B252" s="186"/>
      <c r="C252" s="186"/>
      <c r="D252" s="186"/>
      <c r="E252" s="186"/>
      <c r="F252" s="186"/>
      <c r="G252" s="186"/>
      <c r="H252" s="186"/>
      <c r="I252" s="186"/>
      <c r="J252" s="186"/>
      <c r="K252" s="186"/>
      <c r="L252" s="186"/>
      <c r="M252" s="186"/>
      <c r="N252" s="186"/>
      <c r="O252" s="187"/>
    </row>
    <row r="253" spans="1:15">
      <c r="A253" s="185"/>
      <c r="B253" s="186"/>
      <c r="C253" s="186"/>
      <c r="D253" s="186"/>
      <c r="E253" s="186"/>
      <c r="F253" s="186"/>
      <c r="G253" s="186"/>
      <c r="H253" s="186"/>
      <c r="I253" s="186"/>
      <c r="J253" s="186"/>
      <c r="K253" s="186"/>
      <c r="L253" s="186"/>
      <c r="M253" s="186"/>
      <c r="N253" s="186"/>
      <c r="O253" s="187"/>
    </row>
    <row r="254" spans="1:15">
      <c r="A254" s="188" t="s">
        <v>328</v>
      </c>
      <c r="B254" s="163"/>
      <c r="C254" s="163"/>
      <c r="D254" s="163"/>
      <c r="E254" s="163"/>
      <c r="F254" s="163"/>
      <c r="G254" s="163"/>
      <c r="H254" s="163"/>
      <c r="I254" s="163"/>
      <c r="J254" s="163"/>
      <c r="K254" s="163"/>
      <c r="L254" s="163"/>
      <c r="M254" s="163"/>
      <c r="N254" s="163"/>
      <c r="O254" s="189"/>
    </row>
    <row r="255" spans="1:15">
      <c r="A255" s="188" t="s">
        <v>329</v>
      </c>
      <c r="B255" s="163"/>
      <c r="C255" s="163"/>
      <c r="D255" s="163"/>
      <c r="E255" s="163"/>
      <c r="F255" s="163"/>
      <c r="G255" s="163"/>
      <c r="H255" s="163"/>
      <c r="I255" s="163"/>
      <c r="J255" s="163"/>
      <c r="K255" s="163"/>
      <c r="L255" s="163"/>
      <c r="M255" s="163"/>
      <c r="N255" s="163"/>
      <c r="O255" s="189"/>
    </row>
    <row r="256" spans="1:15" ht="15.75" thickBot="1">
      <c r="A256" s="190" t="s">
        <v>3</v>
      </c>
      <c r="B256" s="191"/>
      <c r="C256" s="191"/>
      <c r="D256" s="191"/>
      <c r="E256" s="191"/>
      <c r="F256" s="191"/>
      <c r="G256" s="191"/>
      <c r="H256" s="191"/>
      <c r="I256" s="191"/>
      <c r="J256" s="191"/>
      <c r="K256" s="191"/>
      <c r="L256" s="191"/>
      <c r="M256" s="191"/>
      <c r="N256" s="191"/>
      <c r="O256" s="192"/>
    </row>
    <row r="257" spans="1:15" ht="16.5">
      <c r="A257" s="194" t="s">
        <v>420</v>
      </c>
      <c r="B257" s="195"/>
      <c r="C257" s="195"/>
      <c r="D257" s="195"/>
      <c r="E257" s="195"/>
      <c r="F257" s="195"/>
      <c r="G257" s="195"/>
      <c r="H257" s="195"/>
      <c r="I257" s="195"/>
      <c r="J257" s="195"/>
      <c r="K257" s="195"/>
      <c r="L257" s="195"/>
      <c r="M257" s="195"/>
      <c r="N257" s="195"/>
      <c r="O257" s="196"/>
    </row>
    <row r="258" spans="1:15" ht="16.5">
      <c r="A258" s="197" t="s">
        <v>5</v>
      </c>
      <c r="B258" s="198"/>
      <c r="C258" s="198"/>
      <c r="D258" s="198"/>
      <c r="E258" s="198"/>
      <c r="F258" s="198"/>
      <c r="G258" s="198"/>
      <c r="H258" s="198"/>
      <c r="I258" s="198"/>
      <c r="J258" s="198"/>
      <c r="K258" s="198"/>
      <c r="L258" s="198"/>
      <c r="M258" s="198"/>
      <c r="N258" s="198"/>
      <c r="O258" s="199"/>
    </row>
    <row r="259" spans="1:15">
      <c r="A259" s="167" t="s">
        <v>6</v>
      </c>
      <c r="B259" s="168" t="s">
        <v>7</v>
      </c>
      <c r="C259" s="168" t="s">
        <v>8</v>
      </c>
      <c r="D259" s="168" t="s">
        <v>9</v>
      </c>
      <c r="E259" s="167" t="s">
        <v>10</v>
      </c>
      <c r="F259" s="167" t="s">
        <v>11</v>
      </c>
      <c r="G259" s="168" t="s">
        <v>12</v>
      </c>
      <c r="H259" s="168" t="s">
        <v>13</v>
      </c>
      <c r="I259" s="168" t="s">
        <v>14</v>
      </c>
      <c r="J259" s="168" t="s">
        <v>15</v>
      </c>
      <c r="K259" s="168" t="s">
        <v>16</v>
      </c>
      <c r="L259" s="202" t="s">
        <v>17</v>
      </c>
      <c r="M259" s="168" t="s">
        <v>18</v>
      </c>
      <c r="N259" s="168" t="s">
        <v>19</v>
      </c>
      <c r="O259" s="168" t="s">
        <v>20</v>
      </c>
    </row>
    <row r="260" spans="1:15">
      <c r="A260" s="200"/>
      <c r="B260" s="201"/>
      <c r="C260" s="201"/>
      <c r="D260" s="201"/>
      <c r="E260" s="200"/>
      <c r="F260" s="200"/>
      <c r="G260" s="201"/>
      <c r="H260" s="201"/>
      <c r="I260" s="201"/>
      <c r="J260" s="201"/>
      <c r="K260" s="201"/>
      <c r="L260" s="203"/>
      <c r="M260" s="201"/>
      <c r="N260" s="204"/>
      <c r="O260" s="204"/>
    </row>
    <row r="261" spans="1:15">
      <c r="A261" s="77">
        <v>1</v>
      </c>
      <c r="B261" s="78">
        <v>43769</v>
      </c>
      <c r="C261" s="79">
        <v>440</v>
      </c>
      <c r="D261" s="70" t="s">
        <v>178</v>
      </c>
      <c r="E261" s="77" t="s">
        <v>22</v>
      </c>
      <c r="F261" s="77" t="s">
        <v>236</v>
      </c>
      <c r="G261" s="77">
        <v>18</v>
      </c>
      <c r="H261" s="77">
        <v>9.5</v>
      </c>
      <c r="I261" s="77">
        <v>23</v>
      </c>
      <c r="J261" s="77">
        <v>28</v>
      </c>
      <c r="K261" s="77">
        <v>33</v>
      </c>
      <c r="L261" s="77">
        <v>18</v>
      </c>
      <c r="M261" s="77">
        <v>1100</v>
      </c>
      <c r="N261" s="136">
        <f>IF('HNI OPTION CALLS'!E261="BUY",('HNI OPTION CALLS'!L261-'HNI OPTION CALLS'!G261)*('HNI OPTION CALLS'!M261),('HNI OPTION CALLS'!G261-'HNI OPTION CALLS'!L261)*('HNI OPTION CALLS'!M261))</f>
        <v>0</v>
      </c>
      <c r="O261" s="71">
        <f>'HNI OPTION CALLS'!N261/('HNI OPTION CALLS'!M261)/'HNI OPTION CALLS'!G261%</f>
        <v>0</v>
      </c>
    </row>
    <row r="262" spans="1:15">
      <c r="A262" s="77">
        <v>2</v>
      </c>
      <c r="B262" s="78">
        <v>43768</v>
      </c>
      <c r="C262" s="79">
        <v>680</v>
      </c>
      <c r="D262" s="70" t="s">
        <v>178</v>
      </c>
      <c r="E262" s="77" t="s">
        <v>22</v>
      </c>
      <c r="F262" s="77" t="s">
        <v>151</v>
      </c>
      <c r="G262" s="77">
        <v>30</v>
      </c>
      <c r="H262" s="77">
        <v>22</v>
      </c>
      <c r="I262" s="77">
        <v>35</v>
      </c>
      <c r="J262" s="77">
        <v>40</v>
      </c>
      <c r="K262" s="77">
        <v>45</v>
      </c>
      <c r="L262" s="77">
        <v>35</v>
      </c>
      <c r="M262" s="77">
        <v>1200</v>
      </c>
      <c r="N262" s="136">
        <f>IF('HNI OPTION CALLS'!E262="BUY",('HNI OPTION CALLS'!L262-'HNI OPTION CALLS'!G262)*('HNI OPTION CALLS'!M262),('HNI OPTION CALLS'!G262-'HNI OPTION CALLS'!L262)*('HNI OPTION CALLS'!M262))</f>
        <v>6000</v>
      </c>
      <c r="O262" s="71">
        <f>'HNI OPTION CALLS'!N262/('HNI OPTION CALLS'!M262)/'HNI OPTION CALLS'!G262%</f>
        <v>16.666666666666668</v>
      </c>
    </row>
    <row r="263" spans="1:15">
      <c r="A263" s="77">
        <v>3</v>
      </c>
      <c r="B263" s="78">
        <v>43767</v>
      </c>
      <c r="C263" s="79">
        <v>120</v>
      </c>
      <c r="D263" s="70" t="s">
        <v>178</v>
      </c>
      <c r="E263" s="77" t="s">
        <v>22</v>
      </c>
      <c r="F263" s="77" t="s">
        <v>411</v>
      </c>
      <c r="G263" s="77">
        <v>1.6</v>
      </c>
      <c r="H263" s="77">
        <v>0.2</v>
      </c>
      <c r="I263" s="77">
        <v>2.6</v>
      </c>
      <c r="J263" s="77">
        <v>3.6</v>
      </c>
      <c r="K263" s="77">
        <v>4.5999999999999996</v>
      </c>
      <c r="L263" s="77">
        <v>2.6</v>
      </c>
      <c r="M263" s="77">
        <v>6000</v>
      </c>
      <c r="N263" s="136">
        <f>IF('HNI OPTION CALLS'!E263="BUY",('HNI OPTION CALLS'!L263-'HNI OPTION CALLS'!G263)*('HNI OPTION CALLS'!M263),('HNI OPTION CALLS'!G263-'HNI OPTION CALLS'!L263)*('HNI OPTION CALLS'!M263))</f>
        <v>6000</v>
      </c>
      <c r="O263" s="71">
        <f>'HNI OPTION CALLS'!N263/('HNI OPTION CALLS'!M263)/'HNI OPTION CALLS'!G263%</f>
        <v>62.5</v>
      </c>
    </row>
    <row r="264" spans="1:15">
      <c r="A264" s="77">
        <v>4</v>
      </c>
      <c r="B264" s="78">
        <v>43763</v>
      </c>
      <c r="C264" s="79">
        <v>410</v>
      </c>
      <c r="D264" s="70" t="s">
        <v>178</v>
      </c>
      <c r="E264" s="77" t="s">
        <v>22</v>
      </c>
      <c r="F264" s="77" t="s">
        <v>236</v>
      </c>
      <c r="G264" s="77">
        <v>9</v>
      </c>
      <c r="H264" s="77">
        <v>1</v>
      </c>
      <c r="I264" s="77">
        <v>14</v>
      </c>
      <c r="J264" s="77">
        <v>19</v>
      </c>
      <c r="K264" s="77">
        <v>24</v>
      </c>
      <c r="L264" s="77">
        <v>14</v>
      </c>
      <c r="M264" s="77">
        <v>1100</v>
      </c>
      <c r="N264" s="136">
        <f>IF('HNI OPTION CALLS'!E264="BUY",('HNI OPTION CALLS'!L264-'HNI OPTION CALLS'!G264)*('HNI OPTION CALLS'!M264),('HNI OPTION CALLS'!G264-'HNI OPTION CALLS'!L264)*('HNI OPTION CALLS'!M264))</f>
        <v>5500</v>
      </c>
      <c r="O264" s="71">
        <f>'HNI OPTION CALLS'!N264/('HNI OPTION CALLS'!M264)/'HNI OPTION CALLS'!G264%</f>
        <v>55.555555555555557</v>
      </c>
    </row>
    <row r="265" spans="1:15">
      <c r="A265" s="77">
        <v>5</v>
      </c>
      <c r="B265" s="78">
        <v>43762</v>
      </c>
      <c r="C265" s="79">
        <v>170</v>
      </c>
      <c r="D265" s="70" t="s">
        <v>178</v>
      </c>
      <c r="E265" s="77" t="s">
        <v>22</v>
      </c>
      <c r="F265" s="77" t="s">
        <v>362</v>
      </c>
      <c r="G265" s="77">
        <v>2</v>
      </c>
      <c r="H265" s="77">
        <v>0.3</v>
      </c>
      <c r="I265" s="77">
        <v>3</v>
      </c>
      <c r="J265" s="77">
        <v>4</v>
      </c>
      <c r="K265" s="77">
        <v>5</v>
      </c>
      <c r="L265" s="77">
        <v>0.3</v>
      </c>
      <c r="M265" s="77">
        <v>6000</v>
      </c>
      <c r="N265" s="136">
        <f>IF('HNI OPTION CALLS'!E265="BUY",('HNI OPTION CALLS'!L265-'HNI OPTION CALLS'!G265)*('HNI OPTION CALLS'!M265),('HNI OPTION CALLS'!G265-'HNI OPTION CALLS'!L265)*('HNI OPTION CALLS'!M265))</f>
        <v>-10200</v>
      </c>
      <c r="O265" s="71">
        <f>'HNI OPTION CALLS'!N265/('HNI OPTION CALLS'!M265)/'HNI OPTION CALLS'!G265%</f>
        <v>-85</v>
      </c>
    </row>
    <row r="266" spans="1:15">
      <c r="A266" s="77">
        <v>6</v>
      </c>
      <c r="B266" s="78">
        <v>43762</v>
      </c>
      <c r="C266" s="79">
        <v>720</v>
      </c>
      <c r="D266" s="70" t="s">
        <v>178</v>
      </c>
      <c r="E266" s="77" t="s">
        <v>22</v>
      </c>
      <c r="F266" s="77" t="s">
        <v>94</v>
      </c>
      <c r="G266" s="77">
        <v>15</v>
      </c>
      <c r="H266" s="77">
        <v>6</v>
      </c>
      <c r="I266" s="77">
        <v>20</v>
      </c>
      <c r="J266" s="77">
        <v>25</v>
      </c>
      <c r="K266" s="77">
        <v>30</v>
      </c>
      <c r="L266" s="77">
        <v>6</v>
      </c>
      <c r="M266" s="77">
        <v>1000</v>
      </c>
      <c r="N266" s="136">
        <f>IF('HNI OPTION CALLS'!E266="BUY",('HNI OPTION CALLS'!L266-'HNI OPTION CALLS'!G266)*('HNI OPTION CALLS'!M266),('HNI OPTION CALLS'!G266-'HNI OPTION CALLS'!L266)*('HNI OPTION CALLS'!M266))</f>
        <v>-9000</v>
      </c>
      <c r="O266" s="71">
        <f>'HNI OPTION CALLS'!N266/('HNI OPTION CALLS'!M266)/'HNI OPTION CALLS'!G266%</f>
        <v>-60</v>
      </c>
    </row>
    <row r="267" spans="1:15">
      <c r="A267" s="77">
        <v>7</v>
      </c>
      <c r="B267" s="78">
        <v>43761</v>
      </c>
      <c r="C267" s="79">
        <v>1360</v>
      </c>
      <c r="D267" s="70" t="s">
        <v>178</v>
      </c>
      <c r="E267" s="77" t="s">
        <v>22</v>
      </c>
      <c r="F267" s="77" t="s">
        <v>169</v>
      </c>
      <c r="G267" s="77">
        <v>21</v>
      </c>
      <c r="H267" s="77">
        <v>7</v>
      </c>
      <c r="I267" s="77">
        <v>29</v>
      </c>
      <c r="J267" s="77">
        <v>36</v>
      </c>
      <c r="K267" s="77">
        <v>43</v>
      </c>
      <c r="L267" s="77">
        <v>29</v>
      </c>
      <c r="M267" s="77">
        <v>750</v>
      </c>
      <c r="N267" s="136">
        <f>IF('HNI OPTION CALLS'!E267="BUY",('HNI OPTION CALLS'!L267-'HNI OPTION CALLS'!G267)*('HNI OPTION CALLS'!M267),('HNI OPTION CALLS'!G267-'HNI OPTION CALLS'!L267)*('HNI OPTION CALLS'!M267))</f>
        <v>6000</v>
      </c>
      <c r="O267" s="71">
        <f>'HNI OPTION CALLS'!N267/('HNI OPTION CALLS'!M267)/'HNI OPTION CALLS'!G267%</f>
        <v>38.095238095238095</v>
      </c>
    </row>
    <row r="268" spans="1:15">
      <c r="A268" s="77">
        <v>8</v>
      </c>
      <c r="B268" s="78">
        <v>43760</v>
      </c>
      <c r="C268" s="79">
        <v>1800</v>
      </c>
      <c r="D268" s="70" t="s">
        <v>178</v>
      </c>
      <c r="E268" s="77" t="s">
        <v>22</v>
      </c>
      <c r="F268" s="77" t="s">
        <v>155</v>
      </c>
      <c r="G268" s="77">
        <v>15</v>
      </c>
      <c r="H268" s="77">
        <v>2</v>
      </c>
      <c r="I268" s="77">
        <v>30</v>
      </c>
      <c r="J268" s="77">
        <v>45</v>
      </c>
      <c r="K268" s="77">
        <v>60</v>
      </c>
      <c r="L268" s="77">
        <v>2</v>
      </c>
      <c r="M268" s="77">
        <v>400</v>
      </c>
      <c r="N268" s="136">
        <f>IF('HNI OPTION CALLS'!E268="BUY",('HNI OPTION CALLS'!L268-'HNI OPTION CALLS'!G268)*('HNI OPTION CALLS'!M268),('HNI OPTION CALLS'!G268-'HNI OPTION CALLS'!L268)*('HNI OPTION CALLS'!M268))</f>
        <v>-5200</v>
      </c>
      <c r="O268" s="71">
        <f>'HNI OPTION CALLS'!N268/('HNI OPTION CALLS'!M268)/'HNI OPTION CALLS'!G268%</f>
        <v>-86.666666666666671</v>
      </c>
    </row>
    <row r="269" spans="1:15">
      <c r="A269" s="77">
        <v>9</v>
      </c>
      <c r="B269" s="78">
        <v>43756</v>
      </c>
      <c r="C269" s="79">
        <v>820</v>
      </c>
      <c r="D269" s="70" t="s">
        <v>178</v>
      </c>
      <c r="E269" s="77" t="s">
        <v>22</v>
      </c>
      <c r="F269" s="77" t="s">
        <v>400</v>
      </c>
      <c r="G269" s="77">
        <v>20</v>
      </c>
      <c r="H269" s="77">
        <v>5</v>
      </c>
      <c r="I269" s="77">
        <v>28</v>
      </c>
      <c r="J269" s="77">
        <v>36</v>
      </c>
      <c r="K269" s="77">
        <v>44</v>
      </c>
      <c r="L269" s="77">
        <v>28</v>
      </c>
      <c r="M269" s="77">
        <v>800</v>
      </c>
      <c r="N269" s="136">
        <f>IF('HNI OPTION CALLS'!E269="BUY",('HNI OPTION CALLS'!L269-'HNI OPTION CALLS'!G269)*('HNI OPTION CALLS'!M269),('HNI OPTION CALLS'!G269-'HNI OPTION CALLS'!L269)*('HNI OPTION CALLS'!M269))</f>
        <v>6400</v>
      </c>
      <c r="O269" s="71">
        <f>'HNI OPTION CALLS'!N269/('HNI OPTION CALLS'!M269)/'HNI OPTION CALLS'!G269%</f>
        <v>40</v>
      </c>
    </row>
    <row r="270" spans="1:15">
      <c r="A270" s="77">
        <v>10</v>
      </c>
      <c r="B270" s="78">
        <v>43755</v>
      </c>
      <c r="C270" s="79">
        <v>165</v>
      </c>
      <c r="D270" s="70" t="s">
        <v>178</v>
      </c>
      <c r="E270" s="77" t="s">
        <v>22</v>
      </c>
      <c r="F270" s="77" t="s">
        <v>309</v>
      </c>
      <c r="G270" s="77">
        <v>6</v>
      </c>
      <c r="H270" s="77">
        <v>3</v>
      </c>
      <c r="I270" s="77">
        <v>7.5</v>
      </c>
      <c r="J270" s="77">
        <v>9</v>
      </c>
      <c r="K270" s="77">
        <v>10.5</v>
      </c>
      <c r="L270" s="77">
        <v>7.5</v>
      </c>
      <c r="M270" s="77">
        <v>4000</v>
      </c>
      <c r="N270" s="136">
        <f>IF('HNI OPTION CALLS'!E270="BUY",('HNI OPTION CALLS'!L270-'HNI OPTION CALLS'!G270)*('HNI OPTION CALLS'!M270),('HNI OPTION CALLS'!G270-'HNI OPTION CALLS'!L270)*('HNI OPTION CALLS'!M270))</f>
        <v>6000</v>
      </c>
      <c r="O270" s="71">
        <f>'HNI OPTION CALLS'!N270/('HNI OPTION CALLS'!M270)/'HNI OPTION CALLS'!G270%</f>
        <v>25</v>
      </c>
    </row>
    <row r="271" spans="1:15">
      <c r="A271" s="77">
        <v>11</v>
      </c>
      <c r="B271" s="78">
        <v>43755</v>
      </c>
      <c r="C271" s="79">
        <v>470</v>
      </c>
      <c r="D271" s="70" t="s">
        <v>178</v>
      </c>
      <c r="E271" s="77" t="s">
        <v>22</v>
      </c>
      <c r="F271" s="77" t="s">
        <v>415</v>
      </c>
      <c r="G271" s="77">
        <v>13</v>
      </c>
      <c r="H271" s="77">
        <v>5.5</v>
      </c>
      <c r="I271" s="77">
        <v>17</v>
      </c>
      <c r="J271" s="77">
        <v>21</v>
      </c>
      <c r="K271" s="77">
        <v>25</v>
      </c>
      <c r="L271" s="77">
        <v>17</v>
      </c>
      <c r="M271" s="77">
        <v>1500</v>
      </c>
      <c r="N271" s="136">
        <f>IF('HNI OPTION CALLS'!E271="BUY",('HNI OPTION CALLS'!L271-'HNI OPTION CALLS'!G271)*('HNI OPTION CALLS'!M271),('HNI OPTION CALLS'!G271-'HNI OPTION CALLS'!L271)*('HNI OPTION CALLS'!M271))</f>
        <v>6000</v>
      </c>
      <c r="O271" s="71">
        <f>'HNI OPTION CALLS'!N271/('HNI OPTION CALLS'!M271)/'HNI OPTION CALLS'!G271%</f>
        <v>30.769230769230766</v>
      </c>
    </row>
    <row r="272" spans="1:15">
      <c r="A272" s="77">
        <v>12</v>
      </c>
      <c r="B272" s="78">
        <v>43754</v>
      </c>
      <c r="C272" s="79">
        <v>70</v>
      </c>
      <c r="D272" s="70" t="s">
        <v>178</v>
      </c>
      <c r="E272" s="77" t="s">
        <v>22</v>
      </c>
      <c r="F272" s="77" t="s">
        <v>352</v>
      </c>
      <c r="G272" s="77">
        <v>4</v>
      </c>
      <c r="H272" s="77">
        <v>2</v>
      </c>
      <c r="I272" s="77">
        <v>5</v>
      </c>
      <c r="J272" s="77">
        <v>6</v>
      </c>
      <c r="K272" s="77">
        <v>7</v>
      </c>
      <c r="L272" s="77">
        <v>5</v>
      </c>
      <c r="M272" s="77">
        <v>6000</v>
      </c>
      <c r="N272" s="136">
        <f>IF('HNI OPTION CALLS'!E272="BUY",('HNI OPTION CALLS'!L272-'HNI OPTION CALLS'!G272)*('HNI OPTION CALLS'!M272),('HNI OPTION CALLS'!G272-'HNI OPTION CALLS'!L272)*('HNI OPTION CALLS'!M272))</f>
        <v>6000</v>
      </c>
      <c r="O272" s="71">
        <f>'HNI OPTION CALLS'!N272/('HNI OPTION CALLS'!M272)/'HNI OPTION CALLS'!G272%</f>
        <v>25</v>
      </c>
    </row>
    <row r="273" spans="1:17">
      <c r="A273" s="77">
        <v>13</v>
      </c>
      <c r="B273" s="78">
        <v>43753</v>
      </c>
      <c r="C273" s="79">
        <v>460</v>
      </c>
      <c r="D273" s="70" t="s">
        <v>178</v>
      </c>
      <c r="E273" s="77" t="s">
        <v>22</v>
      </c>
      <c r="F273" s="77" t="s">
        <v>415</v>
      </c>
      <c r="G273" s="77">
        <v>10</v>
      </c>
      <c r="H273" s="77">
        <v>3.5</v>
      </c>
      <c r="I273" s="77">
        <v>14</v>
      </c>
      <c r="J273" s="77">
        <v>18</v>
      </c>
      <c r="K273" s="77">
        <v>22</v>
      </c>
      <c r="L273" s="77">
        <v>18</v>
      </c>
      <c r="M273" s="77">
        <v>1500</v>
      </c>
      <c r="N273" s="136">
        <f>IF('HNI OPTION CALLS'!E273="BUY",('HNI OPTION CALLS'!L273-'HNI OPTION CALLS'!G273)*('HNI OPTION CALLS'!M273),('HNI OPTION CALLS'!G273-'HNI OPTION CALLS'!L273)*('HNI OPTION CALLS'!M273))</f>
        <v>12000</v>
      </c>
      <c r="O273" s="71">
        <f>'HNI OPTION CALLS'!N273/('HNI OPTION CALLS'!M273)/'HNI OPTION CALLS'!G273%</f>
        <v>80</v>
      </c>
    </row>
    <row r="274" spans="1:17">
      <c r="A274" s="77">
        <v>14</v>
      </c>
      <c r="B274" s="78">
        <v>43752</v>
      </c>
      <c r="C274" s="79">
        <v>1500</v>
      </c>
      <c r="D274" s="70" t="s">
        <v>178</v>
      </c>
      <c r="E274" s="77" t="s">
        <v>22</v>
      </c>
      <c r="F274" s="77" t="s">
        <v>382</v>
      </c>
      <c r="G274" s="77">
        <v>40</v>
      </c>
      <c r="H274" s="77">
        <v>18</v>
      </c>
      <c r="I274" s="77">
        <v>55</v>
      </c>
      <c r="J274" s="77">
        <v>70</v>
      </c>
      <c r="K274" s="77">
        <v>85</v>
      </c>
      <c r="L274" s="77">
        <v>70</v>
      </c>
      <c r="M274" s="77">
        <v>400</v>
      </c>
      <c r="N274" s="136">
        <f>IF('HNI OPTION CALLS'!E274="BUY",('HNI OPTION CALLS'!L274-'HNI OPTION CALLS'!G274)*('HNI OPTION CALLS'!M274),('HNI OPTION CALLS'!G274-'HNI OPTION CALLS'!L274)*('HNI OPTION CALLS'!M274))</f>
        <v>12000</v>
      </c>
      <c r="O274" s="71">
        <f>'HNI OPTION CALLS'!N274/('HNI OPTION CALLS'!M274)/'HNI OPTION CALLS'!G274%</f>
        <v>75</v>
      </c>
    </row>
    <row r="275" spans="1:17">
      <c r="A275" s="77">
        <v>15</v>
      </c>
      <c r="B275" s="78">
        <v>43749</v>
      </c>
      <c r="C275" s="79">
        <v>470</v>
      </c>
      <c r="D275" s="70" t="s">
        <v>178</v>
      </c>
      <c r="E275" s="77" t="s">
        <v>22</v>
      </c>
      <c r="F275" s="77" t="s">
        <v>297</v>
      </c>
      <c r="G275" s="77">
        <v>7</v>
      </c>
      <c r="H275" s="77">
        <v>2</v>
      </c>
      <c r="I275" s="77">
        <v>10</v>
      </c>
      <c r="J275" s="77">
        <v>13</v>
      </c>
      <c r="K275" s="77">
        <v>16</v>
      </c>
      <c r="L275" s="77">
        <v>16</v>
      </c>
      <c r="M275" s="77">
        <v>2200</v>
      </c>
      <c r="N275" s="136">
        <f>IF('HNI OPTION CALLS'!E275="BUY",('HNI OPTION CALLS'!L275-'HNI OPTION CALLS'!G275)*('HNI OPTION CALLS'!M275),('HNI OPTION CALLS'!G275-'HNI OPTION CALLS'!L275)*('HNI OPTION CALLS'!M275))</f>
        <v>19800</v>
      </c>
      <c r="O275" s="71">
        <f>'HNI OPTION CALLS'!N275/('HNI OPTION CALLS'!M275)/'HNI OPTION CALLS'!G275%</f>
        <v>128.57142857142856</v>
      </c>
    </row>
    <row r="276" spans="1:17">
      <c r="A276" s="77">
        <v>16</v>
      </c>
      <c r="B276" s="78">
        <v>43749</v>
      </c>
      <c r="C276" s="79">
        <v>200</v>
      </c>
      <c r="D276" s="70" t="s">
        <v>178</v>
      </c>
      <c r="E276" s="77" t="s">
        <v>22</v>
      </c>
      <c r="F276" s="77" t="s">
        <v>422</v>
      </c>
      <c r="G276" s="77">
        <v>5.5</v>
      </c>
      <c r="H276" s="77">
        <v>2.5</v>
      </c>
      <c r="I276" s="77">
        <v>7</v>
      </c>
      <c r="J276" s="77">
        <v>8.5</v>
      </c>
      <c r="K276" s="77">
        <v>10</v>
      </c>
      <c r="L276" s="77">
        <v>7</v>
      </c>
      <c r="M276" s="77">
        <v>4000</v>
      </c>
      <c r="N276" s="136">
        <f>IF('HNI OPTION CALLS'!E276="BUY",('HNI OPTION CALLS'!L276-'HNI OPTION CALLS'!G276)*('HNI OPTION CALLS'!M276),('HNI OPTION CALLS'!G276-'HNI OPTION CALLS'!L276)*('HNI OPTION CALLS'!M276))</f>
        <v>6000</v>
      </c>
      <c r="O276" s="71">
        <f>'HNI OPTION CALLS'!N276/('HNI OPTION CALLS'!M276)/'HNI OPTION CALLS'!G276%</f>
        <v>27.272727272727273</v>
      </c>
    </row>
    <row r="277" spans="1:17">
      <c r="A277" s="77">
        <v>17</v>
      </c>
      <c r="B277" s="78">
        <v>43748</v>
      </c>
      <c r="C277" s="79">
        <v>470</v>
      </c>
      <c r="D277" s="70" t="s">
        <v>178</v>
      </c>
      <c r="E277" s="77" t="s">
        <v>22</v>
      </c>
      <c r="F277" s="77" t="s">
        <v>297</v>
      </c>
      <c r="G277" s="77">
        <v>7</v>
      </c>
      <c r="H277" s="77">
        <v>2</v>
      </c>
      <c r="I277" s="77">
        <v>10</v>
      </c>
      <c r="J277" s="77">
        <v>13</v>
      </c>
      <c r="K277" s="77">
        <v>16</v>
      </c>
      <c r="L277" s="77">
        <v>10</v>
      </c>
      <c r="M277" s="77">
        <v>2200</v>
      </c>
      <c r="N277" s="136">
        <f>IF('HNI OPTION CALLS'!E277="BUY",('HNI OPTION CALLS'!L277-'HNI OPTION CALLS'!G277)*('HNI OPTION CALLS'!M277),('HNI OPTION CALLS'!G277-'HNI OPTION CALLS'!L277)*('HNI OPTION CALLS'!M277))</f>
        <v>6600</v>
      </c>
      <c r="O277" s="71">
        <f>'HNI OPTION CALLS'!N277/('HNI OPTION CALLS'!M277)/'HNI OPTION CALLS'!G277%</f>
        <v>42.857142857142854</v>
      </c>
    </row>
    <row r="278" spans="1:17">
      <c r="A278" s="77">
        <v>18</v>
      </c>
      <c r="B278" s="78">
        <v>43747</v>
      </c>
      <c r="C278" s="79">
        <v>1240</v>
      </c>
      <c r="D278" s="70" t="s">
        <v>178</v>
      </c>
      <c r="E278" s="77" t="s">
        <v>22</v>
      </c>
      <c r="F278" s="77" t="s">
        <v>169</v>
      </c>
      <c r="G278" s="77">
        <v>35</v>
      </c>
      <c r="H278" s="77">
        <v>20</v>
      </c>
      <c r="I278" s="77">
        <v>43</v>
      </c>
      <c r="J278" s="77">
        <v>51</v>
      </c>
      <c r="K278" s="77">
        <v>59</v>
      </c>
      <c r="L278" s="77">
        <v>42.75</v>
      </c>
      <c r="M278" s="77">
        <v>750</v>
      </c>
      <c r="N278" s="136">
        <f>IF('HNI OPTION CALLS'!E278="BUY",('HNI OPTION CALLS'!L278-'HNI OPTION CALLS'!G278)*('HNI OPTION CALLS'!M278),('HNI OPTION CALLS'!G278-'HNI OPTION CALLS'!L278)*('HNI OPTION CALLS'!M278))</f>
        <v>5812.5</v>
      </c>
      <c r="O278" s="71">
        <f>'HNI OPTION CALLS'!N278/('HNI OPTION CALLS'!M278)/'HNI OPTION CALLS'!G278%</f>
        <v>22.142857142857146</v>
      </c>
    </row>
    <row r="279" spans="1:17">
      <c r="A279" s="77">
        <v>19</v>
      </c>
      <c r="B279" s="78">
        <v>43747</v>
      </c>
      <c r="C279" s="79">
        <v>1300</v>
      </c>
      <c r="D279" s="70" t="s">
        <v>187</v>
      </c>
      <c r="E279" s="77" t="s">
        <v>22</v>
      </c>
      <c r="F279" s="77" t="s">
        <v>225</v>
      </c>
      <c r="G279" s="77">
        <v>38</v>
      </c>
      <c r="H279" s="77">
        <v>20</v>
      </c>
      <c r="I279" s="77">
        <v>48</v>
      </c>
      <c r="J279" s="77">
        <v>58</v>
      </c>
      <c r="K279" s="77">
        <v>68</v>
      </c>
      <c r="L279" s="77">
        <v>20</v>
      </c>
      <c r="M279" s="77">
        <v>500</v>
      </c>
      <c r="N279" s="136">
        <f>IF('HNI OPTION CALLS'!E279="BUY",('HNI OPTION CALLS'!L279-'HNI OPTION CALLS'!G279)*('HNI OPTION CALLS'!M279),('HNI OPTION CALLS'!G279-'HNI OPTION CALLS'!L279)*('HNI OPTION CALLS'!M279))</f>
        <v>-9000</v>
      </c>
      <c r="O279" s="71">
        <f>'HNI OPTION CALLS'!N279/('HNI OPTION CALLS'!M279)/'HNI OPTION CALLS'!G279%</f>
        <v>-47.368421052631575</v>
      </c>
    </row>
    <row r="280" spans="1:17">
      <c r="A280" s="77">
        <v>20</v>
      </c>
      <c r="B280" s="78">
        <v>43745</v>
      </c>
      <c r="C280" s="79">
        <v>290</v>
      </c>
      <c r="D280" s="70" t="s">
        <v>187</v>
      </c>
      <c r="E280" s="77" t="s">
        <v>22</v>
      </c>
      <c r="F280" s="77" t="s">
        <v>302</v>
      </c>
      <c r="G280" s="77">
        <v>14.5</v>
      </c>
      <c r="H280" s="77">
        <v>6</v>
      </c>
      <c r="I280" s="77">
        <v>20</v>
      </c>
      <c r="J280" s="77">
        <v>25</v>
      </c>
      <c r="K280" s="77">
        <v>30</v>
      </c>
      <c r="L280" s="77">
        <v>30</v>
      </c>
      <c r="M280" s="77">
        <v>1000</v>
      </c>
      <c r="N280" s="136">
        <f>IF('HNI OPTION CALLS'!E280="BUY",('HNI OPTION CALLS'!L280-'HNI OPTION CALLS'!G280)*('HNI OPTION CALLS'!M280),('HNI OPTION CALLS'!G280-'HNI OPTION CALLS'!L280)*('HNI OPTION CALLS'!M280))</f>
        <v>15500</v>
      </c>
      <c r="O280" s="71">
        <f>'HNI OPTION CALLS'!N280/('HNI OPTION CALLS'!M280)/'HNI OPTION CALLS'!G280%</f>
        <v>106.89655172413794</v>
      </c>
    </row>
    <row r="281" spans="1:17">
      <c r="A281" s="77">
        <v>21</v>
      </c>
      <c r="B281" s="78">
        <v>43742</v>
      </c>
      <c r="C281" s="79">
        <v>70</v>
      </c>
      <c r="D281" s="70" t="s">
        <v>178</v>
      </c>
      <c r="E281" s="77" t="s">
        <v>22</v>
      </c>
      <c r="F281" s="77" t="s">
        <v>352</v>
      </c>
      <c r="G281" s="77">
        <v>4.3</v>
      </c>
      <c r="H281" s="77">
        <v>2.2999999999999998</v>
      </c>
      <c r="I281" s="77">
        <v>5.3</v>
      </c>
      <c r="J281" s="77">
        <v>6.3</v>
      </c>
      <c r="K281" s="77">
        <v>7.3</v>
      </c>
      <c r="L281" s="77">
        <v>5.3</v>
      </c>
      <c r="M281" s="77">
        <v>6000</v>
      </c>
      <c r="N281" s="136">
        <f>IF('HNI OPTION CALLS'!E281="BUY",('HNI OPTION CALLS'!L281-'HNI OPTION CALLS'!G281)*('HNI OPTION CALLS'!M281),('HNI OPTION CALLS'!G281-'HNI OPTION CALLS'!L281)*('HNI OPTION CALLS'!M281))</f>
        <v>6000</v>
      </c>
      <c r="O281" s="71">
        <f>'HNI OPTION CALLS'!N281/('HNI OPTION CALLS'!M281)/'HNI OPTION CALLS'!G281%</f>
        <v>23.255813953488374</v>
      </c>
    </row>
    <row r="282" spans="1:17">
      <c r="A282" s="77">
        <v>22</v>
      </c>
      <c r="B282" s="78">
        <v>43741</v>
      </c>
      <c r="C282" s="79">
        <v>640</v>
      </c>
      <c r="D282" s="70" t="s">
        <v>178</v>
      </c>
      <c r="E282" s="77" t="s">
        <v>22</v>
      </c>
      <c r="F282" s="77" t="s">
        <v>93</v>
      </c>
      <c r="G282" s="77">
        <v>26</v>
      </c>
      <c r="H282" s="77">
        <v>17</v>
      </c>
      <c r="I282" s="77">
        <v>31</v>
      </c>
      <c r="J282" s="77">
        <v>36</v>
      </c>
      <c r="K282" s="77">
        <v>41</v>
      </c>
      <c r="L282" s="77">
        <v>17</v>
      </c>
      <c r="M282" s="77">
        <v>1100</v>
      </c>
      <c r="N282" s="136">
        <f>IF('HNI OPTION CALLS'!E282="BUY",('HNI OPTION CALLS'!L282-'HNI OPTION CALLS'!G282)*('HNI OPTION CALLS'!M282),('HNI OPTION CALLS'!G282-'HNI OPTION CALLS'!L282)*('HNI OPTION CALLS'!M282))</f>
        <v>-9900</v>
      </c>
      <c r="O282" s="71">
        <f>'HNI OPTION CALLS'!N282/('HNI OPTION CALLS'!M282)/'HNI OPTION CALLS'!G282%</f>
        <v>-34.615384615384613</v>
      </c>
    </row>
    <row r="283" spans="1:17" s="157" customFormat="1" ht="16.5">
      <c r="A283" s="82" t="s">
        <v>96</v>
      </c>
      <c r="B283" s="83"/>
      <c r="C283" s="84"/>
      <c r="D283" s="85"/>
      <c r="E283" s="86"/>
      <c r="F283" s="86"/>
      <c r="G283" s="87"/>
      <c r="H283" s="86"/>
      <c r="I283" s="86"/>
      <c r="J283" s="86"/>
      <c r="K283" s="86"/>
      <c r="L283"/>
      <c r="M283" s="76"/>
      <c r="N283" s="76"/>
      <c r="P283" s="76"/>
      <c r="Q283" s="76"/>
    </row>
    <row r="284" spans="1:17" s="157" customFormat="1" ht="16.5">
      <c r="A284" s="155" t="s">
        <v>392</v>
      </c>
      <c r="B284" s="83"/>
      <c r="C284" s="84"/>
      <c r="D284" s="85"/>
      <c r="E284" s="86"/>
      <c r="F284" s="86"/>
      <c r="G284" s="87"/>
      <c r="H284" s="88"/>
      <c r="I284" s="88"/>
      <c r="J284" s="88"/>
      <c r="K284" s="86"/>
      <c r="L284"/>
      <c r="M284" s="76"/>
      <c r="N284"/>
      <c r="P284" s="76"/>
      <c r="Q284" s="76"/>
    </row>
    <row r="285" spans="1:17" ht="17.25" thickBot="1">
      <c r="A285" s="91"/>
      <c r="B285" s="92"/>
      <c r="C285" s="92"/>
      <c r="D285" s="93"/>
      <c r="E285" s="93"/>
      <c r="F285" s="93"/>
      <c r="G285" s="94"/>
      <c r="H285" s="95"/>
      <c r="I285" s="96" t="s">
        <v>27</v>
      </c>
      <c r="J285" s="96"/>
      <c r="K285" s="97"/>
      <c r="P285" s="157"/>
      <c r="Q285" s="157"/>
    </row>
    <row r="286" spans="1:17" ht="16.5">
      <c r="A286" s="98"/>
      <c r="B286" s="92"/>
      <c r="C286" s="92"/>
      <c r="D286" s="158" t="s">
        <v>28</v>
      </c>
      <c r="E286" s="193"/>
      <c r="F286" s="99">
        <v>21</v>
      </c>
      <c r="G286" s="100">
        <v>100</v>
      </c>
      <c r="H286" s="93">
        <v>21</v>
      </c>
      <c r="I286" s="101">
        <f>'HNI OPTION CALLS'!H287/'HNI OPTION CALLS'!H286%</f>
        <v>76.19047619047619</v>
      </c>
      <c r="J286" s="101"/>
      <c r="K286" s="101"/>
    </row>
    <row r="287" spans="1:17" ht="16.5">
      <c r="A287" s="98"/>
      <c r="B287" s="92"/>
      <c r="C287" s="92"/>
      <c r="D287" s="159" t="s">
        <v>29</v>
      </c>
      <c r="E287" s="180"/>
      <c r="F287" s="103">
        <v>16</v>
      </c>
      <c r="G287" s="104">
        <f>('HNI OPTION CALLS'!F287/'HNI OPTION CALLS'!F286)*100</f>
        <v>76.19047619047619</v>
      </c>
      <c r="H287" s="93">
        <v>16</v>
      </c>
      <c r="I287" s="97"/>
      <c r="J287" s="97"/>
      <c r="K287" s="93"/>
    </row>
    <row r="288" spans="1:17" ht="16.5">
      <c r="A288" s="105"/>
      <c r="B288" s="92"/>
      <c r="C288" s="92"/>
      <c r="D288" s="159" t="s">
        <v>31</v>
      </c>
      <c r="E288" s="180"/>
      <c r="F288" s="103">
        <v>0</v>
      </c>
      <c r="G288" s="104">
        <f>('HNI OPTION CALLS'!F288/'HNI OPTION CALLS'!F286)*100</f>
        <v>0</v>
      </c>
      <c r="H288" s="106"/>
      <c r="I288" s="93"/>
      <c r="J288" s="93"/>
    </row>
    <row r="289" spans="1:17" ht="16.5">
      <c r="A289" s="105"/>
      <c r="B289" s="92"/>
      <c r="C289" s="92"/>
      <c r="D289" s="159" t="s">
        <v>32</v>
      </c>
      <c r="E289" s="180"/>
      <c r="F289" s="103">
        <v>0</v>
      </c>
      <c r="G289" s="104">
        <f>('HNI OPTION CALLS'!F289/'HNI OPTION CALLS'!F286)*100</f>
        <v>0</v>
      </c>
      <c r="H289" s="106"/>
      <c r="I289" s="93"/>
      <c r="J289" s="93"/>
      <c r="K289" s="93"/>
      <c r="L289" s="97"/>
    </row>
    <row r="290" spans="1:17" ht="16.5">
      <c r="A290" s="105"/>
      <c r="B290" s="92"/>
      <c r="C290" s="92"/>
      <c r="D290" s="159" t="s">
        <v>33</v>
      </c>
      <c r="E290" s="180"/>
      <c r="F290" s="103">
        <v>5</v>
      </c>
      <c r="G290" s="104">
        <f>('HNI OPTION CALLS'!F290/'HNI OPTION CALLS'!F286)*100</f>
        <v>23.809523809523807</v>
      </c>
      <c r="H290" s="106"/>
      <c r="I290" s="93" t="s">
        <v>34</v>
      </c>
      <c r="J290" s="93"/>
      <c r="K290" s="93"/>
      <c r="L290" s="97"/>
    </row>
    <row r="291" spans="1:17" ht="16.5">
      <c r="A291" s="105"/>
      <c r="B291" s="92"/>
      <c r="C291" s="92"/>
      <c r="D291" s="159" t="s">
        <v>35</v>
      </c>
      <c r="E291" s="180"/>
      <c r="F291" s="103">
        <v>0</v>
      </c>
      <c r="G291" s="104">
        <f>('HNI OPTION CALLS'!F291/'HNI OPTION CALLS'!F286)*100</f>
        <v>0</v>
      </c>
      <c r="H291" s="106"/>
      <c r="I291" s="93"/>
      <c r="J291" s="93"/>
      <c r="K291" s="97"/>
      <c r="L291" s="97"/>
    </row>
    <row r="292" spans="1:17" ht="17.25" thickBot="1">
      <c r="A292" s="105"/>
      <c r="B292" s="92"/>
      <c r="C292" s="92"/>
      <c r="D292" s="160" t="s">
        <v>36</v>
      </c>
      <c r="E292" s="181"/>
      <c r="F292" s="107">
        <v>0</v>
      </c>
      <c r="G292" s="108">
        <f>('HNI OPTION CALLS'!F292/'HNI OPTION CALLS'!F286)*100</f>
        <v>0</v>
      </c>
      <c r="H292" s="106"/>
      <c r="I292" s="93"/>
      <c r="J292" s="93"/>
      <c r="K292" s="102"/>
      <c r="L292" s="102"/>
    </row>
    <row r="293" spans="1:17" customFormat="1" ht="16.5">
      <c r="A293" s="109" t="s">
        <v>37</v>
      </c>
      <c r="B293" s="92"/>
      <c r="C293" s="92"/>
      <c r="D293" s="98"/>
      <c r="E293" s="98"/>
      <c r="F293" s="93"/>
      <c r="G293" s="93"/>
      <c r="H293" s="110"/>
      <c r="I293" s="111"/>
      <c r="J293" s="76"/>
      <c r="K293" s="111"/>
      <c r="L293" s="76"/>
      <c r="M293" s="76"/>
      <c r="N293" s="76"/>
      <c r="O293" s="76"/>
      <c r="P293" s="76"/>
      <c r="Q293" s="157"/>
    </row>
    <row r="294" spans="1:17" customFormat="1" ht="16.5">
      <c r="A294" s="112" t="s">
        <v>38</v>
      </c>
      <c r="B294" s="92"/>
      <c r="C294" s="92"/>
      <c r="D294" s="113"/>
      <c r="E294" s="114"/>
      <c r="F294" s="98"/>
      <c r="G294" s="111"/>
      <c r="H294" s="110"/>
      <c r="I294" s="111"/>
      <c r="J294" s="111"/>
      <c r="K294" s="111"/>
      <c r="L294" s="93"/>
      <c r="M294" s="76"/>
    </row>
    <row r="295" spans="1:17" customFormat="1" ht="17.25" thickBot="1">
      <c r="A295" s="112" t="s">
        <v>41</v>
      </c>
      <c r="B295" s="105"/>
      <c r="C295" s="113"/>
      <c r="D295" s="98"/>
      <c r="E295" s="116"/>
      <c r="F295" s="111"/>
      <c r="G295" s="111"/>
      <c r="H295" s="95"/>
      <c r="I295" s="97"/>
      <c r="J295" s="97"/>
      <c r="K295" s="97"/>
      <c r="L295" s="111"/>
      <c r="M295" s="76"/>
      <c r="N295" s="98"/>
      <c r="Q295" s="76"/>
    </row>
    <row r="296" spans="1:17">
      <c r="A296" s="182" t="s">
        <v>0</v>
      </c>
      <c r="B296" s="183"/>
      <c r="C296" s="183"/>
      <c r="D296" s="183"/>
      <c r="E296" s="183"/>
      <c r="F296" s="183"/>
      <c r="G296" s="183"/>
      <c r="H296" s="183"/>
      <c r="I296" s="183"/>
      <c r="J296" s="183"/>
      <c r="K296" s="183"/>
      <c r="L296" s="183"/>
      <c r="M296" s="183"/>
      <c r="N296" s="183"/>
      <c r="O296" s="184"/>
      <c r="Q296"/>
    </row>
    <row r="297" spans="1:17">
      <c r="A297" s="185"/>
      <c r="B297" s="186"/>
      <c r="C297" s="186"/>
      <c r="D297" s="186"/>
      <c r="E297" s="186"/>
      <c r="F297" s="186"/>
      <c r="G297" s="186"/>
      <c r="H297" s="186"/>
      <c r="I297" s="186"/>
      <c r="J297" s="186"/>
      <c r="K297" s="186"/>
      <c r="L297" s="186"/>
      <c r="M297" s="186"/>
      <c r="N297" s="186"/>
      <c r="O297" s="187"/>
    </row>
    <row r="298" spans="1:17">
      <c r="A298" s="185"/>
      <c r="B298" s="186"/>
      <c r="C298" s="186"/>
      <c r="D298" s="186"/>
      <c r="E298" s="186"/>
      <c r="F298" s="186"/>
      <c r="G298" s="186"/>
      <c r="H298" s="186"/>
      <c r="I298" s="186"/>
      <c r="J298" s="186"/>
      <c r="K298" s="186"/>
      <c r="L298" s="186"/>
      <c r="M298" s="186"/>
      <c r="N298" s="186"/>
      <c r="O298" s="187"/>
    </row>
    <row r="299" spans="1:17">
      <c r="A299" s="188" t="s">
        <v>328</v>
      </c>
      <c r="B299" s="163"/>
      <c r="C299" s="163"/>
      <c r="D299" s="163"/>
      <c r="E299" s="163"/>
      <c r="F299" s="163"/>
      <c r="G299" s="163"/>
      <c r="H299" s="163"/>
      <c r="I299" s="163"/>
      <c r="J299" s="163"/>
      <c r="K299" s="163"/>
      <c r="L299" s="163"/>
      <c r="M299" s="163"/>
      <c r="N299" s="163"/>
      <c r="O299" s="189"/>
    </row>
    <row r="300" spans="1:17">
      <c r="A300" s="188" t="s">
        <v>329</v>
      </c>
      <c r="B300" s="163"/>
      <c r="C300" s="163"/>
      <c r="D300" s="163"/>
      <c r="E300" s="163"/>
      <c r="F300" s="163"/>
      <c r="G300" s="163"/>
      <c r="H300" s="163"/>
      <c r="I300" s="163"/>
      <c r="J300" s="163"/>
      <c r="K300" s="163"/>
      <c r="L300" s="163"/>
      <c r="M300" s="163"/>
      <c r="N300" s="163"/>
      <c r="O300" s="189"/>
    </row>
    <row r="301" spans="1:17" ht="15.75" thickBot="1">
      <c r="A301" s="190" t="s">
        <v>3</v>
      </c>
      <c r="B301" s="191"/>
      <c r="C301" s="191"/>
      <c r="D301" s="191"/>
      <c r="E301" s="191"/>
      <c r="F301" s="191"/>
      <c r="G301" s="191"/>
      <c r="H301" s="191"/>
      <c r="I301" s="191"/>
      <c r="J301" s="191"/>
      <c r="K301" s="191"/>
      <c r="L301" s="191"/>
      <c r="M301" s="191"/>
      <c r="N301" s="191"/>
      <c r="O301" s="192"/>
    </row>
    <row r="302" spans="1:17" ht="16.5">
      <c r="A302" s="194" t="s">
        <v>408</v>
      </c>
      <c r="B302" s="195"/>
      <c r="C302" s="195"/>
      <c r="D302" s="195"/>
      <c r="E302" s="195"/>
      <c r="F302" s="195"/>
      <c r="G302" s="195"/>
      <c r="H302" s="195"/>
      <c r="I302" s="195"/>
      <c r="J302" s="195"/>
      <c r="K302" s="195"/>
      <c r="L302" s="195"/>
      <c r="M302" s="195"/>
      <c r="N302" s="195"/>
      <c r="O302" s="196"/>
    </row>
    <row r="303" spans="1:17" ht="16.5">
      <c r="A303" s="197" t="s">
        <v>5</v>
      </c>
      <c r="B303" s="198"/>
      <c r="C303" s="198"/>
      <c r="D303" s="198"/>
      <c r="E303" s="198"/>
      <c r="F303" s="198"/>
      <c r="G303" s="198"/>
      <c r="H303" s="198"/>
      <c r="I303" s="198"/>
      <c r="J303" s="198"/>
      <c r="K303" s="198"/>
      <c r="L303" s="198"/>
      <c r="M303" s="198"/>
      <c r="N303" s="198"/>
      <c r="O303" s="199"/>
    </row>
    <row r="304" spans="1:17">
      <c r="A304" s="167" t="s">
        <v>6</v>
      </c>
      <c r="B304" s="168" t="s">
        <v>7</v>
      </c>
      <c r="C304" s="168" t="s">
        <v>8</v>
      </c>
      <c r="D304" s="168" t="s">
        <v>9</v>
      </c>
      <c r="E304" s="167" t="s">
        <v>10</v>
      </c>
      <c r="F304" s="167" t="s">
        <v>11</v>
      </c>
      <c r="G304" s="168" t="s">
        <v>12</v>
      </c>
      <c r="H304" s="168" t="s">
        <v>13</v>
      </c>
      <c r="I304" s="168" t="s">
        <v>14</v>
      </c>
      <c r="J304" s="168" t="s">
        <v>15</v>
      </c>
      <c r="K304" s="168" t="s">
        <v>16</v>
      </c>
      <c r="L304" s="202" t="s">
        <v>17</v>
      </c>
      <c r="M304" s="168" t="s">
        <v>18</v>
      </c>
      <c r="N304" s="168" t="s">
        <v>19</v>
      </c>
      <c r="O304" s="168" t="s">
        <v>20</v>
      </c>
    </row>
    <row r="305" spans="1:15">
      <c r="A305" s="200"/>
      <c r="B305" s="201"/>
      <c r="C305" s="201"/>
      <c r="D305" s="201"/>
      <c r="E305" s="200"/>
      <c r="F305" s="200"/>
      <c r="G305" s="201"/>
      <c r="H305" s="201"/>
      <c r="I305" s="201"/>
      <c r="J305" s="201"/>
      <c r="K305" s="201"/>
      <c r="L305" s="203"/>
      <c r="M305" s="201"/>
      <c r="N305" s="204"/>
      <c r="O305" s="204"/>
    </row>
    <row r="306" spans="1:15">
      <c r="A306" s="77">
        <v>1</v>
      </c>
      <c r="B306" s="78">
        <v>43738</v>
      </c>
      <c r="C306" s="79">
        <v>200</v>
      </c>
      <c r="D306" s="70" t="s">
        <v>178</v>
      </c>
      <c r="E306" s="77" t="s">
        <v>22</v>
      </c>
      <c r="F306" s="77" t="s">
        <v>24</v>
      </c>
      <c r="G306" s="77">
        <v>4.5</v>
      </c>
      <c r="H306" s="77">
        <v>0.5</v>
      </c>
      <c r="I306" s="77">
        <v>6</v>
      </c>
      <c r="J306" s="77">
        <v>7.5</v>
      </c>
      <c r="K306" s="77">
        <v>9</v>
      </c>
      <c r="L306" s="77">
        <v>5.5</v>
      </c>
      <c r="M306" s="77">
        <v>3500</v>
      </c>
      <c r="N306" s="136">
        <f>IF('HNI OPTION CALLS'!E306="BUY",('HNI OPTION CALLS'!L306-'HNI OPTION CALLS'!G306)*('HNI OPTION CALLS'!M306),('HNI OPTION CALLS'!G306-'HNI OPTION CALLS'!L306)*('HNI OPTION CALLS'!M306))</f>
        <v>3500</v>
      </c>
      <c r="O306" s="71">
        <f>'HNI OPTION CALLS'!N306/('HNI OPTION CALLS'!M306)/'HNI OPTION CALLS'!G306%</f>
        <v>22.222222222222221</v>
      </c>
    </row>
    <row r="307" spans="1:15">
      <c r="A307" s="77">
        <v>1</v>
      </c>
      <c r="B307" s="78">
        <v>43735</v>
      </c>
      <c r="C307" s="79">
        <v>390</v>
      </c>
      <c r="D307" s="70" t="s">
        <v>178</v>
      </c>
      <c r="E307" s="77" t="s">
        <v>22</v>
      </c>
      <c r="F307" s="77" t="s">
        <v>195</v>
      </c>
      <c r="G307" s="77">
        <v>10</v>
      </c>
      <c r="H307" s="77">
        <v>6</v>
      </c>
      <c r="I307" s="77">
        <v>12</v>
      </c>
      <c r="J307" s="77">
        <v>14</v>
      </c>
      <c r="K307" s="77">
        <v>16</v>
      </c>
      <c r="L307" s="77">
        <v>12</v>
      </c>
      <c r="M307" s="77">
        <v>2700</v>
      </c>
      <c r="N307" s="136">
        <f>IF('HNI OPTION CALLS'!E307="BUY",('HNI OPTION CALLS'!L307-'HNI OPTION CALLS'!G307)*('HNI OPTION CALLS'!M307),('HNI OPTION CALLS'!G307-'HNI OPTION CALLS'!L307)*('HNI OPTION CALLS'!M307))</f>
        <v>5400</v>
      </c>
      <c r="O307" s="71">
        <f>'HNI OPTION CALLS'!N307/('HNI OPTION CALLS'!M307)/'HNI OPTION CALLS'!G307%</f>
        <v>20</v>
      </c>
    </row>
    <row r="308" spans="1:15">
      <c r="A308" s="77">
        <v>2</v>
      </c>
      <c r="B308" s="78">
        <v>43734</v>
      </c>
      <c r="C308" s="79">
        <v>150</v>
      </c>
      <c r="D308" s="70" t="s">
        <v>178</v>
      </c>
      <c r="E308" s="77" t="s">
        <v>22</v>
      </c>
      <c r="F308" s="77" t="s">
        <v>56</v>
      </c>
      <c r="G308" s="77">
        <v>6</v>
      </c>
      <c r="H308" s="77">
        <v>3</v>
      </c>
      <c r="I308" s="77">
        <v>7.5</v>
      </c>
      <c r="J308" s="77">
        <v>9</v>
      </c>
      <c r="K308" s="77">
        <v>10.5</v>
      </c>
      <c r="L308" s="77">
        <v>7.5</v>
      </c>
      <c r="M308" s="77">
        <v>3500</v>
      </c>
      <c r="N308" s="136">
        <f>IF('HNI OPTION CALLS'!E308="BUY",('HNI OPTION CALLS'!L308-'HNI OPTION CALLS'!G308)*('HNI OPTION CALLS'!M308),('HNI OPTION CALLS'!G308-'HNI OPTION CALLS'!L308)*('HNI OPTION CALLS'!M308))</f>
        <v>5250</v>
      </c>
      <c r="O308" s="71">
        <f>'HNI OPTION CALLS'!N308/('HNI OPTION CALLS'!M308)/'HNI OPTION CALLS'!G308%</f>
        <v>25</v>
      </c>
    </row>
    <row r="309" spans="1:15">
      <c r="A309" s="77">
        <v>3</v>
      </c>
      <c r="B309" s="78">
        <v>43733</v>
      </c>
      <c r="C309" s="79">
        <v>2000</v>
      </c>
      <c r="D309" s="70" t="s">
        <v>178</v>
      </c>
      <c r="E309" s="77" t="s">
        <v>22</v>
      </c>
      <c r="F309" s="77" t="s">
        <v>394</v>
      </c>
      <c r="G309" s="77">
        <v>75</v>
      </c>
      <c r="H309" s="77">
        <v>45</v>
      </c>
      <c r="I309" s="77">
        <v>93</v>
      </c>
      <c r="J309" s="77">
        <v>110</v>
      </c>
      <c r="K309" s="77">
        <v>128</v>
      </c>
      <c r="L309" s="77">
        <v>45</v>
      </c>
      <c r="M309" s="77">
        <v>302</v>
      </c>
      <c r="N309" s="136">
        <f>IF('HNI OPTION CALLS'!E309="BUY",('HNI OPTION CALLS'!L309-'HNI OPTION CALLS'!G309)*('HNI OPTION CALLS'!M309),('HNI OPTION CALLS'!G309-'HNI OPTION CALLS'!L309)*('HNI OPTION CALLS'!M309))</f>
        <v>-9060</v>
      </c>
      <c r="O309" s="71">
        <f>'HNI OPTION CALLS'!N309/('HNI OPTION CALLS'!M309)/'HNI OPTION CALLS'!G309%</f>
        <v>-40</v>
      </c>
    </row>
    <row r="310" spans="1:15">
      <c r="A310" s="77">
        <v>4</v>
      </c>
      <c r="B310" s="78">
        <v>43733</v>
      </c>
      <c r="C310" s="79">
        <v>280</v>
      </c>
      <c r="D310" s="70" t="s">
        <v>178</v>
      </c>
      <c r="E310" s="77" t="s">
        <v>22</v>
      </c>
      <c r="F310" s="77" t="s">
        <v>195</v>
      </c>
      <c r="G310" s="77">
        <v>12</v>
      </c>
      <c r="H310" s="77">
        <v>8</v>
      </c>
      <c r="I310" s="77">
        <v>14</v>
      </c>
      <c r="J310" s="77">
        <v>16</v>
      </c>
      <c r="K310" s="77">
        <v>18</v>
      </c>
      <c r="L310" s="77">
        <v>14</v>
      </c>
      <c r="M310" s="77">
        <v>2700</v>
      </c>
      <c r="N310" s="136">
        <f>IF('HNI OPTION CALLS'!E310="BUY",('HNI OPTION CALLS'!L310-'HNI OPTION CALLS'!G310)*('HNI OPTION CALLS'!M310),('HNI OPTION CALLS'!G310-'HNI OPTION CALLS'!L310)*('HNI OPTION CALLS'!M310))</f>
        <v>5400</v>
      </c>
      <c r="O310" s="71">
        <f>'HNI OPTION CALLS'!N310/('HNI OPTION CALLS'!M310)/'HNI OPTION CALLS'!G310%</f>
        <v>16.666666666666668</v>
      </c>
    </row>
    <row r="311" spans="1:15">
      <c r="A311" s="77">
        <v>5</v>
      </c>
      <c r="B311" s="78">
        <v>43732</v>
      </c>
      <c r="C311" s="79">
        <v>700</v>
      </c>
      <c r="D311" s="70" t="s">
        <v>178</v>
      </c>
      <c r="E311" s="77" t="s">
        <v>22</v>
      </c>
      <c r="F311" s="77" t="s">
        <v>240</v>
      </c>
      <c r="G311" s="77">
        <v>11</v>
      </c>
      <c r="H311" s="77">
        <v>2</v>
      </c>
      <c r="I311" s="77">
        <v>20</v>
      </c>
      <c r="J311" s="77">
        <v>30</v>
      </c>
      <c r="K311" s="77">
        <v>40</v>
      </c>
      <c r="L311" s="77">
        <v>18</v>
      </c>
      <c r="M311" s="77">
        <v>600</v>
      </c>
      <c r="N311" s="136">
        <f>IF('HNI OPTION CALLS'!E311="BUY",('HNI OPTION CALLS'!L311-'HNI OPTION CALLS'!G311)*('HNI OPTION CALLS'!M311),('HNI OPTION CALLS'!G311-'HNI OPTION CALLS'!L311)*('HNI OPTION CALLS'!M311))</f>
        <v>4200</v>
      </c>
      <c r="O311" s="71">
        <f>'HNI OPTION CALLS'!N311/('HNI OPTION CALLS'!M311)/'HNI OPTION CALLS'!G311%</f>
        <v>63.636363636363633</v>
      </c>
    </row>
    <row r="312" spans="1:15">
      <c r="A312" s="77">
        <v>6</v>
      </c>
      <c r="B312" s="78">
        <v>43731</v>
      </c>
      <c r="C312" s="79">
        <v>600</v>
      </c>
      <c r="D312" s="70" t="s">
        <v>178</v>
      </c>
      <c r="E312" s="77" t="s">
        <v>22</v>
      </c>
      <c r="F312" s="77" t="s">
        <v>371</v>
      </c>
      <c r="G312" s="77">
        <v>10</v>
      </c>
      <c r="H312" s="77">
        <v>2</v>
      </c>
      <c r="I312" s="77">
        <v>16</v>
      </c>
      <c r="J312" s="77">
        <v>24</v>
      </c>
      <c r="K312" s="77">
        <v>30</v>
      </c>
      <c r="L312" s="77">
        <v>16</v>
      </c>
      <c r="M312" s="77">
        <v>900</v>
      </c>
      <c r="N312" s="136">
        <f>IF('HNI OPTION CALLS'!E312="BUY",('HNI OPTION CALLS'!L312-'HNI OPTION CALLS'!G312)*('HNI OPTION CALLS'!M312),('HNI OPTION CALLS'!G312-'HNI OPTION CALLS'!L312)*('HNI OPTION CALLS'!M312))</f>
        <v>5400</v>
      </c>
      <c r="O312" s="71">
        <f>'HNI OPTION CALLS'!N312/('HNI OPTION CALLS'!M312)/'HNI OPTION CALLS'!G312%</f>
        <v>60</v>
      </c>
    </row>
    <row r="313" spans="1:15">
      <c r="A313" s="77">
        <v>7</v>
      </c>
      <c r="B313" s="78">
        <v>43728</v>
      </c>
      <c r="C313" s="79">
        <v>260</v>
      </c>
      <c r="D313" s="70" t="s">
        <v>178</v>
      </c>
      <c r="E313" s="77" t="s">
        <v>22</v>
      </c>
      <c r="F313" s="77" t="s">
        <v>185</v>
      </c>
      <c r="G313" s="77">
        <v>4</v>
      </c>
      <c r="H313" s="77">
        <v>0.5</v>
      </c>
      <c r="I313" s="77">
        <v>6.5</v>
      </c>
      <c r="J313" s="77">
        <v>9</v>
      </c>
      <c r="K313" s="77">
        <v>11.5</v>
      </c>
      <c r="L313" s="77">
        <v>11.5</v>
      </c>
      <c r="M313" s="77">
        <v>2100</v>
      </c>
      <c r="N313" s="136">
        <f>IF('HNI OPTION CALLS'!E313="BUY",('HNI OPTION CALLS'!L313-'HNI OPTION CALLS'!G313)*('HNI OPTION CALLS'!M313),('HNI OPTION CALLS'!G313-'HNI OPTION CALLS'!L313)*('HNI OPTION CALLS'!M313))</f>
        <v>15750</v>
      </c>
      <c r="O313" s="71">
        <f>'HNI OPTION CALLS'!N313/('HNI OPTION CALLS'!M313)/'HNI OPTION CALLS'!G313%</f>
        <v>187.5</v>
      </c>
    </row>
    <row r="314" spans="1:15">
      <c r="A314" s="77">
        <v>8</v>
      </c>
      <c r="B314" s="78">
        <v>43727</v>
      </c>
      <c r="C314" s="79">
        <v>580</v>
      </c>
      <c r="D314" s="70" t="s">
        <v>187</v>
      </c>
      <c r="E314" s="77" t="s">
        <v>22</v>
      </c>
      <c r="F314" s="77" t="s">
        <v>417</v>
      </c>
      <c r="G314" s="77">
        <v>8.6999999999999993</v>
      </c>
      <c r="H314" s="77">
        <v>2</v>
      </c>
      <c r="I314" s="77">
        <v>12</v>
      </c>
      <c r="J314" s="77">
        <v>15.5</v>
      </c>
      <c r="K314" s="77">
        <v>19</v>
      </c>
      <c r="L314" s="77">
        <v>2</v>
      </c>
      <c r="M314" s="77">
        <v>1500</v>
      </c>
      <c r="N314" s="136">
        <f>IF('HNI OPTION CALLS'!E314="BUY",('HNI OPTION CALLS'!L314-'HNI OPTION CALLS'!G314)*('HNI OPTION CALLS'!M314),('HNI OPTION CALLS'!G314-'HNI OPTION CALLS'!L314)*('HNI OPTION CALLS'!M314))</f>
        <v>-10049.999999999998</v>
      </c>
      <c r="O314" s="71">
        <f>'HNI OPTION CALLS'!N314/('HNI OPTION CALLS'!M314)/'HNI OPTION CALLS'!G314%</f>
        <v>-77.011494252873547</v>
      </c>
    </row>
    <row r="315" spans="1:15">
      <c r="A315" s="77">
        <v>9</v>
      </c>
      <c r="B315" s="78">
        <v>43726</v>
      </c>
      <c r="C315" s="79">
        <v>380</v>
      </c>
      <c r="D315" s="70" t="s">
        <v>178</v>
      </c>
      <c r="E315" s="77" t="s">
        <v>22</v>
      </c>
      <c r="F315" s="77" t="s">
        <v>234</v>
      </c>
      <c r="G315" s="77">
        <v>11</v>
      </c>
      <c r="H315" s="77">
        <v>4</v>
      </c>
      <c r="I315" s="77">
        <v>15</v>
      </c>
      <c r="J315" s="77">
        <v>19</v>
      </c>
      <c r="K315" s="77">
        <v>23</v>
      </c>
      <c r="L315" s="77">
        <v>15</v>
      </c>
      <c r="M315" s="77">
        <v>1500</v>
      </c>
      <c r="N315" s="136">
        <f>IF('HNI OPTION CALLS'!E315="BUY",('HNI OPTION CALLS'!L315-'HNI OPTION CALLS'!G315)*('HNI OPTION CALLS'!M315),('HNI OPTION CALLS'!G315-'HNI OPTION CALLS'!L315)*('HNI OPTION CALLS'!M315))</f>
        <v>6000</v>
      </c>
      <c r="O315" s="71">
        <f>'HNI OPTION CALLS'!N315/('HNI OPTION CALLS'!M315)/'HNI OPTION CALLS'!G315%</f>
        <v>36.363636363636367</v>
      </c>
    </row>
    <row r="316" spans="1:15">
      <c r="A316" s="77">
        <v>10</v>
      </c>
      <c r="B316" s="78">
        <v>43725</v>
      </c>
      <c r="C316" s="79">
        <v>260</v>
      </c>
      <c r="D316" s="70" t="s">
        <v>178</v>
      </c>
      <c r="E316" s="77" t="s">
        <v>22</v>
      </c>
      <c r="F316" s="77" t="s">
        <v>195</v>
      </c>
      <c r="G316" s="77">
        <v>6</v>
      </c>
      <c r="H316" s="77">
        <v>2</v>
      </c>
      <c r="I316" s="77">
        <v>8</v>
      </c>
      <c r="J316" s="77">
        <v>10</v>
      </c>
      <c r="K316" s="77">
        <v>12</v>
      </c>
      <c r="L316" s="77">
        <v>8</v>
      </c>
      <c r="M316" s="77">
        <v>2700</v>
      </c>
      <c r="N316" s="136">
        <f>IF('HNI OPTION CALLS'!E316="BUY",('HNI OPTION CALLS'!L316-'HNI OPTION CALLS'!G316)*('HNI OPTION CALLS'!M316),('HNI OPTION CALLS'!G316-'HNI OPTION CALLS'!L316)*('HNI OPTION CALLS'!M316))</f>
        <v>5400</v>
      </c>
      <c r="O316" s="71">
        <f>'HNI OPTION CALLS'!N316/('HNI OPTION CALLS'!M316)/'HNI OPTION CALLS'!G316%</f>
        <v>33.333333333333336</v>
      </c>
    </row>
    <row r="317" spans="1:15">
      <c r="A317" s="77">
        <v>11</v>
      </c>
      <c r="B317" s="78">
        <v>43724</v>
      </c>
      <c r="C317" s="79">
        <v>1220</v>
      </c>
      <c r="D317" s="70" t="s">
        <v>178</v>
      </c>
      <c r="E317" s="77" t="s">
        <v>22</v>
      </c>
      <c r="F317" s="77" t="s">
        <v>225</v>
      </c>
      <c r="G317" s="77">
        <v>17</v>
      </c>
      <c r="H317" s="77">
        <v>3</v>
      </c>
      <c r="I317" s="77">
        <v>27</v>
      </c>
      <c r="J317" s="77">
        <v>37</v>
      </c>
      <c r="K317" s="77">
        <v>47</v>
      </c>
      <c r="L317" s="77">
        <v>47</v>
      </c>
      <c r="M317" s="77">
        <v>500</v>
      </c>
      <c r="N317" s="136">
        <f>IF('HNI OPTION CALLS'!E317="BUY",('HNI OPTION CALLS'!L317-'HNI OPTION CALLS'!G317)*('HNI OPTION CALLS'!M317),('HNI OPTION CALLS'!G317-'HNI OPTION CALLS'!L317)*('HNI OPTION CALLS'!M317))</f>
        <v>15000</v>
      </c>
      <c r="O317" s="71">
        <f>'HNI OPTION CALLS'!N317/('HNI OPTION CALLS'!M317)/'HNI OPTION CALLS'!G317%</f>
        <v>176.47058823529412</v>
      </c>
    </row>
    <row r="318" spans="1:15">
      <c r="A318" s="77">
        <v>12</v>
      </c>
      <c r="B318" s="78">
        <v>43721</v>
      </c>
      <c r="C318" s="79">
        <v>1120</v>
      </c>
      <c r="D318" s="70" t="s">
        <v>178</v>
      </c>
      <c r="E318" s="77" t="s">
        <v>22</v>
      </c>
      <c r="F318" s="77" t="s">
        <v>169</v>
      </c>
      <c r="G318" s="77">
        <v>22</v>
      </c>
      <c r="H318" s="77">
        <v>8</v>
      </c>
      <c r="I318" s="77">
        <v>30</v>
      </c>
      <c r="J318" s="77">
        <v>38</v>
      </c>
      <c r="K318" s="77">
        <v>46</v>
      </c>
      <c r="L318" s="77">
        <v>46</v>
      </c>
      <c r="M318" s="77">
        <v>750</v>
      </c>
      <c r="N318" s="136">
        <f>IF('HNI OPTION CALLS'!E318="BUY",('HNI OPTION CALLS'!L318-'HNI OPTION CALLS'!G318)*('HNI OPTION CALLS'!M318),('HNI OPTION CALLS'!G318-'HNI OPTION CALLS'!L318)*('HNI OPTION CALLS'!M318))</f>
        <v>18000</v>
      </c>
      <c r="O318" s="71">
        <f>'HNI OPTION CALLS'!N318/('HNI OPTION CALLS'!M318)/'HNI OPTION CALLS'!G318%</f>
        <v>109.09090909090909</v>
      </c>
    </row>
    <row r="319" spans="1:15">
      <c r="A319" s="77">
        <v>13</v>
      </c>
      <c r="B319" s="78">
        <v>43721</v>
      </c>
      <c r="C319" s="79">
        <v>270</v>
      </c>
      <c r="D319" s="70" t="s">
        <v>178</v>
      </c>
      <c r="E319" s="77" t="s">
        <v>22</v>
      </c>
      <c r="F319" s="77" t="s">
        <v>185</v>
      </c>
      <c r="G319" s="77">
        <v>6</v>
      </c>
      <c r="H319" s="77">
        <v>2</v>
      </c>
      <c r="I319" s="77">
        <v>9</v>
      </c>
      <c r="J319" s="77">
        <v>12</v>
      </c>
      <c r="K319" s="77">
        <v>15</v>
      </c>
      <c r="L319" s="77">
        <v>12</v>
      </c>
      <c r="M319" s="77">
        <v>2100</v>
      </c>
      <c r="N319" s="136">
        <f>IF('HNI OPTION CALLS'!E319="BUY",('HNI OPTION CALLS'!L319-'HNI OPTION CALLS'!G319)*('HNI OPTION CALLS'!M319),('HNI OPTION CALLS'!G319-'HNI OPTION CALLS'!L319)*('HNI OPTION CALLS'!M319))</f>
        <v>12600</v>
      </c>
      <c r="O319" s="71">
        <f>'HNI OPTION CALLS'!N319/('HNI OPTION CALLS'!M319)/'HNI OPTION CALLS'!G319%</f>
        <v>100</v>
      </c>
    </row>
    <row r="320" spans="1:15">
      <c r="A320" s="77">
        <v>14</v>
      </c>
      <c r="B320" s="78">
        <v>43720</v>
      </c>
      <c r="C320" s="79">
        <v>400</v>
      </c>
      <c r="D320" s="70" t="s">
        <v>178</v>
      </c>
      <c r="E320" s="77" t="s">
        <v>22</v>
      </c>
      <c r="F320" s="77" t="s">
        <v>76</v>
      </c>
      <c r="G320" s="77">
        <v>7</v>
      </c>
      <c r="H320" s="77">
        <v>2</v>
      </c>
      <c r="I320" s="77">
        <v>10</v>
      </c>
      <c r="J320" s="77">
        <v>13</v>
      </c>
      <c r="K320" s="77">
        <v>16</v>
      </c>
      <c r="L320" s="77">
        <v>10</v>
      </c>
      <c r="M320" s="77">
        <v>1800</v>
      </c>
      <c r="N320" s="136">
        <f>IF('HNI OPTION CALLS'!E320="BUY",('HNI OPTION CALLS'!L320-'HNI OPTION CALLS'!G320)*('HNI OPTION CALLS'!M320),('HNI OPTION CALLS'!G320-'HNI OPTION CALLS'!L320)*('HNI OPTION CALLS'!M320))</f>
        <v>5400</v>
      </c>
      <c r="O320" s="71">
        <f>'HNI OPTION CALLS'!N320/('HNI OPTION CALLS'!M320)/'HNI OPTION CALLS'!G320%</f>
        <v>42.857142857142854</v>
      </c>
    </row>
    <row r="321" spans="1:15">
      <c r="A321" s="77">
        <v>15</v>
      </c>
      <c r="B321" s="78">
        <v>43719</v>
      </c>
      <c r="C321" s="79">
        <v>200</v>
      </c>
      <c r="D321" s="70" t="s">
        <v>178</v>
      </c>
      <c r="E321" s="77" t="s">
        <v>22</v>
      </c>
      <c r="F321" s="77" t="s">
        <v>82</v>
      </c>
      <c r="G321" s="77">
        <v>8.5</v>
      </c>
      <c r="H321" s="77">
        <v>3.5</v>
      </c>
      <c r="I321" s="77">
        <v>11</v>
      </c>
      <c r="J321" s="77">
        <v>13.5</v>
      </c>
      <c r="K321" s="77">
        <v>16</v>
      </c>
      <c r="L321" s="77">
        <v>11</v>
      </c>
      <c r="M321" s="77">
        <v>2000</v>
      </c>
      <c r="N321" s="136">
        <f>IF('HNI OPTION CALLS'!E321="BUY",('HNI OPTION CALLS'!L321-'HNI OPTION CALLS'!G321)*('HNI OPTION CALLS'!M321),('HNI OPTION CALLS'!G321-'HNI OPTION CALLS'!L321)*('HNI OPTION CALLS'!M321))</f>
        <v>5000</v>
      </c>
      <c r="O321" s="71">
        <f>'HNI OPTION CALLS'!N321/('HNI OPTION CALLS'!M321)/'HNI OPTION CALLS'!G321%</f>
        <v>29.411764705882351</v>
      </c>
    </row>
    <row r="322" spans="1:15">
      <c r="A322" s="77">
        <v>16</v>
      </c>
      <c r="B322" s="78">
        <v>43717</v>
      </c>
      <c r="C322" s="79">
        <v>140</v>
      </c>
      <c r="D322" s="70" t="s">
        <v>178</v>
      </c>
      <c r="E322" s="77" t="s">
        <v>22</v>
      </c>
      <c r="F322" s="77" t="s">
        <v>309</v>
      </c>
      <c r="G322" s="77">
        <v>5.5</v>
      </c>
      <c r="H322" s="77">
        <v>2.5</v>
      </c>
      <c r="I322" s="77">
        <v>7</v>
      </c>
      <c r="J322" s="77">
        <v>8.5</v>
      </c>
      <c r="K322" s="77">
        <v>10</v>
      </c>
      <c r="L322" s="77">
        <v>7</v>
      </c>
      <c r="M322" s="77">
        <v>4000</v>
      </c>
      <c r="N322" s="136">
        <f>IF('HNI OPTION CALLS'!E322="BUY",('HNI OPTION CALLS'!L322-'HNI OPTION CALLS'!G322)*('HNI OPTION CALLS'!M322),('HNI OPTION CALLS'!G322-'HNI OPTION CALLS'!L322)*('HNI OPTION CALLS'!M322))</f>
        <v>6000</v>
      </c>
      <c r="O322" s="71">
        <f>'HNI OPTION CALLS'!N322/('HNI OPTION CALLS'!M322)/'HNI OPTION CALLS'!G322%</f>
        <v>27.272727272727273</v>
      </c>
    </row>
    <row r="323" spans="1:15">
      <c r="A323" s="77">
        <v>17</v>
      </c>
      <c r="B323" s="78">
        <v>43714</v>
      </c>
      <c r="C323" s="79">
        <v>400</v>
      </c>
      <c r="D323" s="70" t="s">
        <v>178</v>
      </c>
      <c r="E323" s="77" t="s">
        <v>22</v>
      </c>
      <c r="F323" s="77" t="s">
        <v>91</v>
      </c>
      <c r="G323" s="77">
        <v>8</v>
      </c>
      <c r="H323" s="77">
        <v>2</v>
      </c>
      <c r="I323" s="77">
        <v>12</v>
      </c>
      <c r="J323" s="77">
        <v>16</v>
      </c>
      <c r="K323" s="77">
        <v>20</v>
      </c>
      <c r="L323" s="77">
        <v>12</v>
      </c>
      <c r="M323" s="77">
        <v>1375</v>
      </c>
      <c r="N323" s="136">
        <f>IF('HNI OPTION CALLS'!E323="BUY",('HNI OPTION CALLS'!L323-'HNI OPTION CALLS'!G323)*('HNI OPTION CALLS'!M323),('HNI OPTION CALLS'!G323-'HNI OPTION CALLS'!L323)*('HNI OPTION CALLS'!M323))</f>
        <v>5500</v>
      </c>
      <c r="O323" s="71">
        <f>'HNI OPTION CALLS'!N323/('HNI OPTION CALLS'!M323)/'HNI OPTION CALLS'!G323%</f>
        <v>50</v>
      </c>
    </row>
    <row r="324" spans="1:15">
      <c r="A324" s="77">
        <v>18</v>
      </c>
      <c r="B324" s="78">
        <v>43713</v>
      </c>
      <c r="C324" s="79">
        <v>400</v>
      </c>
      <c r="D324" s="70" t="s">
        <v>178</v>
      </c>
      <c r="E324" s="77" t="s">
        <v>22</v>
      </c>
      <c r="F324" s="77" t="s">
        <v>81</v>
      </c>
      <c r="G324" s="77">
        <v>11</v>
      </c>
      <c r="H324" s="77">
        <v>3</v>
      </c>
      <c r="I324" s="77">
        <v>16</v>
      </c>
      <c r="J324" s="77">
        <v>20</v>
      </c>
      <c r="K324" s="77">
        <v>24</v>
      </c>
      <c r="L324" s="77">
        <v>17</v>
      </c>
      <c r="M324" s="77">
        <v>1200</v>
      </c>
      <c r="N324" s="136">
        <f>IF('HNI OPTION CALLS'!E324="BUY",('HNI OPTION CALLS'!L324-'HNI OPTION CALLS'!G324)*('HNI OPTION CALLS'!M324),('HNI OPTION CALLS'!G324-'HNI OPTION CALLS'!L324)*('HNI OPTION CALLS'!M324))</f>
        <v>7200</v>
      </c>
      <c r="O324" s="71">
        <f>'HNI OPTION CALLS'!N324/('HNI OPTION CALLS'!M324)/'HNI OPTION CALLS'!G324%</f>
        <v>54.545454545454547</v>
      </c>
    </row>
    <row r="325" spans="1:15">
      <c r="A325" s="77">
        <v>19</v>
      </c>
      <c r="B325" s="78">
        <v>43713</v>
      </c>
      <c r="C325" s="79">
        <v>380</v>
      </c>
      <c r="D325" s="70" t="s">
        <v>178</v>
      </c>
      <c r="E325" s="77" t="s">
        <v>22</v>
      </c>
      <c r="F325" s="77" t="s">
        <v>76</v>
      </c>
      <c r="G325" s="77">
        <v>14</v>
      </c>
      <c r="H325" s="77">
        <v>9</v>
      </c>
      <c r="I325" s="77">
        <v>17</v>
      </c>
      <c r="J325" s="77">
        <v>20</v>
      </c>
      <c r="K325" s="77">
        <v>23</v>
      </c>
      <c r="L325" s="77">
        <v>17</v>
      </c>
      <c r="M325" s="77">
        <v>1800</v>
      </c>
      <c r="N325" s="136">
        <f>IF('HNI OPTION CALLS'!E325="BUY",('HNI OPTION CALLS'!L325-'HNI OPTION CALLS'!G325)*('HNI OPTION CALLS'!M325),('HNI OPTION CALLS'!G325-'HNI OPTION CALLS'!L325)*('HNI OPTION CALLS'!M325))</f>
        <v>5400</v>
      </c>
      <c r="O325" s="71">
        <f>'HNI OPTION CALLS'!N325/('HNI OPTION CALLS'!M325)/'HNI OPTION CALLS'!G325%</f>
        <v>21.428571428571427</v>
      </c>
    </row>
    <row r="326" spans="1:15">
      <c r="A326" s="77">
        <v>20</v>
      </c>
      <c r="B326" s="78">
        <v>43712</v>
      </c>
      <c r="C326" s="79">
        <v>120</v>
      </c>
      <c r="D326" s="70" t="s">
        <v>178</v>
      </c>
      <c r="E326" s="77" t="s">
        <v>22</v>
      </c>
      <c r="F326" s="77" t="s">
        <v>56</v>
      </c>
      <c r="G326" s="77">
        <v>4</v>
      </c>
      <c r="H326" s="77">
        <v>1.5</v>
      </c>
      <c r="I326" s="77">
        <v>5.5</v>
      </c>
      <c r="J326" s="77">
        <v>7</v>
      </c>
      <c r="K326" s="77">
        <v>8.5</v>
      </c>
      <c r="L326" s="77">
        <v>7</v>
      </c>
      <c r="M326" s="77">
        <v>3500</v>
      </c>
      <c r="N326" s="136">
        <f>IF('HNI OPTION CALLS'!E326="BUY",('HNI OPTION CALLS'!L326-'HNI OPTION CALLS'!G326)*('HNI OPTION CALLS'!M326),('HNI OPTION CALLS'!G326-'HNI OPTION CALLS'!L326)*('HNI OPTION CALLS'!M326))</f>
        <v>10500</v>
      </c>
      <c r="O326" s="71">
        <f>'HNI OPTION CALLS'!N326/('HNI OPTION CALLS'!M326)/'HNI OPTION CALLS'!G326%</f>
        <v>75</v>
      </c>
    </row>
    <row r="327" spans="1:15">
      <c r="A327" s="77">
        <v>21</v>
      </c>
      <c r="B327" s="78">
        <v>43711</v>
      </c>
      <c r="C327" s="79">
        <v>105</v>
      </c>
      <c r="D327" s="70" t="s">
        <v>178</v>
      </c>
      <c r="E327" s="77" t="s">
        <v>22</v>
      </c>
      <c r="F327" s="77" t="s">
        <v>411</v>
      </c>
      <c r="G327" s="77">
        <v>4</v>
      </c>
      <c r="H327" s="77">
        <v>2</v>
      </c>
      <c r="I327" s="77">
        <v>5</v>
      </c>
      <c r="J327" s="77">
        <v>6</v>
      </c>
      <c r="K327" s="77">
        <v>7</v>
      </c>
      <c r="L327" s="77">
        <v>5</v>
      </c>
      <c r="M327" s="77">
        <v>6000</v>
      </c>
      <c r="N327" s="136">
        <f>IF('HNI OPTION CALLS'!E327="BUY",('HNI OPTION CALLS'!L327-'HNI OPTION CALLS'!G327)*('HNI OPTION CALLS'!M327),('HNI OPTION CALLS'!G327-'HNI OPTION CALLS'!L327)*('HNI OPTION CALLS'!M327))</f>
        <v>6000</v>
      </c>
      <c r="O327" s="71">
        <f>'HNI OPTION CALLS'!N327/('HNI OPTION CALLS'!M327)/'HNI OPTION CALLS'!G327%</f>
        <v>25</v>
      </c>
    </row>
    <row r="328" spans="1:15" ht="16.5">
      <c r="A328" s="82" t="s">
        <v>96</v>
      </c>
      <c r="B328" s="83"/>
      <c r="C328" s="84"/>
      <c r="D328" s="85"/>
      <c r="E328" s="86"/>
      <c r="F328" s="86"/>
      <c r="G328" s="87"/>
      <c r="H328" s="86"/>
      <c r="I328" s="86"/>
      <c r="J328" s="86"/>
      <c r="K328" s="86"/>
      <c r="L328" s="89"/>
    </row>
    <row r="329" spans="1:15" ht="16.5">
      <c r="A329" s="155" t="s">
        <v>392</v>
      </c>
      <c r="B329" s="83"/>
      <c r="C329" s="84"/>
      <c r="D329" s="85"/>
      <c r="E329" s="86"/>
      <c r="F329" s="86"/>
      <c r="G329" s="87"/>
      <c r="H329" s="88"/>
      <c r="I329" s="88"/>
      <c r="J329" s="88"/>
      <c r="K329" s="86"/>
      <c r="L329" s="89"/>
    </row>
    <row r="330" spans="1:15" ht="17.25" thickBot="1">
      <c r="A330" s="91"/>
      <c r="B330" s="92"/>
      <c r="C330" s="92"/>
      <c r="D330" s="93"/>
      <c r="E330" s="93"/>
      <c r="F330" s="93"/>
      <c r="G330" s="94"/>
      <c r="H330" s="95"/>
      <c r="I330" s="96" t="s">
        <v>27</v>
      </c>
      <c r="J330" s="96"/>
      <c r="K330" s="97"/>
    </row>
    <row r="331" spans="1:15" ht="16.5">
      <c r="A331" s="98"/>
      <c r="B331" s="92"/>
      <c r="C331" s="92"/>
      <c r="D331" s="158" t="s">
        <v>28</v>
      </c>
      <c r="E331" s="193"/>
      <c r="F331" s="99">
        <v>21</v>
      </c>
      <c r="G331" s="100">
        <v>100</v>
      </c>
      <c r="H331" s="93">
        <v>21</v>
      </c>
      <c r="I331" s="101">
        <f>'HNI OPTION CALLS'!H332/'HNI OPTION CALLS'!H331%</f>
        <v>90.476190476190482</v>
      </c>
      <c r="J331" s="101"/>
      <c r="K331" s="101"/>
    </row>
    <row r="332" spans="1:15" ht="16.5">
      <c r="A332" s="98"/>
      <c r="B332" s="92"/>
      <c r="C332" s="92"/>
      <c r="D332" s="159" t="s">
        <v>29</v>
      </c>
      <c r="E332" s="180"/>
      <c r="F332" s="103">
        <v>19</v>
      </c>
      <c r="G332" s="104">
        <f>('HNI OPTION CALLS'!F332/'HNI OPTION CALLS'!F331)*100</f>
        <v>90.476190476190482</v>
      </c>
      <c r="H332" s="93">
        <v>19</v>
      </c>
      <c r="I332" s="97"/>
      <c r="J332" s="97"/>
      <c r="K332" s="93"/>
    </row>
    <row r="333" spans="1:15" ht="16.5">
      <c r="A333" s="105"/>
      <c r="B333" s="92"/>
      <c r="C333" s="92"/>
      <c r="D333" s="159" t="s">
        <v>31</v>
      </c>
      <c r="E333" s="180"/>
      <c r="F333" s="103">
        <v>0</v>
      </c>
      <c r="G333" s="104">
        <f>('HNI OPTION CALLS'!F333/'HNI OPTION CALLS'!F331)*100</f>
        <v>0</v>
      </c>
      <c r="H333" s="106"/>
      <c r="I333" s="93"/>
      <c r="J333" s="93"/>
    </row>
    <row r="334" spans="1:15" ht="16.5">
      <c r="A334" s="105"/>
      <c r="B334" s="92"/>
      <c r="C334" s="92"/>
      <c r="D334" s="159" t="s">
        <v>32</v>
      </c>
      <c r="E334" s="180"/>
      <c r="F334" s="103">
        <v>0</v>
      </c>
      <c r="G334" s="104">
        <f>('HNI OPTION CALLS'!F334/'HNI OPTION CALLS'!F331)*100</f>
        <v>0</v>
      </c>
      <c r="H334" s="106"/>
      <c r="I334" s="93"/>
      <c r="J334" s="93"/>
      <c r="K334" s="93"/>
      <c r="L334" s="97"/>
    </row>
    <row r="335" spans="1:15" ht="16.5">
      <c r="A335" s="105"/>
      <c r="B335" s="92"/>
      <c r="C335" s="92"/>
      <c r="D335" s="159" t="s">
        <v>33</v>
      </c>
      <c r="E335" s="180"/>
      <c r="F335" s="103">
        <v>2</v>
      </c>
      <c r="G335" s="104">
        <f>('HNI OPTION CALLS'!F335/'HNI OPTION CALLS'!F331)*100</f>
        <v>9.5238095238095237</v>
      </c>
      <c r="H335" s="106"/>
      <c r="I335" s="93" t="s">
        <v>34</v>
      </c>
      <c r="J335" s="93"/>
      <c r="K335" s="93"/>
      <c r="L335" s="97"/>
    </row>
    <row r="336" spans="1:15" ht="16.5">
      <c r="A336" s="105"/>
      <c r="B336" s="92"/>
      <c r="C336" s="92"/>
      <c r="D336" s="159" t="s">
        <v>35</v>
      </c>
      <c r="E336" s="180"/>
      <c r="F336" s="103">
        <v>0</v>
      </c>
      <c r="G336" s="104">
        <f>('HNI OPTION CALLS'!F336/'HNI OPTION CALLS'!F331)*100</f>
        <v>0</v>
      </c>
      <c r="H336" s="106"/>
      <c r="I336" s="93"/>
      <c r="J336" s="93"/>
      <c r="K336" s="97"/>
      <c r="L336" s="97"/>
    </row>
    <row r="337" spans="1:15" ht="17.25" thickBot="1">
      <c r="A337" s="105"/>
      <c r="B337" s="92"/>
      <c r="C337" s="92"/>
      <c r="D337" s="160" t="s">
        <v>36</v>
      </c>
      <c r="E337" s="181"/>
      <c r="F337" s="107">
        <v>0</v>
      </c>
      <c r="G337" s="108">
        <f>('HNI OPTION CALLS'!F337/'HNI OPTION CALLS'!F331)*100</f>
        <v>0</v>
      </c>
      <c r="H337" s="106"/>
      <c r="I337" s="93"/>
      <c r="J337" s="93"/>
      <c r="K337" s="102"/>
      <c r="L337" s="102"/>
    </row>
    <row r="338" spans="1:15" ht="16.5">
      <c r="A338" s="109" t="s">
        <v>37</v>
      </c>
      <c r="B338" s="92"/>
      <c r="C338" s="92"/>
      <c r="D338" s="98"/>
      <c r="E338" s="98"/>
      <c r="F338" s="93"/>
      <c r="G338" s="93"/>
      <c r="H338" s="110"/>
      <c r="I338" s="111"/>
      <c r="K338" s="111"/>
    </row>
    <row r="339" spans="1:15" ht="16.5">
      <c r="A339" s="112" t="s">
        <v>38</v>
      </c>
      <c r="B339" s="92"/>
      <c r="C339" s="92"/>
      <c r="D339" s="113"/>
      <c r="E339" s="114"/>
      <c r="F339" s="98"/>
      <c r="G339" s="111"/>
      <c r="H339" s="110"/>
      <c r="I339" s="111"/>
      <c r="J339" s="111"/>
      <c r="K339" s="111"/>
      <c r="L339" s="93"/>
    </row>
    <row r="340" spans="1:15" ht="17.25" thickBot="1">
      <c r="A340" s="112" t="s">
        <v>41</v>
      </c>
      <c r="B340" s="105"/>
      <c r="C340" s="113"/>
      <c r="D340" s="98"/>
      <c r="E340" s="116"/>
      <c r="F340" s="111"/>
      <c r="G340" s="111"/>
      <c r="H340" s="95"/>
      <c r="I340" s="97"/>
      <c r="J340" s="97"/>
      <c r="K340" s="97"/>
      <c r="L340" s="111"/>
      <c r="N340" s="98"/>
    </row>
    <row r="341" spans="1:15">
      <c r="A341" s="182" t="s">
        <v>0</v>
      </c>
      <c r="B341" s="183"/>
      <c r="C341" s="183"/>
      <c r="D341" s="183"/>
      <c r="E341" s="183"/>
      <c r="F341" s="183"/>
      <c r="G341" s="183"/>
      <c r="H341" s="183"/>
      <c r="I341" s="183"/>
      <c r="J341" s="183"/>
      <c r="K341" s="183"/>
      <c r="L341" s="183"/>
      <c r="M341" s="183"/>
      <c r="N341" s="183"/>
      <c r="O341" s="184"/>
    </row>
    <row r="342" spans="1:15">
      <c r="A342" s="185"/>
      <c r="B342" s="186"/>
      <c r="C342" s="186"/>
      <c r="D342" s="186"/>
      <c r="E342" s="186"/>
      <c r="F342" s="186"/>
      <c r="G342" s="186"/>
      <c r="H342" s="186"/>
      <c r="I342" s="186"/>
      <c r="J342" s="186"/>
      <c r="K342" s="186"/>
      <c r="L342" s="186"/>
      <c r="M342" s="186"/>
      <c r="N342" s="186"/>
      <c r="O342" s="187"/>
    </row>
    <row r="343" spans="1:15">
      <c r="A343" s="185"/>
      <c r="B343" s="186"/>
      <c r="C343" s="186"/>
      <c r="D343" s="186"/>
      <c r="E343" s="186"/>
      <c r="F343" s="186"/>
      <c r="G343" s="186"/>
      <c r="H343" s="186"/>
      <c r="I343" s="186"/>
      <c r="J343" s="186"/>
      <c r="K343" s="186"/>
      <c r="L343" s="186"/>
      <c r="M343" s="186"/>
      <c r="N343" s="186"/>
      <c r="O343" s="187"/>
    </row>
    <row r="344" spans="1:15">
      <c r="A344" s="188" t="s">
        <v>328</v>
      </c>
      <c r="B344" s="163"/>
      <c r="C344" s="163"/>
      <c r="D344" s="163"/>
      <c r="E344" s="163"/>
      <c r="F344" s="163"/>
      <c r="G344" s="163"/>
      <c r="H344" s="163"/>
      <c r="I344" s="163"/>
      <c r="J344" s="163"/>
      <c r="K344" s="163"/>
      <c r="L344" s="163"/>
      <c r="M344" s="163"/>
      <c r="N344" s="163"/>
      <c r="O344" s="189"/>
    </row>
    <row r="345" spans="1:15">
      <c r="A345" s="188" t="s">
        <v>329</v>
      </c>
      <c r="B345" s="163"/>
      <c r="C345" s="163"/>
      <c r="D345" s="163"/>
      <c r="E345" s="163"/>
      <c r="F345" s="163"/>
      <c r="G345" s="163"/>
      <c r="H345" s="163"/>
      <c r="I345" s="163"/>
      <c r="J345" s="163"/>
      <c r="K345" s="163"/>
      <c r="L345" s="163"/>
      <c r="M345" s="163"/>
      <c r="N345" s="163"/>
      <c r="O345" s="189"/>
    </row>
    <row r="346" spans="1:15" ht="15.75" thickBot="1">
      <c r="A346" s="190" t="s">
        <v>3</v>
      </c>
      <c r="B346" s="191"/>
      <c r="C346" s="191"/>
      <c r="D346" s="191"/>
      <c r="E346" s="191"/>
      <c r="F346" s="191"/>
      <c r="G346" s="191"/>
      <c r="H346" s="191"/>
      <c r="I346" s="191"/>
      <c r="J346" s="191"/>
      <c r="K346" s="191"/>
      <c r="L346" s="191"/>
      <c r="M346" s="191"/>
      <c r="N346" s="191"/>
      <c r="O346" s="192"/>
    </row>
    <row r="347" spans="1:15" ht="16.5">
      <c r="A347" s="194" t="s">
        <v>399</v>
      </c>
      <c r="B347" s="195"/>
      <c r="C347" s="195"/>
      <c r="D347" s="195"/>
      <c r="E347" s="195"/>
      <c r="F347" s="195"/>
      <c r="G347" s="195"/>
      <c r="H347" s="195"/>
      <c r="I347" s="195"/>
      <c r="J347" s="195"/>
      <c r="K347" s="195"/>
      <c r="L347" s="195"/>
      <c r="M347" s="195"/>
      <c r="N347" s="195"/>
      <c r="O347" s="196"/>
    </row>
    <row r="348" spans="1:15" ht="16.5">
      <c r="A348" s="197" t="s">
        <v>5</v>
      </c>
      <c r="B348" s="198"/>
      <c r="C348" s="198"/>
      <c r="D348" s="198"/>
      <c r="E348" s="198"/>
      <c r="F348" s="198"/>
      <c r="G348" s="198"/>
      <c r="H348" s="198"/>
      <c r="I348" s="198"/>
      <c r="J348" s="198"/>
      <c r="K348" s="198"/>
      <c r="L348" s="198"/>
      <c r="M348" s="198"/>
      <c r="N348" s="198"/>
      <c r="O348" s="199"/>
    </row>
    <row r="349" spans="1:15">
      <c r="A349" s="167" t="s">
        <v>6</v>
      </c>
      <c r="B349" s="168" t="s">
        <v>7</v>
      </c>
      <c r="C349" s="168" t="s">
        <v>8</v>
      </c>
      <c r="D349" s="168" t="s">
        <v>9</v>
      </c>
      <c r="E349" s="167" t="s">
        <v>10</v>
      </c>
      <c r="F349" s="167" t="s">
        <v>11</v>
      </c>
      <c r="G349" s="168" t="s">
        <v>12</v>
      </c>
      <c r="H349" s="168" t="s">
        <v>13</v>
      </c>
      <c r="I349" s="168" t="s">
        <v>14</v>
      </c>
      <c r="J349" s="168" t="s">
        <v>15</v>
      </c>
      <c r="K349" s="168" t="s">
        <v>16</v>
      </c>
      <c r="L349" s="202" t="s">
        <v>17</v>
      </c>
      <c r="M349" s="168" t="s">
        <v>18</v>
      </c>
      <c r="N349" s="168" t="s">
        <v>19</v>
      </c>
      <c r="O349" s="168" t="s">
        <v>20</v>
      </c>
    </row>
    <row r="350" spans="1:15">
      <c r="A350" s="200"/>
      <c r="B350" s="201"/>
      <c r="C350" s="201"/>
      <c r="D350" s="201"/>
      <c r="E350" s="200"/>
      <c r="F350" s="200"/>
      <c r="G350" s="201"/>
      <c r="H350" s="201"/>
      <c r="I350" s="201"/>
      <c r="J350" s="201"/>
      <c r="K350" s="201"/>
      <c r="L350" s="203"/>
      <c r="M350" s="201"/>
      <c r="N350" s="204"/>
      <c r="O350" s="204"/>
    </row>
    <row r="351" spans="1:15">
      <c r="A351" s="77">
        <v>1</v>
      </c>
      <c r="B351" s="78">
        <v>43707</v>
      </c>
      <c r="C351" s="79">
        <v>140</v>
      </c>
      <c r="D351" s="70" t="s">
        <v>178</v>
      </c>
      <c r="E351" s="77" t="s">
        <v>22</v>
      </c>
      <c r="F351" s="77" t="s">
        <v>74</v>
      </c>
      <c r="G351" s="77">
        <v>7.5</v>
      </c>
      <c r="H351" s="77">
        <v>3.5</v>
      </c>
      <c r="I351" s="77">
        <v>9.5</v>
      </c>
      <c r="J351" s="77">
        <v>11.5</v>
      </c>
      <c r="K351" s="77">
        <v>13.5</v>
      </c>
      <c r="L351" s="77" t="s">
        <v>289</v>
      </c>
      <c r="M351" s="77">
        <v>3000</v>
      </c>
      <c r="N351" s="136">
        <v>0</v>
      </c>
      <c r="O351" s="71">
        <v>0</v>
      </c>
    </row>
    <row r="352" spans="1:15">
      <c r="A352" s="77">
        <v>2</v>
      </c>
      <c r="B352" s="78">
        <v>43706</v>
      </c>
      <c r="C352" s="79">
        <v>400</v>
      </c>
      <c r="D352" s="70" t="s">
        <v>187</v>
      </c>
      <c r="E352" s="77" t="s">
        <v>22</v>
      </c>
      <c r="F352" s="77" t="s">
        <v>91</v>
      </c>
      <c r="G352" s="77">
        <v>10</v>
      </c>
      <c r="H352" s="77">
        <v>4</v>
      </c>
      <c r="I352" s="77">
        <v>14</v>
      </c>
      <c r="J352" s="77">
        <v>18</v>
      </c>
      <c r="K352" s="77">
        <v>22</v>
      </c>
      <c r="L352" s="77">
        <v>14</v>
      </c>
      <c r="M352" s="77">
        <v>1375</v>
      </c>
      <c r="N352" s="136">
        <f>IF('HNI OPTION CALLS'!E352="BUY",('HNI OPTION CALLS'!L352-'HNI OPTION CALLS'!G352)*('HNI OPTION CALLS'!M352),('HNI OPTION CALLS'!G352-'HNI OPTION CALLS'!L352)*('HNI OPTION CALLS'!M352))</f>
        <v>5500</v>
      </c>
      <c r="O352" s="71">
        <f>'HNI OPTION CALLS'!N352/('HNI OPTION CALLS'!M352)/'HNI OPTION CALLS'!G352%</f>
        <v>40</v>
      </c>
    </row>
    <row r="353" spans="1:15">
      <c r="A353" s="77">
        <v>3</v>
      </c>
      <c r="B353" s="78">
        <v>43705</v>
      </c>
      <c r="C353" s="79">
        <v>1100</v>
      </c>
      <c r="D353" s="70" t="s">
        <v>178</v>
      </c>
      <c r="E353" s="77" t="s">
        <v>22</v>
      </c>
      <c r="F353" s="77" t="s">
        <v>80</v>
      </c>
      <c r="G353" s="77">
        <v>43</v>
      </c>
      <c r="H353" s="77">
        <v>28</v>
      </c>
      <c r="I353" s="77">
        <v>51</v>
      </c>
      <c r="J353" s="77">
        <v>59</v>
      </c>
      <c r="K353" s="77">
        <v>67</v>
      </c>
      <c r="L353" s="77">
        <v>51</v>
      </c>
      <c r="M353" s="77">
        <v>700</v>
      </c>
      <c r="N353" s="136">
        <f>IF('HNI OPTION CALLS'!E353="BUY",('HNI OPTION CALLS'!L353-'HNI OPTION CALLS'!G353)*('HNI OPTION CALLS'!M353),('HNI OPTION CALLS'!G353-'HNI OPTION CALLS'!L353)*('HNI OPTION CALLS'!M353))</f>
        <v>5600</v>
      </c>
      <c r="O353" s="71">
        <f>'HNI OPTION CALLS'!N353/('HNI OPTION CALLS'!M353)/'HNI OPTION CALLS'!G353%</f>
        <v>18.604651162790699</v>
      </c>
    </row>
    <row r="354" spans="1:15">
      <c r="A354" s="77">
        <v>4</v>
      </c>
      <c r="B354" s="78">
        <v>43704</v>
      </c>
      <c r="C354" s="79">
        <v>120</v>
      </c>
      <c r="D354" s="70" t="s">
        <v>178</v>
      </c>
      <c r="E354" s="77" t="s">
        <v>22</v>
      </c>
      <c r="F354" s="77" t="s">
        <v>317</v>
      </c>
      <c r="G354" s="77">
        <v>3.5</v>
      </c>
      <c r="H354" s="77">
        <v>1.5</v>
      </c>
      <c r="I354" s="77">
        <v>4.7</v>
      </c>
      <c r="J354" s="77">
        <v>6</v>
      </c>
      <c r="K354" s="77">
        <v>7.2</v>
      </c>
      <c r="L354" s="77">
        <v>4.7</v>
      </c>
      <c r="M354" s="77">
        <v>4800</v>
      </c>
      <c r="N354" s="136">
        <f>IF('HNI OPTION CALLS'!E354="BUY",('HNI OPTION CALLS'!L354-'HNI OPTION CALLS'!G354)*('HNI OPTION CALLS'!M354),('HNI OPTION CALLS'!G354-'HNI OPTION CALLS'!L354)*('HNI OPTION CALLS'!M354))</f>
        <v>5760.0000000000009</v>
      </c>
      <c r="O354" s="71">
        <f>'HNI OPTION CALLS'!N354/('HNI OPTION CALLS'!M354)/'HNI OPTION CALLS'!G354%</f>
        <v>34.285714285714285</v>
      </c>
    </row>
    <row r="355" spans="1:15">
      <c r="A355" s="77">
        <v>5</v>
      </c>
      <c r="B355" s="78">
        <v>43703</v>
      </c>
      <c r="C355" s="79">
        <v>2260</v>
      </c>
      <c r="D355" s="70" t="s">
        <v>178</v>
      </c>
      <c r="E355" s="77" t="s">
        <v>22</v>
      </c>
      <c r="F355" s="77" t="s">
        <v>60</v>
      </c>
      <c r="G355" s="77">
        <v>18</v>
      </c>
      <c r="H355" s="77">
        <v>2</v>
      </c>
      <c r="I355" s="77">
        <v>33</v>
      </c>
      <c r="J355" s="77">
        <v>48</v>
      </c>
      <c r="K355" s="77">
        <v>63</v>
      </c>
      <c r="L355" s="77">
        <v>2</v>
      </c>
      <c r="M355" s="77">
        <v>250</v>
      </c>
      <c r="N355" s="136">
        <f>IF('HNI OPTION CALLS'!E355="BUY",('HNI OPTION CALLS'!L355-'HNI OPTION CALLS'!G355)*('HNI OPTION CALLS'!M355),('HNI OPTION CALLS'!G355-'HNI OPTION CALLS'!L355)*('HNI OPTION CALLS'!M355))</f>
        <v>-4000</v>
      </c>
      <c r="O355" s="71">
        <f>'HNI OPTION CALLS'!N355/('HNI OPTION CALLS'!M355)/'HNI OPTION CALLS'!G355%</f>
        <v>-88.888888888888886</v>
      </c>
    </row>
    <row r="356" spans="1:15">
      <c r="A356" s="77">
        <v>6</v>
      </c>
      <c r="B356" s="78">
        <v>43700</v>
      </c>
      <c r="C356" s="79">
        <v>1280</v>
      </c>
      <c r="D356" s="70" t="s">
        <v>178</v>
      </c>
      <c r="E356" s="77" t="s">
        <v>22</v>
      </c>
      <c r="F356" s="77" t="s">
        <v>225</v>
      </c>
      <c r="G356" s="77">
        <v>14</v>
      </c>
      <c r="H356" s="77">
        <v>2</v>
      </c>
      <c r="I356" s="77">
        <v>24</v>
      </c>
      <c r="J356" s="77">
        <v>34</v>
      </c>
      <c r="K356" s="77">
        <v>44</v>
      </c>
      <c r="L356" s="77">
        <v>2</v>
      </c>
      <c r="M356" s="77">
        <v>500</v>
      </c>
      <c r="N356" s="136">
        <f>IF('HNI OPTION CALLS'!E356="BUY",('HNI OPTION CALLS'!L356-'HNI OPTION CALLS'!G356)*('HNI OPTION CALLS'!M356),('HNI OPTION CALLS'!G356-'HNI OPTION CALLS'!L356)*('HNI OPTION CALLS'!M356))</f>
        <v>-6000</v>
      </c>
      <c r="O356" s="71">
        <f>'HNI OPTION CALLS'!N356/('HNI OPTION CALLS'!M356)/'HNI OPTION CALLS'!G356%</f>
        <v>-85.714285714285708</v>
      </c>
    </row>
    <row r="357" spans="1:15">
      <c r="A357" s="77">
        <v>7</v>
      </c>
      <c r="B357" s="78">
        <v>43699</v>
      </c>
      <c r="C357" s="79">
        <v>460</v>
      </c>
      <c r="D357" s="70" t="s">
        <v>178</v>
      </c>
      <c r="E357" s="77" t="s">
        <v>22</v>
      </c>
      <c r="F357" s="77" t="s">
        <v>326</v>
      </c>
      <c r="G357" s="77">
        <v>26</v>
      </c>
      <c r="H357" s="77">
        <v>13</v>
      </c>
      <c r="I357" s="77">
        <v>34</v>
      </c>
      <c r="J357" s="77">
        <v>40</v>
      </c>
      <c r="K357" s="77">
        <v>47</v>
      </c>
      <c r="L357" s="77">
        <v>34</v>
      </c>
      <c r="M357" s="77">
        <v>800</v>
      </c>
      <c r="N357" s="136">
        <f>IF('HNI OPTION CALLS'!E357="BUY",('HNI OPTION CALLS'!L357-'HNI OPTION CALLS'!G357)*('HNI OPTION CALLS'!M357),('HNI OPTION CALLS'!G357-'HNI OPTION CALLS'!L357)*('HNI OPTION CALLS'!M357))</f>
        <v>6400</v>
      </c>
      <c r="O357" s="71">
        <f>'HNI OPTION CALLS'!N357/('HNI OPTION CALLS'!M357)/'HNI OPTION CALLS'!G357%</f>
        <v>30.769230769230766</v>
      </c>
    </row>
    <row r="358" spans="1:15">
      <c r="A358" s="77">
        <v>8</v>
      </c>
      <c r="B358" s="78">
        <v>43699</v>
      </c>
      <c r="C358" s="79">
        <v>120</v>
      </c>
      <c r="D358" s="70" t="s">
        <v>187</v>
      </c>
      <c r="E358" s="77" t="s">
        <v>22</v>
      </c>
      <c r="F358" s="77" t="s">
        <v>56</v>
      </c>
      <c r="G358" s="77">
        <v>2.7</v>
      </c>
      <c r="H358" s="77">
        <v>0.5</v>
      </c>
      <c r="I358" s="77">
        <v>4.3</v>
      </c>
      <c r="J358" s="77">
        <v>6</v>
      </c>
      <c r="K358" s="77">
        <v>7.5</v>
      </c>
      <c r="L358" s="77">
        <v>4.3</v>
      </c>
      <c r="M358" s="77">
        <v>3500</v>
      </c>
      <c r="N358" s="136">
        <f>IF('HNI OPTION CALLS'!E358="BUY",('HNI OPTION CALLS'!L358-'HNI OPTION CALLS'!G358)*('HNI OPTION CALLS'!M358),('HNI OPTION CALLS'!G358-'HNI OPTION CALLS'!L358)*('HNI OPTION CALLS'!M358))</f>
        <v>5599.9999999999991</v>
      </c>
      <c r="O358" s="71">
        <f>'HNI OPTION CALLS'!N358/('HNI OPTION CALLS'!M358)/'HNI OPTION CALLS'!G358%</f>
        <v>59.259259259259238</v>
      </c>
    </row>
    <row r="359" spans="1:15">
      <c r="A359" s="77">
        <v>9</v>
      </c>
      <c r="B359" s="78">
        <v>43697</v>
      </c>
      <c r="C359" s="79">
        <v>500</v>
      </c>
      <c r="D359" s="70" t="s">
        <v>187</v>
      </c>
      <c r="E359" s="77" t="s">
        <v>22</v>
      </c>
      <c r="F359" s="77" t="s">
        <v>326</v>
      </c>
      <c r="G359" s="77">
        <v>37</v>
      </c>
      <c r="H359" s="77">
        <v>24</v>
      </c>
      <c r="I359" s="77">
        <v>44</v>
      </c>
      <c r="J359" s="77">
        <v>50</v>
      </c>
      <c r="K359" s="77">
        <v>57</v>
      </c>
      <c r="L359" s="77">
        <v>50</v>
      </c>
      <c r="M359" s="77">
        <v>800</v>
      </c>
      <c r="N359" s="136">
        <f>IF('HNI OPTION CALLS'!E359="BUY",('HNI OPTION CALLS'!L359-'HNI OPTION CALLS'!G359)*('HNI OPTION CALLS'!M359),('HNI OPTION CALLS'!G359-'HNI OPTION CALLS'!L359)*('HNI OPTION CALLS'!M359))</f>
        <v>10400</v>
      </c>
      <c r="O359" s="71">
        <f>'HNI OPTION CALLS'!N359/('HNI OPTION CALLS'!M359)/'HNI OPTION CALLS'!G359%</f>
        <v>35.135135135135137</v>
      </c>
    </row>
    <row r="360" spans="1:15">
      <c r="A360" s="77">
        <v>10</v>
      </c>
      <c r="B360" s="78">
        <v>43696</v>
      </c>
      <c r="C360" s="79">
        <v>350</v>
      </c>
      <c r="D360" s="70" t="s">
        <v>178</v>
      </c>
      <c r="E360" s="77" t="s">
        <v>22</v>
      </c>
      <c r="F360" s="77" t="s">
        <v>345</v>
      </c>
      <c r="G360" s="77">
        <v>13</v>
      </c>
      <c r="H360" s="77">
        <v>6</v>
      </c>
      <c r="I360" s="77">
        <v>17</v>
      </c>
      <c r="J360" s="77">
        <v>21</v>
      </c>
      <c r="K360" s="77">
        <v>25</v>
      </c>
      <c r="L360" s="77">
        <v>6</v>
      </c>
      <c r="M360" s="77">
        <v>1300</v>
      </c>
      <c r="N360" s="136">
        <f>IF('HNI OPTION CALLS'!E360="BUY",('HNI OPTION CALLS'!L360-'HNI OPTION CALLS'!G360)*('HNI OPTION CALLS'!M360),('HNI OPTION CALLS'!G360-'HNI OPTION CALLS'!L360)*('HNI OPTION CALLS'!M360))</f>
        <v>-9100</v>
      </c>
      <c r="O360" s="71">
        <f>'HNI OPTION CALLS'!N360/('HNI OPTION CALLS'!M360)/'HNI OPTION CALLS'!G360%</f>
        <v>-53.846153846153847</v>
      </c>
    </row>
    <row r="361" spans="1:15">
      <c r="A361" s="77">
        <v>11</v>
      </c>
      <c r="B361" s="78">
        <v>43693</v>
      </c>
      <c r="C361" s="79">
        <v>110</v>
      </c>
      <c r="D361" s="70" t="s">
        <v>178</v>
      </c>
      <c r="E361" s="77" t="s">
        <v>22</v>
      </c>
      <c r="F361" s="77" t="s">
        <v>59</v>
      </c>
      <c r="G361" s="77">
        <v>2.5</v>
      </c>
      <c r="H361" s="77">
        <v>0.5</v>
      </c>
      <c r="I361" s="77">
        <v>3.5</v>
      </c>
      <c r="J361" s="77">
        <v>4.5</v>
      </c>
      <c r="K361" s="77">
        <v>5.5</v>
      </c>
      <c r="L361" s="77">
        <v>3.4</v>
      </c>
      <c r="M361" s="77">
        <v>6200</v>
      </c>
      <c r="N361" s="136">
        <f>IF('HNI OPTION CALLS'!E361="BUY",('HNI OPTION CALLS'!L361-'HNI OPTION CALLS'!G361)*('HNI OPTION CALLS'!M361),('HNI OPTION CALLS'!G361-'HNI OPTION CALLS'!L361)*('HNI OPTION CALLS'!M361))</f>
        <v>5579.9999999999991</v>
      </c>
      <c r="O361" s="71">
        <f>'HNI OPTION CALLS'!N361/('HNI OPTION CALLS'!M361)/'HNI OPTION CALLS'!G361%</f>
        <v>35.999999999999993</v>
      </c>
    </row>
    <row r="362" spans="1:15">
      <c r="A362" s="77">
        <v>12</v>
      </c>
      <c r="B362" s="78">
        <v>43691</v>
      </c>
      <c r="C362" s="79">
        <v>145</v>
      </c>
      <c r="D362" s="70" t="s">
        <v>178</v>
      </c>
      <c r="E362" s="77" t="s">
        <v>22</v>
      </c>
      <c r="F362" s="77" t="s">
        <v>74</v>
      </c>
      <c r="G362" s="77">
        <v>4</v>
      </c>
      <c r="H362" s="77">
        <v>0.5</v>
      </c>
      <c r="I362" s="77">
        <v>6</v>
      </c>
      <c r="J362" s="77">
        <v>8</v>
      </c>
      <c r="K362" s="77">
        <v>10</v>
      </c>
      <c r="L362" s="77">
        <v>6</v>
      </c>
      <c r="M362" s="77">
        <v>3000</v>
      </c>
      <c r="N362" s="136">
        <f>IF('HNI OPTION CALLS'!E362="BUY",('HNI OPTION CALLS'!L362-'HNI OPTION CALLS'!G362)*('HNI OPTION CALLS'!M362),('HNI OPTION CALLS'!G362-'HNI OPTION CALLS'!L362)*('HNI OPTION CALLS'!M362))</f>
        <v>6000</v>
      </c>
      <c r="O362" s="71">
        <f>'HNI OPTION CALLS'!N362/('HNI OPTION CALLS'!M362)/'HNI OPTION CALLS'!G362%</f>
        <v>50</v>
      </c>
    </row>
    <row r="363" spans="1:15">
      <c r="A363" s="77">
        <v>13</v>
      </c>
      <c r="B363" s="78">
        <v>43690</v>
      </c>
      <c r="C363" s="79">
        <v>560</v>
      </c>
      <c r="D363" s="70" t="s">
        <v>178</v>
      </c>
      <c r="E363" s="77" t="s">
        <v>22</v>
      </c>
      <c r="F363" s="77" t="s">
        <v>326</v>
      </c>
      <c r="G363" s="77">
        <v>27</v>
      </c>
      <c r="H363" s="77">
        <v>14</v>
      </c>
      <c r="I363" s="77">
        <v>34</v>
      </c>
      <c r="J363" s="77">
        <v>40</v>
      </c>
      <c r="K363" s="77">
        <v>47</v>
      </c>
      <c r="L363" s="77">
        <v>40</v>
      </c>
      <c r="M363" s="77">
        <v>500</v>
      </c>
      <c r="N363" s="136">
        <f>IF('HNI OPTION CALLS'!E363="BUY",('HNI OPTION CALLS'!L363-'HNI OPTION CALLS'!G363)*('HNI OPTION CALLS'!M363),('HNI OPTION CALLS'!G363-'HNI OPTION CALLS'!L363)*('HNI OPTION CALLS'!M363))</f>
        <v>6500</v>
      </c>
      <c r="O363" s="71">
        <f>'HNI OPTION CALLS'!N363/('HNI OPTION CALLS'!M363)/'HNI OPTION CALLS'!G363%</f>
        <v>48.148148148148145</v>
      </c>
    </row>
    <row r="364" spans="1:15">
      <c r="A364" s="77">
        <v>14</v>
      </c>
      <c r="B364" s="78">
        <v>43686</v>
      </c>
      <c r="C364" s="79">
        <v>110</v>
      </c>
      <c r="D364" s="70" t="s">
        <v>178</v>
      </c>
      <c r="E364" s="77" t="s">
        <v>22</v>
      </c>
      <c r="F364" s="77" t="s">
        <v>59</v>
      </c>
      <c r="G364" s="77">
        <v>4.5999999999999996</v>
      </c>
      <c r="H364" s="77">
        <v>2.8</v>
      </c>
      <c r="I364" s="77">
        <v>5.6</v>
      </c>
      <c r="J364" s="77">
        <v>6.6</v>
      </c>
      <c r="K364" s="77">
        <v>7.6</v>
      </c>
      <c r="L364" s="77">
        <v>5.6</v>
      </c>
      <c r="M364" s="77">
        <v>6200</v>
      </c>
      <c r="N364" s="136">
        <f>IF('HNI OPTION CALLS'!E364="BUY",('HNI OPTION CALLS'!L364-'HNI OPTION CALLS'!G364)*('HNI OPTION CALLS'!M364),('HNI OPTION CALLS'!G364-'HNI OPTION CALLS'!L364)*('HNI OPTION CALLS'!M364))</f>
        <v>6200</v>
      </c>
      <c r="O364" s="71">
        <f>'HNI OPTION CALLS'!N364/('HNI OPTION CALLS'!M364)/'HNI OPTION CALLS'!G364%</f>
        <v>21.739130434782609</v>
      </c>
    </row>
    <row r="365" spans="1:15">
      <c r="A365" s="77">
        <v>15</v>
      </c>
      <c r="B365" s="78">
        <v>43685</v>
      </c>
      <c r="C365" s="79">
        <v>1000</v>
      </c>
      <c r="D365" s="70" t="s">
        <v>178</v>
      </c>
      <c r="E365" s="77" t="s">
        <v>22</v>
      </c>
      <c r="F365" s="77" t="s">
        <v>156</v>
      </c>
      <c r="G365" s="77">
        <v>42</v>
      </c>
      <c r="H365" s="77">
        <v>25</v>
      </c>
      <c r="I365" s="77">
        <v>52</v>
      </c>
      <c r="J365" s="77">
        <v>62</v>
      </c>
      <c r="K365" s="77">
        <v>72</v>
      </c>
      <c r="L365" s="77">
        <v>62</v>
      </c>
      <c r="M365" s="77">
        <v>600</v>
      </c>
      <c r="N365" s="136">
        <f>IF('HNI OPTION CALLS'!E365="BUY",('HNI OPTION CALLS'!L365-'HNI OPTION CALLS'!G365)*('HNI OPTION CALLS'!M365),('HNI OPTION CALLS'!G365-'HNI OPTION CALLS'!L365)*('HNI OPTION CALLS'!M365))</f>
        <v>12000</v>
      </c>
      <c r="O365" s="71">
        <f>'HNI OPTION CALLS'!N365/('HNI OPTION CALLS'!M365)/'HNI OPTION CALLS'!G365%</f>
        <v>47.61904761904762</v>
      </c>
    </row>
    <row r="366" spans="1:15">
      <c r="A366" s="77">
        <v>16</v>
      </c>
      <c r="B366" s="78">
        <v>43683</v>
      </c>
      <c r="C366" s="79">
        <v>560</v>
      </c>
      <c r="D366" s="70" t="s">
        <v>178</v>
      </c>
      <c r="E366" s="77" t="s">
        <v>22</v>
      </c>
      <c r="F366" s="77" t="s">
        <v>182</v>
      </c>
      <c r="G366" s="77">
        <v>25</v>
      </c>
      <c r="H366" s="77">
        <v>16</v>
      </c>
      <c r="I366" s="77">
        <v>30</v>
      </c>
      <c r="J366" s="77">
        <v>35</v>
      </c>
      <c r="K366" s="77">
        <v>40</v>
      </c>
      <c r="L366" s="77">
        <v>35</v>
      </c>
      <c r="M366" s="77">
        <v>1000</v>
      </c>
      <c r="N366" s="136">
        <f>IF('HNI OPTION CALLS'!E366="BUY",('HNI OPTION CALLS'!L366-'HNI OPTION CALLS'!G366)*('HNI OPTION CALLS'!M366),('HNI OPTION CALLS'!G366-'HNI OPTION CALLS'!L366)*('HNI OPTION CALLS'!M366))</f>
        <v>10000</v>
      </c>
      <c r="O366" s="71">
        <f>'HNI OPTION CALLS'!N366/('HNI OPTION CALLS'!M366)/'HNI OPTION CALLS'!G366%</f>
        <v>40</v>
      </c>
    </row>
    <row r="367" spans="1:15">
      <c r="A367" s="77">
        <v>17</v>
      </c>
      <c r="B367" s="78">
        <v>43683</v>
      </c>
      <c r="C367" s="79">
        <v>530</v>
      </c>
      <c r="D367" s="70" t="s">
        <v>178</v>
      </c>
      <c r="E367" s="77" t="s">
        <v>22</v>
      </c>
      <c r="F367" s="77" t="s">
        <v>205</v>
      </c>
      <c r="G367" s="77">
        <v>14</v>
      </c>
      <c r="H367" s="77">
        <v>5</v>
      </c>
      <c r="I367" s="77">
        <v>19</v>
      </c>
      <c r="J367" s="77">
        <v>24</v>
      </c>
      <c r="K367" s="77">
        <v>29</v>
      </c>
      <c r="L367" s="77">
        <v>5</v>
      </c>
      <c r="M367" s="77">
        <v>1000</v>
      </c>
      <c r="N367" s="136">
        <f>IF('HNI OPTION CALLS'!E367="BUY",('HNI OPTION CALLS'!L367-'HNI OPTION CALLS'!G367)*('HNI OPTION CALLS'!M367),('HNI OPTION CALLS'!G367-'HNI OPTION CALLS'!L367)*('HNI OPTION CALLS'!M367))</f>
        <v>-9000</v>
      </c>
      <c r="O367" s="71">
        <f>'HNI OPTION CALLS'!N367/('HNI OPTION CALLS'!M367)/'HNI OPTION CALLS'!G367%</f>
        <v>-64.285714285714278</v>
      </c>
    </row>
    <row r="368" spans="1:15">
      <c r="A368" s="77">
        <v>18</v>
      </c>
      <c r="B368" s="78">
        <v>43682</v>
      </c>
      <c r="C368" s="79">
        <v>2700</v>
      </c>
      <c r="D368" s="70" t="s">
        <v>178</v>
      </c>
      <c r="E368" s="77" t="s">
        <v>22</v>
      </c>
      <c r="F368" s="77" t="s">
        <v>57</v>
      </c>
      <c r="G368" s="77">
        <v>58</v>
      </c>
      <c r="H368" s="77">
        <v>35</v>
      </c>
      <c r="I368" s="77">
        <v>80</v>
      </c>
      <c r="J368" s="77">
        <v>100</v>
      </c>
      <c r="K368" s="77">
        <v>120</v>
      </c>
      <c r="L368" s="77">
        <v>80</v>
      </c>
      <c r="M368" s="77">
        <v>250</v>
      </c>
      <c r="N368" s="136">
        <f>IF('HNI OPTION CALLS'!E368="BUY",('HNI OPTION CALLS'!L368-'HNI OPTION CALLS'!G368)*('HNI OPTION CALLS'!M368),('HNI OPTION CALLS'!G368-'HNI OPTION CALLS'!L368)*('HNI OPTION CALLS'!M368))</f>
        <v>5500</v>
      </c>
      <c r="O368" s="71">
        <f>'HNI OPTION CALLS'!N368/('HNI OPTION CALLS'!M368)/'HNI OPTION CALLS'!G368%</f>
        <v>37.931034482758626</v>
      </c>
    </row>
    <row r="369" spans="1:15">
      <c r="A369" s="77">
        <v>19</v>
      </c>
      <c r="B369" s="78">
        <v>43679</v>
      </c>
      <c r="C369" s="79">
        <v>1200</v>
      </c>
      <c r="D369" s="70" t="s">
        <v>178</v>
      </c>
      <c r="E369" s="77" t="s">
        <v>22</v>
      </c>
      <c r="F369" s="77" t="s">
        <v>225</v>
      </c>
      <c r="G369" s="77">
        <v>35</v>
      </c>
      <c r="H369" s="77">
        <v>18</v>
      </c>
      <c r="I369" s="77">
        <v>46</v>
      </c>
      <c r="J369" s="77">
        <v>55</v>
      </c>
      <c r="K369" s="77">
        <v>65</v>
      </c>
      <c r="L369" s="77">
        <v>18</v>
      </c>
      <c r="M369" s="77">
        <v>550</v>
      </c>
      <c r="N369" s="136">
        <f>IF('HNI OPTION CALLS'!E369="BUY",('HNI OPTION CALLS'!L369-'HNI OPTION CALLS'!G369)*('HNI OPTION CALLS'!M369),('HNI OPTION CALLS'!G369-'HNI OPTION CALLS'!L369)*('HNI OPTION CALLS'!M369))</f>
        <v>-9350</v>
      </c>
      <c r="O369" s="71">
        <f>'HNI OPTION CALLS'!N369/('HNI OPTION CALLS'!M369)/'HNI OPTION CALLS'!G369%</f>
        <v>-48.571428571428577</v>
      </c>
    </row>
    <row r="370" spans="1:15">
      <c r="A370" s="77">
        <v>20</v>
      </c>
      <c r="B370" s="78">
        <v>43679</v>
      </c>
      <c r="C370" s="79">
        <v>550</v>
      </c>
      <c r="D370" s="70" t="s">
        <v>178</v>
      </c>
      <c r="E370" s="77" t="s">
        <v>22</v>
      </c>
      <c r="F370" s="77" t="s">
        <v>401</v>
      </c>
      <c r="G370" s="77">
        <v>21</v>
      </c>
      <c r="H370" s="77">
        <v>12</v>
      </c>
      <c r="I370" s="77">
        <v>26</v>
      </c>
      <c r="J370" s="77">
        <v>31</v>
      </c>
      <c r="K370" s="77">
        <v>36</v>
      </c>
      <c r="L370" s="77">
        <v>31</v>
      </c>
      <c r="M370" s="77">
        <v>1000</v>
      </c>
      <c r="N370" s="136">
        <f>IF('HNI OPTION CALLS'!E370="BUY",('HNI OPTION CALLS'!L370-'HNI OPTION CALLS'!G370)*('HNI OPTION CALLS'!M370),('HNI OPTION CALLS'!G370-'HNI OPTION CALLS'!L370)*('HNI OPTION CALLS'!M370))</f>
        <v>10000</v>
      </c>
      <c r="O370" s="71">
        <f>'HNI OPTION CALLS'!N370/('HNI OPTION CALLS'!M370)/'HNI OPTION CALLS'!G370%</f>
        <v>47.61904761904762</v>
      </c>
    </row>
    <row r="371" spans="1:15">
      <c r="A371" s="77">
        <v>21</v>
      </c>
      <c r="B371" s="78">
        <v>43678</v>
      </c>
      <c r="C371" s="79">
        <v>2600</v>
      </c>
      <c r="D371" s="70" t="s">
        <v>178</v>
      </c>
      <c r="E371" s="77" t="s">
        <v>22</v>
      </c>
      <c r="F371" s="77" t="s">
        <v>57</v>
      </c>
      <c r="G371" s="77">
        <v>50</v>
      </c>
      <c r="H371" s="77">
        <v>15</v>
      </c>
      <c r="I371" s="77">
        <v>70</v>
      </c>
      <c r="J371" s="77">
        <v>90</v>
      </c>
      <c r="K371" s="77">
        <v>110</v>
      </c>
      <c r="L371" s="77">
        <v>90</v>
      </c>
      <c r="M371" s="77">
        <v>250</v>
      </c>
      <c r="N371" s="136">
        <f>IF('HNI OPTION CALLS'!E371="BUY",('HNI OPTION CALLS'!L371-'HNI OPTION CALLS'!G371)*('HNI OPTION CALLS'!M371),('HNI OPTION CALLS'!G371-'HNI OPTION CALLS'!L371)*('HNI OPTION CALLS'!M371))</f>
        <v>10000</v>
      </c>
      <c r="O371" s="71">
        <f>'HNI OPTION CALLS'!N371/('HNI OPTION CALLS'!M371)/'HNI OPTION CALLS'!G371%</f>
        <v>80</v>
      </c>
    </row>
    <row r="372" spans="1:15" ht="16.5">
      <c r="A372" s="82" t="s">
        <v>96</v>
      </c>
      <c r="B372" s="83"/>
      <c r="C372" s="84"/>
      <c r="D372" s="85"/>
      <c r="E372" s="86"/>
      <c r="F372" s="86"/>
      <c r="G372" s="87"/>
      <c r="H372" s="86"/>
      <c r="I372" s="86"/>
      <c r="J372" s="86"/>
      <c r="K372" s="86"/>
      <c r="L372" s="89"/>
    </row>
    <row r="373" spans="1:15" ht="16.5">
      <c r="A373" s="155" t="s">
        <v>392</v>
      </c>
      <c r="B373" s="83"/>
      <c r="C373" s="84"/>
      <c r="D373" s="85"/>
      <c r="E373" s="86"/>
      <c r="F373" s="86"/>
      <c r="G373" s="87"/>
      <c r="H373" s="88"/>
      <c r="I373" s="88"/>
      <c r="J373" s="88"/>
      <c r="K373" s="86"/>
      <c r="L373" s="89"/>
    </row>
    <row r="374" spans="1:15" ht="17.25" thickBot="1">
      <c r="A374" s="91"/>
      <c r="B374" s="92"/>
      <c r="C374" s="92"/>
      <c r="D374" s="93"/>
      <c r="E374" s="93"/>
      <c r="F374" s="93"/>
      <c r="G374" s="94"/>
      <c r="H374" s="95"/>
      <c r="I374" s="96" t="s">
        <v>27</v>
      </c>
      <c r="J374" s="96"/>
      <c r="K374" s="97"/>
    </row>
    <row r="375" spans="1:15" ht="16.5">
      <c r="A375" s="98"/>
      <c r="B375" s="92"/>
      <c r="C375" s="92"/>
      <c r="D375" s="158" t="s">
        <v>28</v>
      </c>
      <c r="E375" s="193"/>
      <c r="F375" s="99">
        <v>19</v>
      </c>
      <c r="G375" s="100">
        <v>100</v>
      </c>
      <c r="H375" s="93">
        <v>19</v>
      </c>
      <c r="I375" s="101">
        <f>'HNI OPTION CALLS'!H376/'HNI OPTION CALLS'!H375%</f>
        <v>73.684210526315795</v>
      </c>
      <c r="J375" s="101"/>
      <c r="K375" s="101"/>
    </row>
    <row r="376" spans="1:15" ht="16.5">
      <c r="A376" s="98"/>
      <c r="B376" s="92"/>
      <c r="C376" s="92"/>
      <c r="D376" s="159" t="s">
        <v>29</v>
      </c>
      <c r="E376" s="180"/>
      <c r="F376" s="103">
        <v>14</v>
      </c>
      <c r="G376" s="104">
        <f>('HNI OPTION CALLS'!F376/'HNI OPTION CALLS'!F375)*100</f>
        <v>73.68421052631578</v>
      </c>
      <c r="H376" s="93">
        <v>14</v>
      </c>
      <c r="I376" s="97"/>
      <c r="J376" s="97"/>
      <c r="K376" s="93"/>
    </row>
    <row r="377" spans="1:15" ht="16.5">
      <c r="A377" s="105"/>
      <c r="B377" s="92"/>
      <c r="C377" s="92"/>
      <c r="D377" s="159" t="s">
        <v>31</v>
      </c>
      <c r="E377" s="180"/>
      <c r="F377" s="103">
        <v>0</v>
      </c>
      <c r="G377" s="104">
        <f>('HNI OPTION CALLS'!F377/'HNI OPTION CALLS'!F375)*100</f>
        <v>0</v>
      </c>
      <c r="H377" s="106"/>
      <c r="I377" s="93"/>
      <c r="J377" s="93"/>
    </row>
    <row r="378" spans="1:15" ht="16.5">
      <c r="A378" s="105"/>
      <c r="B378" s="92"/>
      <c r="C378" s="92"/>
      <c r="D378" s="159" t="s">
        <v>32</v>
      </c>
      <c r="E378" s="180"/>
      <c r="F378" s="103">
        <v>0</v>
      </c>
      <c r="G378" s="104">
        <f>('HNI OPTION CALLS'!F378/'HNI OPTION CALLS'!F375)*100</f>
        <v>0</v>
      </c>
      <c r="H378" s="106"/>
      <c r="I378" s="93"/>
      <c r="J378" s="93"/>
      <c r="K378" s="93"/>
      <c r="L378" s="97"/>
    </row>
    <row r="379" spans="1:15" ht="16.5">
      <c r="A379" s="105"/>
      <c r="B379" s="92"/>
      <c r="C379" s="92"/>
      <c r="D379" s="159" t="s">
        <v>33</v>
      </c>
      <c r="E379" s="180"/>
      <c r="F379" s="103">
        <v>5</v>
      </c>
      <c r="G379" s="104">
        <f>('HNI OPTION CALLS'!F379/'HNI OPTION CALLS'!F375)*100</f>
        <v>26.315789473684209</v>
      </c>
      <c r="H379" s="106"/>
      <c r="I379" s="93" t="s">
        <v>34</v>
      </c>
      <c r="J379" s="93"/>
      <c r="K379" s="93"/>
      <c r="L379" s="97"/>
    </row>
    <row r="380" spans="1:15" ht="16.5">
      <c r="A380" s="105"/>
      <c r="B380" s="92"/>
      <c r="C380" s="92"/>
      <c r="D380" s="159" t="s">
        <v>35</v>
      </c>
      <c r="E380" s="180"/>
      <c r="F380" s="103">
        <v>0</v>
      </c>
      <c r="G380" s="104">
        <f>('HNI OPTION CALLS'!F380/'HNI OPTION CALLS'!F375)*100</f>
        <v>0</v>
      </c>
      <c r="H380" s="106"/>
      <c r="I380" s="93"/>
      <c r="J380" s="93"/>
      <c r="K380" s="97"/>
      <c r="L380" s="97"/>
    </row>
    <row r="381" spans="1:15" ht="17.25" thickBot="1">
      <c r="A381" s="105"/>
      <c r="B381" s="92"/>
      <c r="C381" s="92"/>
      <c r="D381" s="160" t="s">
        <v>36</v>
      </c>
      <c r="E381" s="181"/>
      <c r="F381" s="107">
        <v>0</v>
      </c>
      <c r="G381" s="108">
        <f>('HNI OPTION CALLS'!F381/'HNI OPTION CALLS'!F375)*100</f>
        <v>0</v>
      </c>
      <c r="H381" s="106"/>
      <c r="I381" s="93"/>
      <c r="J381" s="93"/>
      <c r="K381" s="102"/>
      <c r="L381" s="102"/>
    </row>
    <row r="382" spans="1:15" ht="16.5">
      <c r="A382" s="109" t="s">
        <v>37</v>
      </c>
      <c r="B382" s="92"/>
      <c r="C382" s="92"/>
      <c r="D382" s="98"/>
      <c r="E382" s="98"/>
      <c r="F382" s="93"/>
      <c r="G382" s="93"/>
      <c r="H382" s="110"/>
      <c r="I382" s="111"/>
      <c r="K382" s="111"/>
    </row>
    <row r="383" spans="1:15" ht="16.5">
      <c r="A383" s="112" t="s">
        <v>38</v>
      </c>
      <c r="B383" s="92"/>
      <c r="C383" s="92"/>
      <c r="D383" s="113"/>
      <c r="E383" s="114"/>
      <c r="F383" s="98"/>
      <c r="G383" s="111"/>
      <c r="H383" s="110"/>
      <c r="I383" s="111"/>
      <c r="J383" s="111"/>
      <c r="K383" s="111"/>
      <c r="L383" s="93"/>
    </row>
    <row r="384" spans="1:15" ht="17.25" thickBot="1">
      <c r="A384" s="112" t="s">
        <v>41</v>
      </c>
      <c r="B384" s="105"/>
      <c r="C384" s="113"/>
      <c r="D384" s="98"/>
      <c r="E384" s="116"/>
      <c r="F384" s="111"/>
      <c r="G384" s="111"/>
      <c r="H384" s="95"/>
      <c r="I384" s="97"/>
      <c r="J384" s="97"/>
      <c r="K384" s="97"/>
      <c r="L384" s="111"/>
      <c r="N384" s="98"/>
    </row>
    <row r="385" spans="1:15">
      <c r="A385" s="182" t="s">
        <v>0</v>
      </c>
      <c r="B385" s="183"/>
      <c r="C385" s="183"/>
      <c r="D385" s="183"/>
      <c r="E385" s="183"/>
      <c r="F385" s="183"/>
      <c r="G385" s="183"/>
      <c r="H385" s="183"/>
      <c r="I385" s="183"/>
      <c r="J385" s="183"/>
      <c r="K385" s="183"/>
      <c r="L385" s="183"/>
      <c r="M385" s="183"/>
      <c r="N385" s="183"/>
      <c r="O385" s="184"/>
    </row>
    <row r="386" spans="1:15">
      <c r="A386" s="185"/>
      <c r="B386" s="186"/>
      <c r="C386" s="186"/>
      <c r="D386" s="186"/>
      <c r="E386" s="186"/>
      <c r="F386" s="186"/>
      <c r="G386" s="186"/>
      <c r="H386" s="186"/>
      <c r="I386" s="186"/>
      <c r="J386" s="186"/>
      <c r="K386" s="186"/>
      <c r="L386" s="186"/>
      <c r="M386" s="186"/>
      <c r="N386" s="186"/>
      <c r="O386" s="187"/>
    </row>
    <row r="387" spans="1:15">
      <c r="A387" s="185"/>
      <c r="B387" s="186"/>
      <c r="C387" s="186"/>
      <c r="D387" s="186"/>
      <c r="E387" s="186"/>
      <c r="F387" s="186"/>
      <c r="G387" s="186"/>
      <c r="H387" s="186"/>
      <c r="I387" s="186"/>
      <c r="J387" s="186"/>
      <c r="K387" s="186"/>
      <c r="L387" s="186"/>
      <c r="M387" s="186"/>
      <c r="N387" s="186"/>
      <c r="O387" s="187"/>
    </row>
    <row r="388" spans="1:15">
      <c r="A388" s="188" t="s">
        <v>328</v>
      </c>
      <c r="B388" s="163"/>
      <c r="C388" s="163"/>
      <c r="D388" s="163"/>
      <c r="E388" s="163"/>
      <c r="F388" s="163"/>
      <c r="G388" s="163"/>
      <c r="H388" s="163"/>
      <c r="I388" s="163"/>
      <c r="J388" s="163"/>
      <c r="K388" s="163"/>
      <c r="L388" s="163"/>
      <c r="M388" s="163"/>
      <c r="N388" s="163"/>
      <c r="O388" s="189"/>
    </row>
    <row r="389" spans="1:15">
      <c r="A389" s="188" t="s">
        <v>329</v>
      </c>
      <c r="B389" s="163"/>
      <c r="C389" s="163"/>
      <c r="D389" s="163"/>
      <c r="E389" s="163"/>
      <c r="F389" s="163"/>
      <c r="G389" s="163"/>
      <c r="H389" s="163"/>
      <c r="I389" s="163"/>
      <c r="J389" s="163"/>
      <c r="K389" s="163"/>
      <c r="L389" s="163"/>
      <c r="M389" s="163"/>
      <c r="N389" s="163"/>
      <c r="O389" s="189"/>
    </row>
    <row r="390" spans="1:15" ht="15.75" thickBot="1">
      <c r="A390" s="190" t="s">
        <v>3</v>
      </c>
      <c r="B390" s="191"/>
      <c r="C390" s="191"/>
      <c r="D390" s="191"/>
      <c r="E390" s="191"/>
      <c r="F390" s="191"/>
      <c r="G390" s="191"/>
      <c r="H390" s="191"/>
      <c r="I390" s="191"/>
      <c r="J390" s="191"/>
      <c r="K390" s="191"/>
      <c r="L390" s="191"/>
      <c r="M390" s="191"/>
      <c r="N390" s="191"/>
      <c r="O390" s="192"/>
    </row>
    <row r="391" spans="1:15" ht="16.5">
      <c r="A391" s="194" t="s">
        <v>393</v>
      </c>
      <c r="B391" s="195"/>
      <c r="C391" s="195"/>
      <c r="D391" s="195"/>
      <c r="E391" s="195"/>
      <c r="F391" s="195"/>
      <c r="G391" s="195"/>
      <c r="H391" s="195"/>
      <c r="I391" s="195"/>
      <c r="J391" s="195"/>
      <c r="K391" s="195"/>
      <c r="L391" s="195"/>
      <c r="M391" s="195"/>
      <c r="N391" s="195"/>
      <c r="O391" s="196"/>
    </row>
    <row r="392" spans="1:15" ht="16.5">
      <c r="A392" s="197" t="s">
        <v>5</v>
      </c>
      <c r="B392" s="198"/>
      <c r="C392" s="198"/>
      <c r="D392" s="198"/>
      <c r="E392" s="198"/>
      <c r="F392" s="198"/>
      <c r="G392" s="198"/>
      <c r="H392" s="198"/>
      <c r="I392" s="198"/>
      <c r="J392" s="198"/>
      <c r="K392" s="198"/>
      <c r="L392" s="198"/>
      <c r="M392" s="198"/>
      <c r="N392" s="198"/>
      <c r="O392" s="199"/>
    </row>
    <row r="393" spans="1:15">
      <c r="A393" s="167" t="s">
        <v>6</v>
      </c>
      <c r="B393" s="168" t="s">
        <v>7</v>
      </c>
      <c r="C393" s="168" t="s">
        <v>8</v>
      </c>
      <c r="D393" s="168" t="s">
        <v>9</v>
      </c>
      <c r="E393" s="167" t="s">
        <v>10</v>
      </c>
      <c r="F393" s="167" t="s">
        <v>11</v>
      </c>
      <c r="G393" s="168" t="s">
        <v>12</v>
      </c>
      <c r="H393" s="168" t="s">
        <v>13</v>
      </c>
      <c r="I393" s="168" t="s">
        <v>14</v>
      </c>
      <c r="J393" s="168" t="s">
        <v>15</v>
      </c>
      <c r="K393" s="168" t="s">
        <v>16</v>
      </c>
      <c r="L393" s="202" t="s">
        <v>17</v>
      </c>
      <c r="M393" s="168" t="s">
        <v>18</v>
      </c>
      <c r="N393" s="168" t="s">
        <v>19</v>
      </c>
      <c r="O393" s="168" t="s">
        <v>20</v>
      </c>
    </row>
    <row r="394" spans="1:15">
      <c r="A394" s="200"/>
      <c r="B394" s="201"/>
      <c r="C394" s="201"/>
      <c r="D394" s="201"/>
      <c r="E394" s="200"/>
      <c r="F394" s="200"/>
      <c r="G394" s="201"/>
      <c r="H394" s="201"/>
      <c r="I394" s="201"/>
      <c r="J394" s="201"/>
      <c r="K394" s="201"/>
      <c r="L394" s="203"/>
      <c r="M394" s="201"/>
      <c r="N394" s="204"/>
      <c r="O394" s="204"/>
    </row>
    <row r="395" spans="1:15" ht="13.5" customHeight="1">
      <c r="A395" s="77">
        <v>1</v>
      </c>
      <c r="B395" s="78">
        <v>43677</v>
      </c>
      <c r="C395" s="79">
        <v>560</v>
      </c>
      <c r="D395" s="70" t="s">
        <v>178</v>
      </c>
      <c r="E395" s="77" t="s">
        <v>22</v>
      </c>
      <c r="F395" s="77" t="s">
        <v>182</v>
      </c>
      <c r="G395" s="77">
        <v>24</v>
      </c>
      <c r="H395" s="77">
        <v>1</v>
      </c>
      <c r="I395" s="77">
        <v>29</v>
      </c>
      <c r="J395" s="77">
        <v>34</v>
      </c>
      <c r="K395" s="77">
        <v>39</v>
      </c>
      <c r="L395" s="77">
        <v>29</v>
      </c>
      <c r="M395" s="77">
        <v>1000</v>
      </c>
      <c r="N395" s="136">
        <f>IF('HNI OPTION CALLS'!E395="BUY",('HNI OPTION CALLS'!L395-'HNI OPTION CALLS'!G395)*('HNI OPTION CALLS'!M395),('HNI OPTION CALLS'!G395-'HNI OPTION CALLS'!L395)*('HNI OPTION CALLS'!M395))</f>
        <v>5000</v>
      </c>
      <c r="O395" s="71">
        <f>'HNI OPTION CALLS'!N395/('HNI OPTION CALLS'!M395)/'HNI OPTION CALLS'!G395%</f>
        <v>20.833333333333336</v>
      </c>
    </row>
    <row r="396" spans="1:15" ht="13.5" customHeight="1">
      <c r="A396" s="77">
        <v>2</v>
      </c>
      <c r="B396" s="78">
        <v>43676</v>
      </c>
      <c r="C396" s="79">
        <v>500</v>
      </c>
      <c r="D396" s="70" t="s">
        <v>187</v>
      </c>
      <c r="E396" s="77" t="s">
        <v>22</v>
      </c>
      <c r="F396" s="77" t="s">
        <v>397</v>
      </c>
      <c r="G396" s="77">
        <v>55</v>
      </c>
      <c r="H396" s="77">
        <v>42</v>
      </c>
      <c r="I396" s="77">
        <v>62</v>
      </c>
      <c r="J396" s="77">
        <v>68</v>
      </c>
      <c r="K396" s="77">
        <v>75</v>
      </c>
      <c r="L396" s="77">
        <v>42</v>
      </c>
      <c r="M396" s="77">
        <v>1100</v>
      </c>
      <c r="N396" s="136">
        <f>IF('HNI OPTION CALLS'!E396="BUY",('HNI OPTION CALLS'!L396-'HNI OPTION CALLS'!G396)*('HNI OPTION CALLS'!M396),('HNI OPTION CALLS'!G396-'HNI OPTION CALLS'!L396)*('HNI OPTION CALLS'!M396))</f>
        <v>-14300</v>
      </c>
      <c r="O396" s="71">
        <f>'HNI OPTION CALLS'!N396/('HNI OPTION CALLS'!M396)/'HNI OPTION CALLS'!G396%</f>
        <v>-23.636363636363633</v>
      </c>
    </row>
    <row r="397" spans="1:15" ht="13.5" customHeight="1">
      <c r="A397" s="77">
        <v>3</v>
      </c>
      <c r="B397" s="78">
        <v>43675</v>
      </c>
      <c r="C397" s="79">
        <v>115</v>
      </c>
      <c r="D397" s="70" t="s">
        <v>178</v>
      </c>
      <c r="E397" s="77" t="s">
        <v>22</v>
      </c>
      <c r="F397" s="77" t="s">
        <v>59</v>
      </c>
      <c r="G397" s="77">
        <v>4.3</v>
      </c>
      <c r="H397" s="77">
        <v>2.2999999999999998</v>
      </c>
      <c r="I397" s="77">
        <v>5.3</v>
      </c>
      <c r="J397" s="77">
        <v>6.3</v>
      </c>
      <c r="K397" s="77">
        <v>7.3</v>
      </c>
      <c r="L397" s="77">
        <v>2.2999999999999998</v>
      </c>
      <c r="M397" s="77">
        <v>6200</v>
      </c>
      <c r="N397" s="136">
        <f>IF('HNI OPTION CALLS'!E397="BUY",('HNI OPTION CALLS'!L397-'HNI OPTION CALLS'!G397)*('HNI OPTION CALLS'!M397),('HNI OPTION CALLS'!G397-'HNI OPTION CALLS'!L397)*('HNI OPTION CALLS'!M397))</f>
        <v>-12400</v>
      </c>
      <c r="O397" s="71">
        <f>'HNI OPTION CALLS'!N397/('HNI OPTION CALLS'!M397)/'HNI OPTION CALLS'!G397%</f>
        <v>-46.511627906976749</v>
      </c>
    </row>
    <row r="398" spans="1:15" ht="13.5" customHeight="1">
      <c r="A398" s="77">
        <v>4</v>
      </c>
      <c r="B398" s="78">
        <v>43672</v>
      </c>
      <c r="C398" s="79">
        <v>100</v>
      </c>
      <c r="D398" s="70" t="s">
        <v>178</v>
      </c>
      <c r="E398" s="77" t="s">
        <v>22</v>
      </c>
      <c r="F398" s="77" t="s">
        <v>66</v>
      </c>
      <c r="G398" s="77">
        <v>7</v>
      </c>
      <c r="H398" s="77">
        <v>2</v>
      </c>
      <c r="I398" s="77">
        <v>10</v>
      </c>
      <c r="J398" s="77">
        <v>13</v>
      </c>
      <c r="K398" s="77">
        <v>16</v>
      </c>
      <c r="L398" s="77">
        <v>9</v>
      </c>
      <c r="M398" s="77">
        <v>2200</v>
      </c>
      <c r="N398" s="136">
        <f>IF('HNI OPTION CALLS'!E398="BUY",('HNI OPTION CALLS'!L398-'HNI OPTION CALLS'!G398)*('HNI OPTION CALLS'!M398),('HNI OPTION CALLS'!G398-'HNI OPTION CALLS'!L398)*('HNI OPTION CALLS'!M398))</f>
        <v>4400</v>
      </c>
      <c r="O398" s="71">
        <f>'HNI OPTION CALLS'!N398/('HNI OPTION CALLS'!M398)/'HNI OPTION CALLS'!G398%</f>
        <v>28.571428571428569</v>
      </c>
    </row>
    <row r="399" spans="1:15" ht="13.5" customHeight="1">
      <c r="A399" s="77">
        <v>5</v>
      </c>
      <c r="B399" s="78">
        <v>43672</v>
      </c>
      <c r="C399" s="79">
        <v>400</v>
      </c>
      <c r="D399" s="70" t="s">
        <v>178</v>
      </c>
      <c r="E399" s="77" t="s">
        <v>22</v>
      </c>
      <c r="F399" s="77" t="s">
        <v>345</v>
      </c>
      <c r="G399" s="77">
        <v>26</v>
      </c>
      <c r="H399" s="77">
        <v>19</v>
      </c>
      <c r="I399" s="77">
        <v>30</v>
      </c>
      <c r="J399" s="77">
        <v>34</v>
      </c>
      <c r="K399" s="77">
        <v>38</v>
      </c>
      <c r="L399" s="77">
        <v>19</v>
      </c>
      <c r="M399" s="77">
        <v>1300</v>
      </c>
      <c r="N399" s="136">
        <f>IF('HNI OPTION CALLS'!E399="BUY",('HNI OPTION CALLS'!L399-'HNI OPTION CALLS'!G399)*('HNI OPTION CALLS'!M399),('HNI OPTION CALLS'!G399-'HNI OPTION CALLS'!L399)*('HNI OPTION CALLS'!M399))</f>
        <v>-9100</v>
      </c>
      <c r="O399" s="71">
        <f>'HNI OPTION CALLS'!N399/('HNI OPTION CALLS'!M399)/'HNI OPTION CALLS'!G399%</f>
        <v>-26.923076923076923</v>
      </c>
    </row>
    <row r="400" spans="1:15" ht="13.5" customHeight="1">
      <c r="A400" s="77">
        <v>6</v>
      </c>
      <c r="B400" s="78">
        <v>43671</v>
      </c>
      <c r="C400" s="79">
        <v>50</v>
      </c>
      <c r="D400" s="70" t="s">
        <v>178</v>
      </c>
      <c r="E400" s="77" t="s">
        <v>22</v>
      </c>
      <c r="F400" s="77" t="s">
        <v>291</v>
      </c>
      <c r="G400" s="77">
        <v>5</v>
      </c>
      <c r="H400" s="77">
        <v>1</v>
      </c>
      <c r="I400" s="77">
        <v>7</v>
      </c>
      <c r="J400" s="77">
        <v>9</v>
      </c>
      <c r="K400" s="77">
        <v>11</v>
      </c>
      <c r="L400" s="77">
        <v>7</v>
      </c>
      <c r="M400" s="77">
        <v>3000</v>
      </c>
      <c r="N400" s="136">
        <f>IF('HNI OPTION CALLS'!E400="BUY",('HNI OPTION CALLS'!L400-'HNI OPTION CALLS'!G400)*('HNI OPTION CALLS'!M400),('HNI OPTION CALLS'!G400-'HNI OPTION CALLS'!L400)*('HNI OPTION CALLS'!M400))</f>
        <v>6000</v>
      </c>
      <c r="O400" s="71">
        <f>'HNI OPTION CALLS'!N400/('HNI OPTION CALLS'!M400)/'HNI OPTION CALLS'!G400%</f>
        <v>40</v>
      </c>
    </row>
    <row r="401" spans="1:15" ht="13.5" customHeight="1">
      <c r="A401" s="77">
        <v>7</v>
      </c>
      <c r="B401" s="78">
        <v>43670</v>
      </c>
      <c r="C401" s="79">
        <v>380</v>
      </c>
      <c r="D401" s="70" t="s">
        <v>178</v>
      </c>
      <c r="E401" s="77" t="s">
        <v>22</v>
      </c>
      <c r="F401" s="77" t="s">
        <v>345</v>
      </c>
      <c r="G401" s="77">
        <v>23</v>
      </c>
      <c r="H401" s="77">
        <v>15</v>
      </c>
      <c r="I401" s="77">
        <v>27</v>
      </c>
      <c r="J401" s="77">
        <v>31</v>
      </c>
      <c r="K401" s="77">
        <v>35</v>
      </c>
      <c r="L401" s="77">
        <v>27</v>
      </c>
      <c r="M401" s="77">
        <v>1300</v>
      </c>
      <c r="N401" s="136">
        <f>IF('HNI OPTION CALLS'!E401="BUY",('HNI OPTION CALLS'!L401-'HNI OPTION CALLS'!G401)*('HNI OPTION CALLS'!M401),('HNI OPTION CALLS'!G401-'HNI OPTION CALLS'!L401)*('HNI OPTION CALLS'!M401))</f>
        <v>5200</v>
      </c>
      <c r="O401" s="71">
        <f>'HNI OPTION CALLS'!N401/('HNI OPTION CALLS'!M401)/'HNI OPTION CALLS'!G401%</f>
        <v>17.391304347826086</v>
      </c>
    </row>
    <row r="402" spans="1:15" ht="13.5" customHeight="1">
      <c r="A402" s="77">
        <v>8</v>
      </c>
      <c r="B402" s="78">
        <v>43669</v>
      </c>
      <c r="C402" s="79">
        <v>180</v>
      </c>
      <c r="D402" s="70" t="s">
        <v>187</v>
      </c>
      <c r="E402" s="77" t="s">
        <v>22</v>
      </c>
      <c r="F402" s="77" t="s">
        <v>69</v>
      </c>
      <c r="G402" s="77">
        <v>3.5</v>
      </c>
      <c r="H402" s="77">
        <v>0.5</v>
      </c>
      <c r="I402" s="77">
        <v>5.5</v>
      </c>
      <c r="J402" s="77">
        <v>7.5</v>
      </c>
      <c r="K402" s="77">
        <v>9.5</v>
      </c>
      <c r="L402" s="77">
        <v>0.5</v>
      </c>
      <c r="M402" s="77">
        <v>2800</v>
      </c>
      <c r="N402" s="136">
        <f>IF('HNI OPTION CALLS'!E402="BUY",('HNI OPTION CALLS'!L402-'HNI OPTION CALLS'!G402)*('HNI OPTION CALLS'!M402),('HNI OPTION CALLS'!G402-'HNI OPTION CALLS'!L402)*('HNI OPTION CALLS'!M402))</f>
        <v>-8400</v>
      </c>
      <c r="O402" s="71">
        <f>'HNI OPTION CALLS'!N402/('HNI OPTION CALLS'!M402)/'HNI OPTION CALLS'!G402%</f>
        <v>-85.714285714285708</v>
      </c>
    </row>
    <row r="403" spans="1:15" ht="13.5" customHeight="1">
      <c r="A403" s="77">
        <v>9</v>
      </c>
      <c r="B403" s="78">
        <v>43668</v>
      </c>
      <c r="C403" s="79">
        <v>380</v>
      </c>
      <c r="D403" s="70" t="s">
        <v>187</v>
      </c>
      <c r="E403" s="77" t="s">
        <v>22</v>
      </c>
      <c r="F403" s="77" t="s">
        <v>26</v>
      </c>
      <c r="G403" s="77">
        <v>10</v>
      </c>
      <c r="H403" s="77">
        <v>2</v>
      </c>
      <c r="I403" s="77">
        <v>15</v>
      </c>
      <c r="J403" s="77">
        <v>20</v>
      </c>
      <c r="K403" s="77">
        <v>25</v>
      </c>
      <c r="L403" s="77">
        <v>15</v>
      </c>
      <c r="M403" s="77">
        <v>1100</v>
      </c>
      <c r="N403" s="136">
        <f>IF('HNI OPTION CALLS'!E403="BUY",('HNI OPTION CALLS'!L403-'HNI OPTION CALLS'!G403)*('HNI OPTION CALLS'!M403),('HNI OPTION CALLS'!G403-'HNI OPTION CALLS'!L403)*('HNI OPTION CALLS'!M403))</f>
        <v>5500</v>
      </c>
      <c r="O403" s="71">
        <f>'HNI OPTION CALLS'!N403/('HNI OPTION CALLS'!M403)/'HNI OPTION CALLS'!G403%</f>
        <v>50</v>
      </c>
    </row>
    <row r="404" spans="1:15" ht="13.5" customHeight="1">
      <c r="A404" s="77">
        <v>10</v>
      </c>
      <c r="B404" s="78">
        <v>43668</v>
      </c>
      <c r="C404" s="79">
        <v>95</v>
      </c>
      <c r="D404" s="70" t="s">
        <v>187</v>
      </c>
      <c r="E404" s="77" t="s">
        <v>22</v>
      </c>
      <c r="F404" s="77" t="s">
        <v>53</v>
      </c>
      <c r="G404" s="77">
        <v>1.2</v>
      </c>
      <c r="H404" s="77">
        <v>0.2</v>
      </c>
      <c r="I404" s="77">
        <v>2</v>
      </c>
      <c r="J404" s="77">
        <v>2.7</v>
      </c>
      <c r="K404" s="77">
        <v>3.3</v>
      </c>
      <c r="L404" s="77">
        <v>1.9</v>
      </c>
      <c r="M404" s="77">
        <v>7000</v>
      </c>
      <c r="N404" s="136">
        <f>IF('HNI OPTION CALLS'!E404="BUY",('HNI OPTION CALLS'!L404-'HNI OPTION CALLS'!G404)*('HNI OPTION CALLS'!M404),('HNI OPTION CALLS'!G404-'HNI OPTION CALLS'!L404)*('HNI OPTION CALLS'!M404))</f>
        <v>4900</v>
      </c>
      <c r="O404" s="71">
        <f>'HNI OPTION CALLS'!N404/('HNI OPTION CALLS'!M404)/'HNI OPTION CALLS'!G404%</f>
        <v>58.333333333333329</v>
      </c>
    </row>
    <row r="405" spans="1:15" ht="13.5" customHeight="1">
      <c r="A405" s="77">
        <v>11</v>
      </c>
      <c r="B405" s="78">
        <v>43664</v>
      </c>
      <c r="C405" s="79">
        <v>460</v>
      </c>
      <c r="D405" s="70" t="s">
        <v>187</v>
      </c>
      <c r="E405" s="77" t="s">
        <v>22</v>
      </c>
      <c r="F405" s="77" t="s">
        <v>99</v>
      </c>
      <c r="G405" s="77">
        <v>9</v>
      </c>
      <c r="H405" s="77">
        <v>1</v>
      </c>
      <c r="I405" s="77">
        <v>14</v>
      </c>
      <c r="J405" s="77">
        <v>19</v>
      </c>
      <c r="K405" s="77">
        <v>24</v>
      </c>
      <c r="L405" s="77">
        <v>14</v>
      </c>
      <c r="M405" s="77">
        <v>1061</v>
      </c>
      <c r="N405" s="136">
        <f>IF('HNI OPTION CALLS'!E405="BUY",('HNI OPTION CALLS'!L405-'HNI OPTION CALLS'!G405)*('HNI OPTION CALLS'!M405),('HNI OPTION CALLS'!G405-'HNI OPTION CALLS'!L405)*('HNI OPTION CALLS'!M405))</f>
        <v>5305</v>
      </c>
      <c r="O405" s="71">
        <f>'HNI OPTION CALLS'!N405/('HNI OPTION CALLS'!M405)/'HNI OPTION CALLS'!G405%</f>
        <v>55.555555555555557</v>
      </c>
    </row>
    <row r="406" spans="1:15" ht="13.5" customHeight="1">
      <c r="A406" s="77">
        <v>12</v>
      </c>
      <c r="B406" s="78">
        <v>43664</v>
      </c>
      <c r="C406" s="79">
        <v>680</v>
      </c>
      <c r="D406" s="70" t="s">
        <v>178</v>
      </c>
      <c r="E406" s="77" t="s">
        <v>22</v>
      </c>
      <c r="F406" s="77" t="s">
        <v>326</v>
      </c>
      <c r="G406" s="77">
        <v>20</v>
      </c>
      <c r="H406" s="77">
        <v>6</v>
      </c>
      <c r="I406" s="77">
        <v>28</v>
      </c>
      <c r="J406" s="77">
        <v>36</v>
      </c>
      <c r="K406" s="77">
        <v>44</v>
      </c>
      <c r="L406" s="77">
        <v>6</v>
      </c>
      <c r="M406" s="77">
        <v>800</v>
      </c>
      <c r="N406" s="136">
        <f>IF('HNI OPTION CALLS'!E406="BUY",('HNI OPTION CALLS'!L406-'HNI OPTION CALLS'!G406)*('HNI OPTION CALLS'!M406),('HNI OPTION CALLS'!G406-'HNI OPTION CALLS'!L406)*('HNI OPTION CALLS'!M406))</f>
        <v>-11200</v>
      </c>
      <c r="O406" s="71">
        <f>'HNI OPTION CALLS'!N406/('HNI OPTION CALLS'!M406)/'HNI OPTION CALLS'!G406%</f>
        <v>-70</v>
      </c>
    </row>
    <row r="407" spans="1:15" ht="13.5" customHeight="1">
      <c r="A407" s="77">
        <v>13</v>
      </c>
      <c r="B407" s="78">
        <v>43663</v>
      </c>
      <c r="C407" s="79">
        <v>370</v>
      </c>
      <c r="D407" s="70" t="s">
        <v>178</v>
      </c>
      <c r="E407" s="77" t="s">
        <v>22</v>
      </c>
      <c r="F407" s="77" t="s">
        <v>49</v>
      </c>
      <c r="G407" s="77">
        <v>4</v>
      </c>
      <c r="H407" s="77">
        <v>0.5</v>
      </c>
      <c r="I407" s="77">
        <v>6</v>
      </c>
      <c r="J407" s="77">
        <v>8</v>
      </c>
      <c r="K407" s="77">
        <v>10</v>
      </c>
      <c r="L407" s="77">
        <v>6</v>
      </c>
      <c r="M407" s="77">
        <v>3000</v>
      </c>
      <c r="N407" s="136">
        <f>IF('HNI OPTION CALLS'!E407="BUY",('HNI OPTION CALLS'!L407-'HNI OPTION CALLS'!G407)*('HNI OPTION CALLS'!M407),('HNI OPTION CALLS'!G407-'HNI OPTION CALLS'!L407)*('HNI OPTION CALLS'!M407))</f>
        <v>6000</v>
      </c>
      <c r="O407" s="71">
        <f>'HNI OPTION CALLS'!N407/('HNI OPTION CALLS'!M407)/'HNI OPTION CALLS'!G407%</f>
        <v>50</v>
      </c>
    </row>
    <row r="408" spans="1:15" ht="13.5" customHeight="1">
      <c r="A408" s="77">
        <v>14</v>
      </c>
      <c r="B408" s="78">
        <v>43663</v>
      </c>
      <c r="C408" s="79">
        <v>660</v>
      </c>
      <c r="D408" s="70" t="s">
        <v>178</v>
      </c>
      <c r="E408" s="77" t="s">
        <v>22</v>
      </c>
      <c r="F408" s="77" t="s">
        <v>54</v>
      </c>
      <c r="G408" s="77">
        <v>17</v>
      </c>
      <c r="H408" s="77">
        <v>5</v>
      </c>
      <c r="I408" s="77">
        <v>24</v>
      </c>
      <c r="J408" s="77">
        <v>30</v>
      </c>
      <c r="K408" s="77">
        <v>37</v>
      </c>
      <c r="L408" s="77">
        <v>5</v>
      </c>
      <c r="M408" s="77">
        <v>900</v>
      </c>
      <c r="N408" s="136">
        <f>IF('HNI OPTION CALLS'!E408="BUY",('HNI OPTION CALLS'!L408-'HNI OPTION CALLS'!G408)*('HNI OPTION CALLS'!M408),('HNI OPTION CALLS'!G408-'HNI OPTION CALLS'!L408)*('HNI OPTION CALLS'!M408))</f>
        <v>-10800</v>
      </c>
      <c r="O408" s="71">
        <f>'HNI OPTION CALLS'!N408/('HNI OPTION CALLS'!M408)/'HNI OPTION CALLS'!G408%</f>
        <v>-70.588235294117638</v>
      </c>
    </row>
    <row r="409" spans="1:15" ht="13.5" customHeight="1">
      <c r="A409" s="77">
        <v>15</v>
      </c>
      <c r="B409" s="78">
        <v>43662</v>
      </c>
      <c r="C409" s="79">
        <v>190</v>
      </c>
      <c r="D409" s="70" t="s">
        <v>178</v>
      </c>
      <c r="E409" s="77" t="s">
        <v>22</v>
      </c>
      <c r="F409" s="77" t="s">
        <v>69</v>
      </c>
      <c r="G409" s="77">
        <v>4</v>
      </c>
      <c r="H409" s="77">
        <v>0.5</v>
      </c>
      <c r="I409" s="77">
        <v>6</v>
      </c>
      <c r="J409" s="77">
        <v>8</v>
      </c>
      <c r="K409" s="77">
        <v>10</v>
      </c>
      <c r="L409" s="77">
        <v>0.5</v>
      </c>
      <c r="M409" s="77">
        <v>2800</v>
      </c>
      <c r="N409" s="136">
        <f>IF('HNI OPTION CALLS'!E409="BUY",('HNI OPTION CALLS'!L409-'HNI OPTION CALLS'!G409)*('HNI OPTION CALLS'!M409),('HNI OPTION CALLS'!G409-'HNI OPTION CALLS'!L409)*('HNI OPTION CALLS'!M409))</f>
        <v>-9800</v>
      </c>
      <c r="O409" s="71">
        <f>'HNI OPTION CALLS'!N409/('HNI OPTION CALLS'!M409)/'HNI OPTION CALLS'!G409%</f>
        <v>-87.5</v>
      </c>
    </row>
    <row r="410" spans="1:15" ht="13.5" customHeight="1">
      <c r="A410" s="77">
        <v>16</v>
      </c>
      <c r="B410" s="78">
        <v>43658</v>
      </c>
      <c r="C410" s="79">
        <v>365</v>
      </c>
      <c r="D410" s="70" t="s">
        <v>178</v>
      </c>
      <c r="E410" s="77" t="s">
        <v>22</v>
      </c>
      <c r="F410" s="77" t="s">
        <v>49</v>
      </c>
      <c r="G410" s="77">
        <v>7</v>
      </c>
      <c r="H410" s="77">
        <v>3</v>
      </c>
      <c r="I410" s="77">
        <v>9</v>
      </c>
      <c r="J410" s="77">
        <v>11</v>
      </c>
      <c r="K410" s="77">
        <v>13</v>
      </c>
      <c r="L410" s="77">
        <v>3</v>
      </c>
      <c r="M410" s="77">
        <v>3000</v>
      </c>
      <c r="N410" s="136">
        <f>IF('HNI OPTION CALLS'!E410="BUY",('HNI OPTION CALLS'!L410-'HNI OPTION CALLS'!G410)*('HNI OPTION CALLS'!M410),('HNI OPTION CALLS'!G410-'HNI OPTION CALLS'!L410)*('HNI OPTION CALLS'!M410))</f>
        <v>-12000</v>
      </c>
      <c r="O410" s="71">
        <f>'HNI OPTION CALLS'!N410/('HNI OPTION CALLS'!M410)/'HNI OPTION CALLS'!G410%</f>
        <v>-57.142857142857139</v>
      </c>
    </row>
    <row r="411" spans="1:15" ht="13.5" customHeight="1">
      <c r="A411" s="77">
        <v>17</v>
      </c>
      <c r="B411" s="78">
        <v>43657</v>
      </c>
      <c r="C411" s="79">
        <v>1560</v>
      </c>
      <c r="D411" s="70" t="s">
        <v>178</v>
      </c>
      <c r="E411" s="77" t="s">
        <v>22</v>
      </c>
      <c r="F411" s="77" t="s">
        <v>68</v>
      </c>
      <c r="G411" s="77">
        <v>40</v>
      </c>
      <c r="H411" s="77">
        <v>15</v>
      </c>
      <c r="I411" s="77">
        <v>55</v>
      </c>
      <c r="J411" s="77">
        <v>70</v>
      </c>
      <c r="K411" s="77">
        <v>85</v>
      </c>
      <c r="L411" s="77">
        <v>15</v>
      </c>
      <c r="M411" s="77">
        <v>375</v>
      </c>
      <c r="N411" s="136">
        <f>IF('HNI OPTION CALLS'!E411="BUY",('HNI OPTION CALLS'!L411-'HNI OPTION CALLS'!G411)*('HNI OPTION CALLS'!M411),('HNI OPTION CALLS'!G411-'HNI OPTION CALLS'!L411)*('HNI OPTION CALLS'!M411))</f>
        <v>-9375</v>
      </c>
      <c r="O411" s="71">
        <f>'HNI OPTION CALLS'!N411/('HNI OPTION CALLS'!M411)/'HNI OPTION CALLS'!G411%</f>
        <v>-62.5</v>
      </c>
    </row>
    <row r="412" spans="1:15" ht="13.5" customHeight="1">
      <c r="A412" s="77">
        <v>18</v>
      </c>
      <c r="B412" s="78">
        <v>43656</v>
      </c>
      <c r="C412" s="79">
        <v>450</v>
      </c>
      <c r="D412" s="70" t="s">
        <v>187</v>
      </c>
      <c r="E412" s="77" t="s">
        <v>22</v>
      </c>
      <c r="F412" s="77" t="s">
        <v>99</v>
      </c>
      <c r="G412" s="77">
        <v>12</v>
      </c>
      <c r="H412" s="77">
        <v>3</v>
      </c>
      <c r="I412" s="77">
        <v>17</v>
      </c>
      <c r="J412" s="77">
        <v>22</v>
      </c>
      <c r="K412" s="77">
        <v>27</v>
      </c>
      <c r="L412" s="77">
        <v>3</v>
      </c>
      <c r="M412" s="77">
        <v>1061</v>
      </c>
      <c r="N412" s="136">
        <f>IF('HNI OPTION CALLS'!E412="BUY",('HNI OPTION CALLS'!L412-'HNI OPTION CALLS'!G412)*('HNI OPTION CALLS'!M412),('HNI OPTION CALLS'!G412-'HNI OPTION CALLS'!L412)*('HNI OPTION CALLS'!M412))</f>
        <v>-9549</v>
      </c>
      <c r="O412" s="71">
        <f>'HNI OPTION CALLS'!N412/('HNI OPTION CALLS'!M412)/'HNI OPTION CALLS'!G412%</f>
        <v>-75</v>
      </c>
    </row>
    <row r="413" spans="1:15" ht="13.5" customHeight="1">
      <c r="A413" s="77">
        <v>19</v>
      </c>
      <c r="B413" s="78">
        <v>43650</v>
      </c>
      <c r="C413" s="79">
        <v>220</v>
      </c>
      <c r="D413" s="70" t="s">
        <v>178</v>
      </c>
      <c r="E413" s="77" t="s">
        <v>22</v>
      </c>
      <c r="F413" s="77" t="s">
        <v>315</v>
      </c>
      <c r="G413" s="77">
        <v>4.5</v>
      </c>
      <c r="H413" s="77">
        <v>0.8</v>
      </c>
      <c r="I413" s="77">
        <v>6.5</v>
      </c>
      <c r="J413" s="77">
        <v>8.5</v>
      </c>
      <c r="K413" s="77">
        <v>10.5</v>
      </c>
      <c r="L413" s="77">
        <v>0.8</v>
      </c>
      <c r="M413" s="77">
        <v>2500</v>
      </c>
      <c r="N413" s="136">
        <f>IF('HNI OPTION CALLS'!E413="BUY",('HNI OPTION CALLS'!L413-'HNI OPTION CALLS'!G413)*('HNI OPTION CALLS'!M413),('HNI OPTION CALLS'!G413-'HNI OPTION CALLS'!L413)*('HNI OPTION CALLS'!M413))</f>
        <v>-9250</v>
      </c>
      <c r="O413" s="71">
        <f>'HNI OPTION CALLS'!N413/('HNI OPTION CALLS'!M413)/'HNI OPTION CALLS'!G413%</f>
        <v>-82.222222222222229</v>
      </c>
    </row>
    <row r="414" spans="1:15" ht="13.5" customHeight="1">
      <c r="A414" s="77">
        <v>20</v>
      </c>
      <c r="B414" s="78">
        <v>43655</v>
      </c>
      <c r="C414" s="79">
        <v>360</v>
      </c>
      <c r="D414" s="70" t="s">
        <v>178</v>
      </c>
      <c r="E414" s="77" t="s">
        <v>22</v>
      </c>
      <c r="F414" s="77" t="s">
        <v>49</v>
      </c>
      <c r="G414" s="77">
        <v>7.5</v>
      </c>
      <c r="H414" s="77">
        <v>4</v>
      </c>
      <c r="I414" s="77">
        <v>9.5</v>
      </c>
      <c r="J414" s="77">
        <v>11.5</v>
      </c>
      <c r="K414" s="77">
        <v>13.5</v>
      </c>
      <c r="L414" s="77">
        <v>9.5</v>
      </c>
      <c r="M414" s="77">
        <v>3000</v>
      </c>
      <c r="N414" s="136">
        <f>IF('HNI OPTION CALLS'!E414="BUY",('HNI OPTION CALLS'!L414-'HNI OPTION CALLS'!G414)*('HNI OPTION CALLS'!M414),('HNI OPTION CALLS'!G414-'HNI OPTION CALLS'!L414)*('HNI OPTION CALLS'!M414))</f>
        <v>6000</v>
      </c>
      <c r="O414" s="71">
        <f>'HNI OPTION CALLS'!N414/('HNI OPTION CALLS'!M414)/'HNI OPTION CALLS'!G414%</f>
        <v>26.666666666666668</v>
      </c>
    </row>
    <row r="415" spans="1:15" ht="16.5">
      <c r="A415" s="82" t="s">
        <v>96</v>
      </c>
      <c r="B415" s="83"/>
      <c r="C415" s="84"/>
      <c r="D415" s="85"/>
      <c r="E415" s="86"/>
      <c r="F415" s="86"/>
      <c r="G415" s="87"/>
      <c r="H415" s="86"/>
      <c r="I415" s="86"/>
      <c r="J415" s="86"/>
      <c r="K415" s="86"/>
      <c r="L415" s="89"/>
    </row>
    <row r="416" spans="1:15" ht="16.5">
      <c r="A416" s="155" t="s">
        <v>392</v>
      </c>
      <c r="B416" s="83"/>
      <c r="C416" s="84"/>
      <c r="D416" s="85"/>
      <c r="E416" s="86"/>
      <c r="F416" s="86"/>
      <c r="G416" s="87"/>
      <c r="H416" s="88"/>
      <c r="I416" s="88"/>
      <c r="J416" s="88"/>
      <c r="K416" s="86"/>
      <c r="L416" s="89"/>
    </row>
    <row r="417" spans="1:15" ht="17.25" thickBot="1">
      <c r="A417" s="91"/>
      <c r="B417" s="92"/>
      <c r="C417" s="92"/>
      <c r="D417" s="93"/>
      <c r="E417" s="93"/>
      <c r="F417" s="93"/>
      <c r="G417" s="94"/>
      <c r="H417" s="95"/>
      <c r="I417" s="96" t="s">
        <v>27</v>
      </c>
      <c r="J417" s="96"/>
      <c r="K417" s="97"/>
    </row>
    <row r="418" spans="1:15" ht="16.5">
      <c r="A418" s="98"/>
      <c r="B418" s="92"/>
      <c r="C418" s="92"/>
      <c r="D418" s="158" t="s">
        <v>28</v>
      </c>
      <c r="E418" s="193"/>
      <c r="F418" s="99">
        <v>20</v>
      </c>
      <c r="G418" s="100">
        <v>100</v>
      </c>
      <c r="H418" s="93">
        <v>20</v>
      </c>
      <c r="I418" s="101">
        <f>'HNI OPTION CALLS'!H419/'HNI OPTION CALLS'!H418%</f>
        <v>45</v>
      </c>
      <c r="J418" s="101"/>
      <c r="K418" s="101"/>
    </row>
    <row r="419" spans="1:15" ht="16.5">
      <c r="A419" s="98"/>
      <c r="B419" s="92"/>
      <c r="C419" s="92"/>
      <c r="D419" s="159" t="s">
        <v>29</v>
      </c>
      <c r="E419" s="180"/>
      <c r="F419" s="103">
        <v>9</v>
      </c>
      <c r="G419" s="104">
        <f>('HNI OPTION CALLS'!F419/'HNI OPTION CALLS'!F418)*100</f>
        <v>45</v>
      </c>
      <c r="H419" s="93">
        <v>9</v>
      </c>
      <c r="I419" s="97"/>
      <c r="J419" s="97"/>
      <c r="K419" s="93"/>
    </row>
    <row r="420" spans="1:15" ht="16.5">
      <c r="A420" s="105"/>
      <c r="B420" s="92"/>
      <c r="C420" s="92"/>
      <c r="D420" s="159" t="s">
        <v>31</v>
      </c>
      <c r="E420" s="180"/>
      <c r="F420" s="103">
        <v>0</v>
      </c>
      <c r="G420" s="104">
        <f>('HNI OPTION CALLS'!F420/'HNI OPTION CALLS'!F418)*100</f>
        <v>0</v>
      </c>
      <c r="H420" s="106"/>
      <c r="I420" s="93"/>
      <c r="J420" s="93"/>
    </row>
    <row r="421" spans="1:15" ht="16.5">
      <c r="A421" s="105"/>
      <c r="B421" s="92"/>
      <c r="C421" s="92"/>
      <c r="D421" s="159" t="s">
        <v>32</v>
      </c>
      <c r="E421" s="180"/>
      <c r="F421" s="103">
        <v>0</v>
      </c>
      <c r="G421" s="104">
        <f>('HNI OPTION CALLS'!F421/'HNI OPTION CALLS'!F418)*100</f>
        <v>0</v>
      </c>
      <c r="H421" s="106"/>
      <c r="I421" s="93"/>
      <c r="J421" s="93"/>
      <c r="K421" s="93"/>
      <c r="L421" s="97"/>
    </row>
    <row r="422" spans="1:15" ht="16.5">
      <c r="A422" s="105"/>
      <c r="B422" s="92"/>
      <c r="C422" s="92"/>
      <c r="D422" s="159" t="s">
        <v>33</v>
      </c>
      <c r="E422" s="180"/>
      <c r="F422" s="103">
        <v>11</v>
      </c>
      <c r="G422" s="104">
        <f>('HNI OPTION CALLS'!F422/'HNI OPTION CALLS'!F418)*100</f>
        <v>55.000000000000007</v>
      </c>
      <c r="H422" s="106"/>
      <c r="I422" s="93" t="s">
        <v>34</v>
      </c>
      <c r="J422" s="93"/>
      <c r="K422" s="93"/>
      <c r="L422" s="97"/>
    </row>
    <row r="423" spans="1:15" ht="16.5">
      <c r="A423" s="105"/>
      <c r="B423" s="92"/>
      <c r="C423" s="92"/>
      <c r="D423" s="159" t="s">
        <v>35</v>
      </c>
      <c r="E423" s="180"/>
      <c r="F423" s="103">
        <v>0</v>
      </c>
      <c r="G423" s="104">
        <f>('HNI OPTION CALLS'!F423/'HNI OPTION CALLS'!F418)*100</f>
        <v>0</v>
      </c>
      <c r="H423" s="106"/>
      <c r="I423" s="93"/>
      <c r="J423" s="93"/>
      <c r="K423" s="97"/>
      <c r="L423" s="97"/>
    </row>
    <row r="424" spans="1:15" ht="17.25" thickBot="1">
      <c r="A424" s="105"/>
      <c r="B424" s="92"/>
      <c r="C424" s="92"/>
      <c r="D424" s="160" t="s">
        <v>36</v>
      </c>
      <c r="E424" s="181"/>
      <c r="F424" s="107">
        <v>0</v>
      </c>
      <c r="G424" s="108">
        <f>('HNI OPTION CALLS'!F424/'HNI OPTION CALLS'!F418)*100</f>
        <v>0</v>
      </c>
      <c r="H424" s="106"/>
      <c r="I424" s="93"/>
      <c r="J424" s="93"/>
      <c r="K424" s="102"/>
      <c r="L424" s="102"/>
    </row>
    <row r="425" spans="1:15" ht="16.5">
      <c r="A425" s="109" t="s">
        <v>37</v>
      </c>
      <c r="B425" s="92"/>
      <c r="C425" s="92"/>
      <c r="D425" s="98"/>
      <c r="E425" s="98"/>
      <c r="F425" s="93"/>
      <c r="G425" s="93"/>
      <c r="H425" s="110"/>
      <c r="I425" s="111"/>
      <c r="K425" s="111"/>
    </row>
    <row r="426" spans="1:15" ht="16.5">
      <c r="A426" s="112" t="s">
        <v>38</v>
      </c>
      <c r="B426" s="92"/>
      <c r="C426" s="92"/>
      <c r="D426" s="113"/>
      <c r="E426" s="114"/>
      <c r="F426" s="98"/>
      <c r="G426" s="111"/>
      <c r="H426" s="110"/>
      <c r="I426" s="111"/>
      <c r="J426" s="111"/>
      <c r="K426" s="111"/>
      <c r="L426" s="93"/>
    </row>
    <row r="427" spans="1:15" ht="17.25" thickBot="1">
      <c r="A427" s="112" t="s">
        <v>41</v>
      </c>
      <c r="B427" s="105"/>
      <c r="C427" s="113"/>
      <c r="D427" s="98"/>
      <c r="E427" s="116"/>
      <c r="F427" s="111"/>
      <c r="G427" s="111"/>
      <c r="H427" s="95"/>
      <c r="I427" s="97"/>
      <c r="J427" s="97"/>
      <c r="K427" s="97"/>
      <c r="L427" s="111"/>
      <c r="N427" s="98"/>
    </row>
    <row r="428" spans="1:15">
      <c r="A428" s="182" t="s">
        <v>0</v>
      </c>
      <c r="B428" s="183"/>
      <c r="C428" s="183"/>
      <c r="D428" s="183"/>
      <c r="E428" s="183"/>
      <c r="F428" s="183"/>
      <c r="G428" s="183"/>
      <c r="H428" s="183"/>
      <c r="I428" s="183"/>
      <c r="J428" s="183"/>
      <c r="K428" s="183"/>
      <c r="L428" s="183"/>
      <c r="M428" s="183"/>
      <c r="N428" s="183"/>
      <c r="O428" s="184"/>
    </row>
    <row r="429" spans="1:15">
      <c r="A429" s="185"/>
      <c r="B429" s="186"/>
      <c r="C429" s="186"/>
      <c r="D429" s="186"/>
      <c r="E429" s="186"/>
      <c r="F429" s="186"/>
      <c r="G429" s="186"/>
      <c r="H429" s="186"/>
      <c r="I429" s="186"/>
      <c r="J429" s="186"/>
      <c r="K429" s="186"/>
      <c r="L429" s="186"/>
      <c r="M429" s="186"/>
      <c r="N429" s="186"/>
      <c r="O429" s="187"/>
    </row>
    <row r="430" spans="1:15">
      <c r="A430" s="185"/>
      <c r="B430" s="186"/>
      <c r="C430" s="186"/>
      <c r="D430" s="186"/>
      <c r="E430" s="186"/>
      <c r="F430" s="186"/>
      <c r="G430" s="186"/>
      <c r="H430" s="186"/>
      <c r="I430" s="186"/>
      <c r="J430" s="186"/>
      <c r="K430" s="186"/>
      <c r="L430" s="186"/>
      <c r="M430" s="186"/>
      <c r="N430" s="186"/>
      <c r="O430" s="187"/>
    </row>
    <row r="431" spans="1:15">
      <c r="A431" s="188" t="s">
        <v>328</v>
      </c>
      <c r="B431" s="163"/>
      <c r="C431" s="163"/>
      <c r="D431" s="163"/>
      <c r="E431" s="163"/>
      <c r="F431" s="163"/>
      <c r="G431" s="163"/>
      <c r="H431" s="163"/>
      <c r="I431" s="163"/>
      <c r="J431" s="163"/>
      <c r="K431" s="163"/>
      <c r="L431" s="163"/>
      <c r="M431" s="163"/>
      <c r="N431" s="163"/>
      <c r="O431" s="189"/>
    </row>
    <row r="432" spans="1:15">
      <c r="A432" s="188" t="s">
        <v>329</v>
      </c>
      <c r="B432" s="163"/>
      <c r="C432" s="163"/>
      <c r="D432" s="163"/>
      <c r="E432" s="163"/>
      <c r="F432" s="163"/>
      <c r="G432" s="163"/>
      <c r="H432" s="163"/>
      <c r="I432" s="163"/>
      <c r="J432" s="163"/>
      <c r="K432" s="163"/>
      <c r="L432" s="163"/>
      <c r="M432" s="163"/>
      <c r="N432" s="163"/>
      <c r="O432" s="189"/>
    </row>
    <row r="433" spans="1:15" ht="15.75" thickBot="1">
      <c r="A433" s="190" t="s">
        <v>3</v>
      </c>
      <c r="B433" s="191"/>
      <c r="C433" s="191"/>
      <c r="D433" s="191"/>
      <c r="E433" s="191"/>
      <c r="F433" s="191"/>
      <c r="G433" s="191"/>
      <c r="H433" s="191"/>
      <c r="I433" s="191"/>
      <c r="J433" s="191"/>
      <c r="K433" s="191"/>
      <c r="L433" s="191"/>
      <c r="M433" s="191"/>
      <c r="N433" s="191"/>
      <c r="O433" s="192"/>
    </row>
    <row r="434" spans="1:15" ht="16.5">
      <c r="A434" s="194" t="s">
        <v>387</v>
      </c>
      <c r="B434" s="195"/>
      <c r="C434" s="195"/>
      <c r="D434" s="195"/>
      <c r="E434" s="195"/>
      <c r="F434" s="195"/>
      <c r="G434" s="195"/>
      <c r="H434" s="195"/>
      <c r="I434" s="195"/>
      <c r="J434" s="195"/>
      <c r="K434" s="195"/>
      <c r="L434" s="195"/>
      <c r="M434" s="195"/>
      <c r="N434" s="195"/>
      <c r="O434" s="196"/>
    </row>
    <row r="435" spans="1:15" ht="16.5">
      <c r="A435" s="197" t="s">
        <v>5</v>
      </c>
      <c r="B435" s="198"/>
      <c r="C435" s="198"/>
      <c r="D435" s="198"/>
      <c r="E435" s="198"/>
      <c r="F435" s="198"/>
      <c r="G435" s="198"/>
      <c r="H435" s="198"/>
      <c r="I435" s="198"/>
      <c r="J435" s="198"/>
      <c r="K435" s="198"/>
      <c r="L435" s="198"/>
      <c r="M435" s="198"/>
      <c r="N435" s="198"/>
      <c r="O435" s="199"/>
    </row>
    <row r="436" spans="1:15">
      <c r="A436" s="167" t="s">
        <v>6</v>
      </c>
      <c r="B436" s="168" t="s">
        <v>7</v>
      </c>
      <c r="C436" s="168" t="s">
        <v>8</v>
      </c>
      <c r="D436" s="168" t="s">
        <v>9</v>
      </c>
      <c r="E436" s="167" t="s">
        <v>10</v>
      </c>
      <c r="F436" s="167" t="s">
        <v>11</v>
      </c>
      <c r="G436" s="168" t="s">
        <v>12</v>
      </c>
      <c r="H436" s="168" t="s">
        <v>13</v>
      </c>
      <c r="I436" s="168" t="s">
        <v>14</v>
      </c>
      <c r="J436" s="168" t="s">
        <v>15</v>
      </c>
      <c r="K436" s="168" t="s">
        <v>16</v>
      </c>
      <c r="L436" s="202" t="s">
        <v>17</v>
      </c>
      <c r="M436" s="168" t="s">
        <v>18</v>
      </c>
      <c r="N436" s="168" t="s">
        <v>19</v>
      </c>
      <c r="O436" s="168" t="s">
        <v>20</v>
      </c>
    </row>
    <row r="437" spans="1:15">
      <c r="A437" s="200"/>
      <c r="B437" s="201"/>
      <c r="C437" s="201"/>
      <c r="D437" s="201"/>
      <c r="E437" s="200"/>
      <c r="F437" s="200"/>
      <c r="G437" s="201"/>
      <c r="H437" s="201"/>
      <c r="I437" s="201"/>
      <c r="J437" s="201"/>
      <c r="K437" s="201"/>
      <c r="L437" s="203"/>
      <c r="M437" s="201"/>
      <c r="N437" s="204"/>
      <c r="O437" s="204"/>
    </row>
    <row r="438" spans="1:15">
      <c r="A438" s="77">
        <v>1</v>
      </c>
      <c r="B438" s="78">
        <v>43644</v>
      </c>
      <c r="C438" s="79">
        <v>1640</v>
      </c>
      <c r="D438" s="70" t="s">
        <v>178</v>
      </c>
      <c r="E438" s="77" t="s">
        <v>22</v>
      </c>
      <c r="F438" s="77" t="s">
        <v>155</v>
      </c>
      <c r="G438" s="77">
        <v>50</v>
      </c>
      <c r="H438" s="77">
        <v>25</v>
      </c>
      <c r="I438" s="77">
        <v>65</v>
      </c>
      <c r="J438" s="77">
        <v>80</v>
      </c>
      <c r="K438" s="77">
        <v>95</v>
      </c>
      <c r="L438" s="77">
        <v>65</v>
      </c>
      <c r="M438" s="77">
        <v>400</v>
      </c>
      <c r="N438" s="136">
        <f>IF('HNI OPTION CALLS'!E438="BUY",('HNI OPTION CALLS'!L438-'HNI OPTION CALLS'!G438)*('HNI OPTION CALLS'!M438),('HNI OPTION CALLS'!G438-'HNI OPTION CALLS'!L438)*('HNI OPTION CALLS'!M438))</f>
        <v>6000</v>
      </c>
      <c r="O438" s="71">
        <f>'HNI OPTION CALLS'!N438/('HNI OPTION CALLS'!M438)/'HNI OPTION CALLS'!G438%</f>
        <v>30</v>
      </c>
    </row>
    <row r="439" spans="1:15">
      <c r="A439" s="77">
        <v>2</v>
      </c>
      <c r="B439" s="78">
        <v>43643</v>
      </c>
      <c r="C439" s="79">
        <v>6700</v>
      </c>
      <c r="D439" s="70" t="s">
        <v>178</v>
      </c>
      <c r="E439" s="77" t="s">
        <v>22</v>
      </c>
      <c r="F439" s="77" t="s">
        <v>253</v>
      </c>
      <c r="G439" s="77">
        <v>150</v>
      </c>
      <c r="H439" s="77">
        <v>25</v>
      </c>
      <c r="I439" s="77">
        <v>230</v>
      </c>
      <c r="J439" s="77">
        <v>300</v>
      </c>
      <c r="K439" s="77">
        <v>380</v>
      </c>
      <c r="L439" s="77">
        <v>230</v>
      </c>
      <c r="M439" s="77">
        <v>75</v>
      </c>
      <c r="N439" s="136">
        <f>IF('HNI OPTION CALLS'!E439="BUY",('HNI OPTION CALLS'!L439-'HNI OPTION CALLS'!G439)*('HNI OPTION CALLS'!M439),('HNI OPTION CALLS'!G439-'HNI OPTION CALLS'!L439)*('HNI OPTION CALLS'!M439))</f>
        <v>6000</v>
      </c>
      <c r="O439" s="71">
        <f>'HNI OPTION CALLS'!N439/('HNI OPTION CALLS'!M439)/'HNI OPTION CALLS'!G439%</f>
        <v>53.333333333333336</v>
      </c>
    </row>
    <row r="440" spans="1:15">
      <c r="A440" s="77">
        <v>3</v>
      </c>
      <c r="B440" s="78">
        <v>43642</v>
      </c>
      <c r="C440" s="79">
        <v>150</v>
      </c>
      <c r="D440" s="70" t="s">
        <v>178</v>
      </c>
      <c r="E440" s="77" t="s">
        <v>22</v>
      </c>
      <c r="F440" s="77" t="s">
        <v>51</v>
      </c>
      <c r="G440" s="77">
        <v>6</v>
      </c>
      <c r="H440" s="77">
        <v>2.8</v>
      </c>
      <c r="I440" s="77">
        <v>8</v>
      </c>
      <c r="J440" s="77">
        <v>10</v>
      </c>
      <c r="K440" s="77">
        <v>12</v>
      </c>
      <c r="L440" s="77">
        <v>8</v>
      </c>
      <c r="M440" s="77">
        <v>3200</v>
      </c>
      <c r="N440" s="136">
        <f>IF('HNI OPTION CALLS'!E440="BUY",('HNI OPTION CALLS'!L440-'HNI OPTION CALLS'!G440)*('HNI OPTION CALLS'!M440),('HNI OPTION CALLS'!G440-'HNI OPTION CALLS'!L440)*('HNI OPTION CALLS'!M440))</f>
        <v>6400</v>
      </c>
      <c r="O440" s="71">
        <f>'HNI OPTION CALLS'!N440/('HNI OPTION CALLS'!M440)/'HNI OPTION CALLS'!G440%</f>
        <v>33.333333333333336</v>
      </c>
    </row>
    <row r="441" spans="1:15">
      <c r="A441" s="77">
        <v>4</v>
      </c>
      <c r="B441" s="78">
        <v>43642</v>
      </c>
      <c r="C441" s="79">
        <v>180</v>
      </c>
      <c r="D441" s="70" t="s">
        <v>178</v>
      </c>
      <c r="E441" s="77" t="s">
        <v>22</v>
      </c>
      <c r="F441" s="77" t="s">
        <v>69</v>
      </c>
      <c r="G441" s="77">
        <v>8.4</v>
      </c>
      <c r="H441" s="77">
        <v>4.8</v>
      </c>
      <c r="I441" s="77">
        <v>10.5</v>
      </c>
      <c r="J441" s="77">
        <v>12</v>
      </c>
      <c r="K441" s="77">
        <v>13.5</v>
      </c>
      <c r="L441" s="77">
        <v>10.5</v>
      </c>
      <c r="M441" s="77">
        <v>2600</v>
      </c>
      <c r="N441" s="136">
        <f>IF('HNI OPTION CALLS'!E441="BUY",('HNI OPTION CALLS'!L441-'HNI OPTION CALLS'!G441)*('HNI OPTION CALLS'!M441),('HNI OPTION CALLS'!G441-'HNI OPTION CALLS'!L441)*('HNI OPTION CALLS'!M441))</f>
        <v>5459.9999999999991</v>
      </c>
      <c r="O441" s="71">
        <f>'HNI OPTION CALLS'!N441/('HNI OPTION CALLS'!M441)/'HNI OPTION CALLS'!G441%</f>
        <v>24.999999999999993</v>
      </c>
    </row>
    <row r="442" spans="1:15">
      <c r="A442" s="77">
        <v>5</v>
      </c>
      <c r="B442" s="78">
        <v>43641</v>
      </c>
      <c r="C442" s="79">
        <v>280</v>
      </c>
      <c r="D442" s="70" t="s">
        <v>178</v>
      </c>
      <c r="E442" s="77" t="s">
        <v>22</v>
      </c>
      <c r="F442" s="77" t="s">
        <v>174</v>
      </c>
      <c r="G442" s="77">
        <v>7.3</v>
      </c>
      <c r="H442" s="77">
        <v>3.5</v>
      </c>
      <c r="I442" s="77">
        <v>9.5</v>
      </c>
      <c r="J442" s="77">
        <v>12</v>
      </c>
      <c r="K442" s="77">
        <v>14.5</v>
      </c>
      <c r="L442" s="77">
        <v>5</v>
      </c>
      <c r="M442" s="77">
        <v>2400</v>
      </c>
      <c r="N442" s="136">
        <f>IF('HNI OPTION CALLS'!E442="BUY",('HNI OPTION CALLS'!L442-'HNI OPTION CALLS'!G442)*('HNI OPTION CALLS'!M442),('HNI OPTION CALLS'!G442-'HNI OPTION CALLS'!L442)*('HNI OPTION CALLS'!M442))</f>
        <v>-5520</v>
      </c>
      <c r="O442" s="71">
        <f>'HNI OPTION CALLS'!N442/('HNI OPTION CALLS'!M442)/'HNI OPTION CALLS'!G442%</f>
        <v>-31.506849315068493</v>
      </c>
    </row>
    <row r="443" spans="1:15">
      <c r="A443" s="77">
        <v>6</v>
      </c>
      <c r="B443" s="78">
        <v>43637</v>
      </c>
      <c r="C443" s="79">
        <v>380</v>
      </c>
      <c r="D443" s="70" t="s">
        <v>178</v>
      </c>
      <c r="E443" s="77" t="s">
        <v>22</v>
      </c>
      <c r="F443" s="77" t="s">
        <v>76</v>
      </c>
      <c r="G443" s="77">
        <v>9</v>
      </c>
      <c r="H443" s="77">
        <v>5</v>
      </c>
      <c r="I443" s="77">
        <v>11.5</v>
      </c>
      <c r="J443" s="77">
        <v>14</v>
      </c>
      <c r="K443" s="77">
        <v>16.5</v>
      </c>
      <c r="L443" s="77">
        <v>7</v>
      </c>
      <c r="M443" s="77">
        <v>1800</v>
      </c>
      <c r="N443" s="136">
        <f>IF('HNI OPTION CALLS'!E443="BUY",('HNI OPTION CALLS'!L443-'HNI OPTION CALLS'!G443)*('HNI OPTION CALLS'!M443),('HNI OPTION CALLS'!G443-'HNI OPTION CALLS'!L443)*('HNI OPTION CALLS'!M443))</f>
        <v>-3600</v>
      </c>
      <c r="O443" s="71">
        <f>'HNI OPTION CALLS'!N443/('HNI OPTION CALLS'!M443)/'HNI OPTION CALLS'!G443%</f>
        <v>-22.222222222222221</v>
      </c>
    </row>
    <row r="444" spans="1:15">
      <c r="A444" s="77">
        <v>7</v>
      </c>
      <c r="B444" s="78">
        <v>43636</v>
      </c>
      <c r="C444" s="79">
        <v>500</v>
      </c>
      <c r="D444" s="70" t="s">
        <v>178</v>
      </c>
      <c r="E444" s="77" t="s">
        <v>22</v>
      </c>
      <c r="F444" s="77" t="s">
        <v>99</v>
      </c>
      <c r="G444" s="77">
        <v>9.5</v>
      </c>
      <c r="H444" s="77">
        <v>2</v>
      </c>
      <c r="I444" s="77">
        <v>15</v>
      </c>
      <c r="J444" s="77">
        <v>20</v>
      </c>
      <c r="K444" s="77">
        <v>25</v>
      </c>
      <c r="L444" s="77">
        <v>2</v>
      </c>
      <c r="M444" s="77">
        <v>1061</v>
      </c>
      <c r="N444" s="136">
        <f>IF('HNI OPTION CALLS'!E444="BUY",('HNI OPTION CALLS'!L444-'HNI OPTION CALLS'!G444)*('HNI OPTION CALLS'!M444),('HNI OPTION CALLS'!G444-'HNI OPTION CALLS'!L444)*('HNI OPTION CALLS'!M444))</f>
        <v>-7957.5</v>
      </c>
      <c r="O444" s="71">
        <f>'HNI OPTION CALLS'!N444/('HNI OPTION CALLS'!M444)/'HNI OPTION CALLS'!G444%</f>
        <v>-78.94736842105263</v>
      </c>
    </row>
    <row r="445" spans="1:15">
      <c r="A445" s="77">
        <v>8</v>
      </c>
      <c r="B445" s="78">
        <v>43634</v>
      </c>
      <c r="C445" s="79">
        <v>270</v>
      </c>
      <c r="D445" s="70" t="s">
        <v>178</v>
      </c>
      <c r="E445" s="77" t="s">
        <v>22</v>
      </c>
      <c r="F445" s="77" t="s">
        <v>82</v>
      </c>
      <c r="G445" s="77">
        <v>5</v>
      </c>
      <c r="H445" s="77">
        <v>1</v>
      </c>
      <c r="I445" s="77">
        <v>7.5</v>
      </c>
      <c r="J445" s="77">
        <v>10</v>
      </c>
      <c r="K445" s="77">
        <v>12.5</v>
      </c>
      <c r="L445" s="77">
        <v>7.5</v>
      </c>
      <c r="M445" s="77">
        <v>2000</v>
      </c>
      <c r="N445" s="136">
        <f>IF('HNI OPTION CALLS'!E445="BUY",('HNI OPTION CALLS'!L445-'HNI OPTION CALLS'!G445)*('HNI OPTION CALLS'!M445),('HNI OPTION CALLS'!G445-'HNI OPTION CALLS'!L445)*('HNI OPTION CALLS'!M445))</f>
        <v>5000</v>
      </c>
      <c r="O445" s="71">
        <f>'HNI OPTION CALLS'!N445/('HNI OPTION CALLS'!M445)/'HNI OPTION CALLS'!G445%</f>
        <v>50</v>
      </c>
    </row>
    <row r="446" spans="1:15">
      <c r="A446" s="77">
        <v>9</v>
      </c>
      <c r="B446" s="78">
        <v>43629</v>
      </c>
      <c r="C446" s="79">
        <v>120</v>
      </c>
      <c r="D446" s="70" t="s">
        <v>187</v>
      </c>
      <c r="E446" s="77" t="s">
        <v>22</v>
      </c>
      <c r="F446" s="77" t="s">
        <v>389</v>
      </c>
      <c r="G446" s="77">
        <v>4</v>
      </c>
      <c r="H446" s="77">
        <v>1.8</v>
      </c>
      <c r="I446" s="77">
        <v>5.3</v>
      </c>
      <c r="J446" s="77">
        <v>6.6</v>
      </c>
      <c r="K446" s="77">
        <v>7.9</v>
      </c>
      <c r="L446" s="77">
        <v>5.3</v>
      </c>
      <c r="M446" s="77">
        <v>4500</v>
      </c>
      <c r="N446" s="136">
        <f>IF('HNI OPTION CALLS'!E446="BUY",('HNI OPTION CALLS'!L446-'HNI OPTION CALLS'!G446)*('HNI OPTION CALLS'!M446),('HNI OPTION CALLS'!G446-'HNI OPTION CALLS'!L446)*('HNI OPTION CALLS'!M446))</f>
        <v>5849.9999999999991</v>
      </c>
      <c r="O446" s="71">
        <f>'HNI OPTION CALLS'!N446/('HNI OPTION CALLS'!M446)/'HNI OPTION CALLS'!G446%</f>
        <v>32.499999999999993</v>
      </c>
    </row>
    <row r="447" spans="1:15">
      <c r="A447" s="77">
        <v>10</v>
      </c>
      <c r="B447" s="78">
        <v>43628</v>
      </c>
      <c r="C447" s="79">
        <v>170</v>
      </c>
      <c r="D447" s="70" t="s">
        <v>178</v>
      </c>
      <c r="E447" s="77" t="s">
        <v>22</v>
      </c>
      <c r="F447" s="77" t="s">
        <v>74</v>
      </c>
      <c r="G447" s="77">
        <v>7</v>
      </c>
      <c r="H447" s="77">
        <v>2.5</v>
      </c>
      <c r="I447" s="77">
        <v>9.5</v>
      </c>
      <c r="J447" s="77">
        <v>12</v>
      </c>
      <c r="K447" s="77">
        <v>14.5</v>
      </c>
      <c r="L447" s="77">
        <v>2.5</v>
      </c>
      <c r="M447" s="77">
        <v>2300</v>
      </c>
      <c r="N447" s="136">
        <f>IF('HNI OPTION CALLS'!E447="BUY",('HNI OPTION CALLS'!L447-'HNI OPTION CALLS'!G447)*('HNI OPTION CALLS'!M447),('HNI OPTION CALLS'!G447-'HNI OPTION CALLS'!L447)*('HNI OPTION CALLS'!M447))</f>
        <v>-10350</v>
      </c>
      <c r="O447" s="71">
        <f>'HNI OPTION CALLS'!N447/('HNI OPTION CALLS'!M447)/'HNI OPTION CALLS'!G447%</f>
        <v>-64.285714285714278</v>
      </c>
    </row>
    <row r="448" spans="1:15">
      <c r="A448" s="77">
        <v>11</v>
      </c>
      <c r="B448" s="78">
        <v>43627</v>
      </c>
      <c r="C448" s="79">
        <v>350</v>
      </c>
      <c r="D448" s="70" t="s">
        <v>178</v>
      </c>
      <c r="E448" s="77" t="s">
        <v>22</v>
      </c>
      <c r="F448" s="77" t="s">
        <v>49</v>
      </c>
      <c r="G448" s="77">
        <v>7</v>
      </c>
      <c r="H448" s="77">
        <v>3.5</v>
      </c>
      <c r="I448" s="77">
        <v>9</v>
      </c>
      <c r="J448" s="77">
        <v>11</v>
      </c>
      <c r="K448" s="77">
        <v>13</v>
      </c>
      <c r="L448" s="77">
        <v>3.5</v>
      </c>
      <c r="M448" s="77">
        <v>3000</v>
      </c>
      <c r="N448" s="136">
        <f>IF('HNI OPTION CALLS'!E448="BUY",('HNI OPTION CALLS'!L448-'HNI OPTION CALLS'!G448)*('HNI OPTION CALLS'!M448),('HNI OPTION CALLS'!G448-'HNI OPTION CALLS'!L448)*('HNI OPTION CALLS'!M448))</f>
        <v>-10500</v>
      </c>
      <c r="O448" s="71">
        <f>'HNI OPTION CALLS'!N448/('HNI OPTION CALLS'!M448)/'HNI OPTION CALLS'!G448%</f>
        <v>-49.999999999999993</v>
      </c>
    </row>
    <row r="449" spans="1:15">
      <c r="A449" s="77">
        <v>12</v>
      </c>
      <c r="B449" s="78">
        <v>43626</v>
      </c>
      <c r="C449" s="79">
        <v>1420</v>
      </c>
      <c r="D449" s="70" t="s">
        <v>178</v>
      </c>
      <c r="E449" s="77" t="s">
        <v>22</v>
      </c>
      <c r="F449" s="77" t="s">
        <v>211</v>
      </c>
      <c r="G449" s="77">
        <v>24</v>
      </c>
      <c r="H449" s="77">
        <v>7</v>
      </c>
      <c r="I449" s="77">
        <v>34</v>
      </c>
      <c r="J449" s="77">
        <v>44</v>
      </c>
      <c r="K449" s="77">
        <v>54</v>
      </c>
      <c r="L449" s="77">
        <v>33</v>
      </c>
      <c r="M449" s="77">
        <v>550</v>
      </c>
      <c r="N449" s="136">
        <f>IF('HNI OPTION CALLS'!E449="BUY",('HNI OPTION CALLS'!L449-'HNI OPTION CALLS'!G449)*('HNI OPTION CALLS'!M449),('HNI OPTION CALLS'!G449-'HNI OPTION CALLS'!L449)*('HNI OPTION CALLS'!M449))</f>
        <v>4950</v>
      </c>
      <c r="O449" s="71">
        <f>'HNI OPTION CALLS'!N449/('HNI OPTION CALLS'!M449)/'HNI OPTION CALLS'!G449%</f>
        <v>37.5</v>
      </c>
    </row>
    <row r="450" spans="1:15">
      <c r="A450" s="77">
        <v>13</v>
      </c>
      <c r="B450" s="78">
        <v>43622</v>
      </c>
      <c r="C450" s="79">
        <v>60</v>
      </c>
      <c r="D450" s="70" t="s">
        <v>187</v>
      </c>
      <c r="E450" s="77" t="s">
        <v>22</v>
      </c>
      <c r="F450" s="77" t="s">
        <v>270</v>
      </c>
      <c r="G450" s="77">
        <v>9.5</v>
      </c>
      <c r="H450" s="77">
        <v>7.5</v>
      </c>
      <c r="I450" s="77">
        <v>10.5</v>
      </c>
      <c r="J450" s="77">
        <v>11.5</v>
      </c>
      <c r="K450" s="77">
        <v>12.5</v>
      </c>
      <c r="L450" s="77">
        <v>11.5</v>
      </c>
      <c r="M450" s="77">
        <v>6500</v>
      </c>
      <c r="N450" s="136">
        <f>IF('HNI OPTION CALLS'!E450="BUY",('HNI OPTION CALLS'!L450-'HNI OPTION CALLS'!G450)*('HNI OPTION CALLS'!M450),('HNI OPTION CALLS'!G450-'HNI OPTION CALLS'!L450)*('HNI OPTION CALLS'!M450))</f>
        <v>13000</v>
      </c>
      <c r="O450" s="71">
        <f>'HNI OPTION CALLS'!N450/('HNI OPTION CALLS'!M450)/'HNI OPTION CALLS'!G450%</f>
        <v>21.05263157894737</v>
      </c>
    </row>
    <row r="451" spans="1:15">
      <c r="A451" s="77">
        <v>14</v>
      </c>
      <c r="B451" s="78">
        <v>43620</v>
      </c>
      <c r="C451" s="79">
        <v>260</v>
      </c>
      <c r="D451" s="70" t="s">
        <v>178</v>
      </c>
      <c r="E451" s="77" t="s">
        <v>22</v>
      </c>
      <c r="F451" s="77" t="s">
        <v>195</v>
      </c>
      <c r="G451" s="77">
        <v>7</v>
      </c>
      <c r="H451" s="77">
        <v>3</v>
      </c>
      <c r="I451" s="77">
        <v>9.5</v>
      </c>
      <c r="J451" s="77">
        <v>12</v>
      </c>
      <c r="K451" s="77">
        <v>14.5</v>
      </c>
      <c r="L451" s="77">
        <v>9.5</v>
      </c>
      <c r="M451" s="77">
        <v>2250</v>
      </c>
      <c r="N451" s="136">
        <f>IF('HNI OPTION CALLS'!E451="BUY",('HNI OPTION CALLS'!L451-'HNI OPTION CALLS'!G451)*('HNI OPTION CALLS'!M451),('HNI OPTION CALLS'!G451-'HNI OPTION CALLS'!L451)*('HNI OPTION CALLS'!M451))</f>
        <v>5625</v>
      </c>
      <c r="O451" s="71">
        <f>'HNI OPTION CALLS'!N451/('HNI OPTION CALLS'!M451)/'HNI OPTION CALLS'!G451%</f>
        <v>35.714285714285708</v>
      </c>
    </row>
    <row r="452" spans="1:15">
      <c r="A452" s="77">
        <v>15</v>
      </c>
      <c r="B452" s="78">
        <v>43619</v>
      </c>
      <c r="C452" s="79">
        <v>1360</v>
      </c>
      <c r="D452" s="70" t="s">
        <v>178</v>
      </c>
      <c r="E452" s="77" t="s">
        <v>22</v>
      </c>
      <c r="F452" s="77" t="s">
        <v>312</v>
      </c>
      <c r="G452" s="77">
        <v>40</v>
      </c>
      <c r="H452" s="77">
        <v>23</v>
      </c>
      <c r="I452" s="77">
        <v>50</v>
      </c>
      <c r="J452" s="77">
        <v>60</v>
      </c>
      <c r="K452" s="77">
        <v>70</v>
      </c>
      <c r="L452" s="77">
        <v>50</v>
      </c>
      <c r="M452" s="77">
        <v>500</v>
      </c>
      <c r="N452" s="136">
        <f>IF('HNI OPTION CALLS'!E452="BUY",('HNI OPTION CALLS'!L452-'HNI OPTION CALLS'!G452)*('HNI OPTION CALLS'!M452),('HNI OPTION CALLS'!G452-'HNI OPTION CALLS'!L452)*('HNI OPTION CALLS'!M452))</f>
        <v>5000</v>
      </c>
      <c r="O452" s="71">
        <f>'HNI OPTION CALLS'!N452/('HNI OPTION CALLS'!M452)/'HNI OPTION CALLS'!G452%</f>
        <v>25</v>
      </c>
    </row>
    <row r="453" spans="1:15" ht="16.5">
      <c r="A453" s="82" t="s">
        <v>96</v>
      </c>
      <c r="B453" s="83"/>
      <c r="C453" s="84"/>
      <c r="D453" s="85"/>
      <c r="E453" s="86"/>
      <c r="F453" s="86"/>
      <c r="G453" s="87"/>
      <c r="H453" s="86"/>
      <c r="I453" s="86"/>
      <c r="J453" s="86"/>
      <c r="K453" s="86"/>
      <c r="L453" s="89"/>
    </row>
    <row r="454" spans="1:15" ht="16.5">
      <c r="A454" s="82" t="s">
        <v>95</v>
      </c>
      <c r="B454" s="83"/>
      <c r="C454" s="84"/>
      <c r="D454" s="85"/>
      <c r="E454" s="86"/>
      <c r="F454" s="86"/>
      <c r="G454" s="87"/>
      <c r="H454" s="88"/>
      <c r="I454" s="88"/>
      <c r="J454" s="88"/>
      <c r="K454" s="86"/>
      <c r="L454" s="89"/>
    </row>
    <row r="455" spans="1:15" ht="17.25" thickBot="1">
      <c r="A455" s="91"/>
      <c r="B455" s="92"/>
      <c r="C455" s="92"/>
      <c r="D455" s="93"/>
      <c r="E455" s="93"/>
      <c r="F455" s="93"/>
      <c r="G455" s="94"/>
      <c r="H455" s="95"/>
      <c r="I455" s="96" t="s">
        <v>27</v>
      </c>
      <c r="J455" s="96"/>
      <c r="K455" s="97"/>
    </row>
    <row r="456" spans="1:15" ht="16.5">
      <c r="A456" s="98"/>
      <c r="B456" s="92"/>
      <c r="C456" s="92"/>
      <c r="D456" s="158" t="s">
        <v>28</v>
      </c>
      <c r="E456" s="193"/>
      <c r="F456" s="99">
        <v>15</v>
      </c>
      <c r="G456" s="100">
        <v>100</v>
      </c>
      <c r="H456" s="93">
        <v>15</v>
      </c>
      <c r="I456" s="101">
        <f>'HNI OPTION CALLS'!H457/'HNI OPTION CALLS'!H456%</f>
        <v>80</v>
      </c>
      <c r="J456" s="101"/>
      <c r="K456" s="101"/>
    </row>
    <row r="457" spans="1:15" ht="16.5">
      <c r="A457" s="98"/>
      <c r="B457" s="92"/>
      <c r="C457" s="92"/>
      <c r="D457" s="159" t="s">
        <v>29</v>
      </c>
      <c r="E457" s="180"/>
      <c r="F457" s="103">
        <v>12</v>
      </c>
      <c r="G457" s="104">
        <f>('HNI OPTION CALLS'!F457/'HNI OPTION CALLS'!F456)*100</f>
        <v>80</v>
      </c>
      <c r="H457" s="93">
        <v>12</v>
      </c>
      <c r="I457" s="97"/>
      <c r="J457" s="97"/>
      <c r="K457" s="93"/>
    </row>
    <row r="458" spans="1:15" ht="16.5">
      <c r="A458" s="105"/>
      <c r="B458" s="92"/>
      <c r="C458" s="92"/>
      <c r="D458" s="159" t="s">
        <v>31</v>
      </c>
      <c r="E458" s="180"/>
      <c r="F458" s="103">
        <v>0</v>
      </c>
      <c r="G458" s="104">
        <f>('HNI OPTION CALLS'!F458/'HNI OPTION CALLS'!F456)*100</f>
        <v>0</v>
      </c>
      <c r="H458" s="106"/>
      <c r="I458" s="93"/>
      <c r="J458" s="93"/>
      <c r="K458" s="93"/>
    </row>
    <row r="459" spans="1:15" ht="16.5">
      <c r="A459" s="105"/>
      <c r="B459" s="92"/>
      <c r="C459" s="92"/>
      <c r="D459" s="159" t="s">
        <v>32</v>
      </c>
      <c r="E459" s="180"/>
      <c r="F459" s="103">
        <v>0</v>
      </c>
      <c r="G459" s="104">
        <f>('HNI OPTION CALLS'!F459/'HNI OPTION CALLS'!F456)*100</f>
        <v>0</v>
      </c>
      <c r="H459" s="106"/>
      <c r="I459" s="93"/>
      <c r="J459" s="93"/>
      <c r="K459" s="93"/>
      <c r="L459" s="97"/>
    </row>
    <row r="460" spans="1:15" ht="16.5">
      <c r="A460" s="105"/>
      <c r="B460" s="92"/>
      <c r="C460" s="92"/>
      <c r="D460" s="159" t="s">
        <v>33</v>
      </c>
      <c r="E460" s="180"/>
      <c r="F460" s="103">
        <v>5</v>
      </c>
      <c r="G460" s="104">
        <f>('HNI OPTION CALLS'!F460/'HNI OPTION CALLS'!F456)*100</f>
        <v>33.333333333333329</v>
      </c>
      <c r="H460" s="106"/>
      <c r="I460" s="93" t="s">
        <v>34</v>
      </c>
      <c r="J460" s="93"/>
      <c r="K460" s="97"/>
      <c r="L460" s="97"/>
      <c r="M460" s="90"/>
    </row>
    <row r="461" spans="1:15" ht="16.5">
      <c r="A461" s="105"/>
      <c r="B461" s="92"/>
      <c r="C461" s="92"/>
      <c r="D461" s="159" t="s">
        <v>35</v>
      </c>
      <c r="E461" s="180"/>
      <c r="F461" s="103">
        <v>0</v>
      </c>
      <c r="G461" s="104">
        <f>('HNI OPTION CALLS'!F461/'HNI OPTION CALLS'!F456)*100</f>
        <v>0</v>
      </c>
      <c r="H461" s="106"/>
      <c r="I461" s="93"/>
      <c r="J461" s="93"/>
      <c r="K461" s="97"/>
      <c r="L461" s="97"/>
    </row>
    <row r="462" spans="1:15" ht="17.25" thickBot="1">
      <c r="A462" s="105"/>
      <c r="B462" s="92"/>
      <c r="C462" s="92"/>
      <c r="D462" s="160" t="s">
        <v>36</v>
      </c>
      <c r="E462" s="181"/>
      <c r="F462" s="107">
        <v>0</v>
      </c>
      <c r="G462" s="108">
        <f>('HNI OPTION CALLS'!F462/'HNI OPTION CALLS'!F456)*100</f>
        <v>0</v>
      </c>
      <c r="H462" s="106"/>
      <c r="I462" s="93"/>
      <c r="J462" s="93"/>
      <c r="K462" s="102"/>
      <c r="L462" s="102"/>
    </row>
    <row r="463" spans="1:15" ht="16.5">
      <c r="A463" s="109" t="s">
        <v>37</v>
      </c>
      <c r="B463" s="92"/>
      <c r="C463" s="92"/>
      <c r="D463" s="98"/>
      <c r="E463" s="98"/>
      <c r="F463" s="93"/>
      <c r="G463" s="93"/>
      <c r="H463" s="110"/>
      <c r="I463" s="111"/>
      <c r="K463" s="111"/>
    </row>
    <row r="464" spans="1:15" ht="16.5">
      <c r="A464" s="112" t="s">
        <v>38</v>
      </c>
      <c r="B464" s="92"/>
      <c r="C464" s="92"/>
      <c r="D464" s="113"/>
      <c r="E464" s="114"/>
      <c r="F464" s="98"/>
      <c r="G464" s="111"/>
      <c r="H464" s="110"/>
      <c r="I464" s="111"/>
      <c r="J464" s="111"/>
      <c r="K464" s="111"/>
      <c r="L464" s="93"/>
    </row>
    <row r="465" spans="1:15" ht="16.5">
      <c r="A465" s="112" t="s">
        <v>39</v>
      </c>
      <c r="B465" s="92"/>
      <c r="C465" s="92"/>
      <c r="D465" s="98"/>
      <c r="E465" s="114"/>
      <c r="F465" s="98"/>
      <c r="G465" s="111"/>
      <c r="H465" s="110"/>
      <c r="I465" s="97"/>
      <c r="J465" s="97"/>
      <c r="K465" s="97"/>
      <c r="L465" s="93"/>
    </row>
    <row r="466" spans="1:15" ht="16.5">
      <c r="A466" s="112" t="s">
        <v>40</v>
      </c>
      <c r="B466" s="113"/>
      <c r="C466" s="92"/>
      <c r="D466" s="98"/>
      <c r="E466" s="114"/>
      <c r="F466" s="98"/>
      <c r="G466" s="111"/>
      <c r="H466" s="95"/>
      <c r="I466" s="97"/>
      <c r="J466" s="97"/>
      <c r="K466" s="97"/>
      <c r="L466" s="93"/>
    </row>
    <row r="467" spans="1:15" ht="17.25" thickBot="1">
      <c r="A467" s="112" t="s">
        <v>41</v>
      </c>
      <c r="B467" s="105"/>
      <c r="C467" s="113"/>
      <c r="D467" s="98"/>
      <c r="E467" s="116"/>
      <c r="F467" s="111"/>
      <c r="G467" s="111"/>
      <c r="H467" s="95"/>
      <c r="I467" s="97"/>
      <c r="J467" s="97"/>
      <c r="K467" s="97"/>
      <c r="L467" s="111"/>
      <c r="N467" s="98"/>
    </row>
    <row r="468" spans="1:15">
      <c r="A468" s="182" t="s">
        <v>0</v>
      </c>
      <c r="B468" s="183"/>
      <c r="C468" s="183"/>
      <c r="D468" s="183"/>
      <c r="E468" s="183"/>
      <c r="F468" s="183"/>
      <c r="G468" s="183"/>
      <c r="H468" s="183"/>
      <c r="I468" s="183"/>
      <c r="J468" s="183"/>
      <c r="K468" s="183"/>
      <c r="L468" s="183"/>
      <c r="M468" s="183"/>
      <c r="N468" s="183"/>
      <c r="O468" s="184"/>
    </row>
    <row r="469" spans="1:15">
      <c r="A469" s="185"/>
      <c r="B469" s="186"/>
      <c r="C469" s="186"/>
      <c r="D469" s="186"/>
      <c r="E469" s="186"/>
      <c r="F469" s="186"/>
      <c r="G469" s="186"/>
      <c r="H469" s="186"/>
      <c r="I469" s="186"/>
      <c r="J469" s="186"/>
      <c r="K469" s="186"/>
      <c r="L469" s="186"/>
      <c r="M469" s="186"/>
      <c r="N469" s="186"/>
      <c r="O469" s="187"/>
    </row>
    <row r="470" spans="1:15">
      <c r="A470" s="185"/>
      <c r="B470" s="186"/>
      <c r="C470" s="186"/>
      <c r="D470" s="186"/>
      <c r="E470" s="186"/>
      <c r="F470" s="186"/>
      <c r="G470" s="186"/>
      <c r="H470" s="186"/>
      <c r="I470" s="186"/>
      <c r="J470" s="186"/>
      <c r="K470" s="186"/>
      <c r="L470" s="186"/>
      <c r="M470" s="186"/>
      <c r="N470" s="186"/>
      <c r="O470" s="187"/>
    </row>
    <row r="471" spans="1:15">
      <c r="A471" s="188" t="s">
        <v>328</v>
      </c>
      <c r="B471" s="163"/>
      <c r="C471" s="163"/>
      <c r="D471" s="163"/>
      <c r="E471" s="163"/>
      <c r="F471" s="163"/>
      <c r="G471" s="163"/>
      <c r="H471" s="163"/>
      <c r="I471" s="163"/>
      <c r="J471" s="163"/>
      <c r="K471" s="163"/>
      <c r="L471" s="163"/>
      <c r="M471" s="163"/>
      <c r="N471" s="163"/>
      <c r="O471" s="189"/>
    </row>
    <row r="472" spans="1:15">
      <c r="A472" s="188" t="s">
        <v>329</v>
      </c>
      <c r="B472" s="163"/>
      <c r="C472" s="163"/>
      <c r="D472" s="163"/>
      <c r="E472" s="163"/>
      <c r="F472" s="163"/>
      <c r="G472" s="163"/>
      <c r="H472" s="163"/>
      <c r="I472" s="163"/>
      <c r="J472" s="163"/>
      <c r="K472" s="163"/>
      <c r="L472" s="163"/>
      <c r="M472" s="163"/>
      <c r="N472" s="163"/>
      <c r="O472" s="189"/>
    </row>
    <row r="473" spans="1:15" ht="15.75" thickBot="1">
      <c r="A473" s="190" t="s">
        <v>3</v>
      </c>
      <c r="B473" s="191"/>
      <c r="C473" s="191"/>
      <c r="D473" s="191"/>
      <c r="E473" s="191"/>
      <c r="F473" s="191"/>
      <c r="G473" s="191"/>
      <c r="H473" s="191"/>
      <c r="I473" s="191"/>
      <c r="J473" s="191"/>
      <c r="K473" s="191"/>
      <c r="L473" s="191"/>
      <c r="M473" s="191"/>
      <c r="N473" s="191"/>
      <c r="O473" s="192"/>
    </row>
    <row r="474" spans="1:15" ht="16.5">
      <c r="A474" s="194" t="s">
        <v>384</v>
      </c>
      <c r="B474" s="195"/>
      <c r="C474" s="195"/>
      <c r="D474" s="195"/>
      <c r="E474" s="195"/>
      <c r="F474" s="195"/>
      <c r="G474" s="195"/>
      <c r="H474" s="195"/>
      <c r="I474" s="195"/>
      <c r="J474" s="195"/>
      <c r="K474" s="195"/>
      <c r="L474" s="195"/>
      <c r="M474" s="195"/>
      <c r="N474" s="195"/>
      <c r="O474" s="196"/>
    </row>
    <row r="475" spans="1:15" ht="16.5">
      <c r="A475" s="197" t="s">
        <v>5</v>
      </c>
      <c r="B475" s="198"/>
      <c r="C475" s="198"/>
      <c r="D475" s="198"/>
      <c r="E475" s="198"/>
      <c r="F475" s="198"/>
      <c r="G475" s="198"/>
      <c r="H475" s="198"/>
      <c r="I475" s="198"/>
      <c r="J475" s="198"/>
      <c r="K475" s="198"/>
      <c r="L475" s="198"/>
      <c r="M475" s="198"/>
      <c r="N475" s="198"/>
      <c r="O475" s="199"/>
    </row>
    <row r="476" spans="1:15">
      <c r="A476" s="167" t="s">
        <v>6</v>
      </c>
      <c r="B476" s="168" t="s">
        <v>7</v>
      </c>
      <c r="C476" s="168" t="s">
        <v>8</v>
      </c>
      <c r="D476" s="168" t="s">
        <v>9</v>
      </c>
      <c r="E476" s="167" t="s">
        <v>10</v>
      </c>
      <c r="F476" s="167" t="s">
        <v>11</v>
      </c>
      <c r="G476" s="168" t="s">
        <v>12</v>
      </c>
      <c r="H476" s="168" t="s">
        <v>13</v>
      </c>
      <c r="I476" s="168" t="s">
        <v>14</v>
      </c>
      <c r="J476" s="168" t="s">
        <v>15</v>
      </c>
      <c r="K476" s="168" t="s">
        <v>16</v>
      </c>
      <c r="L476" s="202" t="s">
        <v>17</v>
      </c>
      <c r="M476" s="168" t="s">
        <v>18</v>
      </c>
      <c r="N476" s="168" t="s">
        <v>19</v>
      </c>
      <c r="O476" s="168" t="s">
        <v>20</v>
      </c>
    </row>
    <row r="477" spans="1:15">
      <c r="A477" s="200"/>
      <c r="B477" s="201"/>
      <c r="C477" s="201"/>
      <c r="D477" s="201"/>
      <c r="E477" s="200"/>
      <c r="F477" s="200"/>
      <c r="G477" s="201"/>
      <c r="H477" s="201"/>
      <c r="I477" s="201"/>
      <c r="J477" s="201"/>
      <c r="K477" s="201"/>
      <c r="L477" s="203"/>
      <c r="M477" s="201"/>
      <c r="N477" s="204"/>
      <c r="O477" s="204"/>
    </row>
    <row r="478" spans="1:15">
      <c r="A478" s="77">
        <v>1</v>
      </c>
      <c r="B478" s="78">
        <v>43616</v>
      </c>
      <c r="C478" s="79">
        <v>820</v>
      </c>
      <c r="D478" s="70" t="s">
        <v>178</v>
      </c>
      <c r="E478" s="77" t="s">
        <v>22</v>
      </c>
      <c r="F478" s="77" t="s">
        <v>326</v>
      </c>
      <c r="G478" s="77">
        <v>36</v>
      </c>
      <c r="H478" s="77">
        <v>19</v>
      </c>
      <c r="I478" s="77">
        <v>46</v>
      </c>
      <c r="J478" s="77">
        <v>56</v>
      </c>
      <c r="K478" s="77">
        <v>66</v>
      </c>
      <c r="L478" s="77">
        <v>19</v>
      </c>
      <c r="M478" s="77">
        <v>500</v>
      </c>
      <c r="N478" s="136">
        <f>IF('HNI OPTION CALLS'!E478="BUY",('HNI OPTION CALLS'!L478-'HNI OPTION CALLS'!G478)*('HNI OPTION CALLS'!M478),('HNI OPTION CALLS'!G478-'HNI OPTION CALLS'!L478)*('HNI OPTION CALLS'!M478))</f>
        <v>-8500</v>
      </c>
      <c r="O478" s="71">
        <f>'HNI OPTION CALLS'!N478/('HNI OPTION CALLS'!M478)/'HNI OPTION CALLS'!G478%</f>
        <v>-47.222222222222221</v>
      </c>
    </row>
    <row r="479" spans="1:15">
      <c r="A479" s="77">
        <v>2</v>
      </c>
      <c r="B479" s="78">
        <v>43615</v>
      </c>
      <c r="C479" s="79">
        <v>720</v>
      </c>
      <c r="D479" s="70" t="s">
        <v>178</v>
      </c>
      <c r="E479" s="77" t="s">
        <v>22</v>
      </c>
      <c r="F479" s="77" t="s">
        <v>179</v>
      </c>
      <c r="G479" s="77">
        <v>34</v>
      </c>
      <c r="H479" s="77">
        <v>26</v>
      </c>
      <c r="I479" s="77">
        <v>38</v>
      </c>
      <c r="J479" s="77">
        <v>42</v>
      </c>
      <c r="K479" s="77">
        <v>46</v>
      </c>
      <c r="L479" s="77">
        <v>38</v>
      </c>
      <c r="M479" s="77">
        <v>1400</v>
      </c>
      <c r="N479" s="136">
        <f>IF('HNI OPTION CALLS'!E479="BUY",('HNI OPTION CALLS'!L479-'HNI OPTION CALLS'!G479)*('HNI OPTION CALLS'!M479),('HNI OPTION CALLS'!G479-'HNI OPTION CALLS'!L479)*('HNI OPTION CALLS'!M479))</f>
        <v>5600</v>
      </c>
      <c r="O479" s="71">
        <f>'HNI OPTION CALLS'!N479/('HNI OPTION CALLS'!M479)/'HNI OPTION CALLS'!G479%</f>
        <v>11.76470588235294</v>
      </c>
    </row>
    <row r="480" spans="1:15">
      <c r="A480" s="77">
        <v>3</v>
      </c>
      <c r="B480" s="78">
        <v>43614</v>
      </c>
      <c r="C480" s="79">
        <v>110</v>
      </c>
      <c r="D480" s="70" t="s">
        <v>178</v>
      </c>
      <c r="E480" s="77" t="s">
        <v>22</v>
      </c>
      <c r="F480" s="77" t="s">
        <v>53</v>
      </c>
      <c r="G480" s="77">
        <v>4.2</v>
      </c>
      <c r="H480" s="77">
        <v>2.9</v>
      </c>
      <c r="I480" s="77">
        <v>5</v>
      </c>
      <c r="J480" s="77">
        <v>5.8</v>
      </c>
      <c r="K480" s="77">
        <v>6.6</v>
      </c>
      <c r="L480" s="77">
        <v>5</v>
      </c>
      <c r="M480" s="77">
        <v>7000</v>
      </c>
      <c r="N480" s="136">
        <f>IF('HNI OPTION CALLS'!E480="BUY",('HNI OPTION CALLS'!L480-'HNI OPTION CALLS'!G480)*('HNI OPTION CALLS'!M480),('HNI OPTION CALLS'!G480-'HNI OPTION CALLS'!L480)*('HNI OPTION CALLS'!M480))</f>
        <v>5599.9999999999991</v>
      </c>
      <c r="O480" s="71">
        <f>'HNI OPTION CALLS'!N480/('HNI OPTION CALLS'!M480)/'HNI OPTION CALLS'!G480%</f>
        <v>19.047619047619044</v>
      </c>
    </row>
    <row r="481" spans="1:15">
      <c r="A481" s="77">
        <v>4</v>
      </c>
      <c r="B481" s="78">
        <v>43612</v>
      </c>
      <c r="C481" s="79">
        <v>1020</v>
      </c>
      <c r="D481" s="70" t="s">
        <v>178</v>
      </c>
      <c r="E481" s="77" t="s">
        <v>22</v>
      </c>
      <c r="F481" s="77" t="s">
        <v>385</v>
      </c>
      <c r="G481" s="77">
        <v>18</v>
      </c>
      <c r="H481" s="77">
        <v>5</v>
      </c>
      <c r="I481" s="77">
        <v>26</v>
      </c>
      <c r="J481" s="77">
        <v>34</v>
      </c>
      <c r="K481" s="77">
        <v>42</v>
      </c>
      <c r="L481" s="77">
        <v>5</v>
      </c>
      <c r="M481" s="77">
        <v>700</v>
      </c>
      <c r="N481" s="136">
        <f>IF('HNI OPTION CALLS'!E481="BUY",('HNI OPTION CALLS'!L481-'HNI OPTION CALLS'!G481)*('HNI OPTION CALLS'!M481),('HNI OPTION CALLS'!G481-'HNI OPTION CALLS'!L481)*('HNI OPTION CALLS'!M481))</f>
        <v>-9100</v>
      </c>
      <c r="O481" s="71">
        <f>'HNI OPTION CALLS'!N481/('HNI OPTION CALLS'!M481)/'HNI OPTION CALLS'!G481%</f>
        <v>-72.222222222222229</v>
      </c>
    </row>
    <row r="482" spans="1:15">
      <c r="A482" s="77">
        <v>5</v>
      </c>
      <c r="B482" s="78">
        <v>43609</v>
      </c>
      <c r="C482" s="79">
        <v>370</v>
      </c>
      <c r="D482" s="70" t="s">
        <v>178</v>
      </c>
      <c r="E482" s="77" t="s">
        <v>22</v>
      </c>
      <c r="F482" s="77" t="s">
        <v>345</v>
      </c>
      <c r="G482" s="77">
        <v>12</v>
      </c>
      <c r="H482" s="77">
        <v>5</v>
      </c>
      <c r="I482" s="77">
        <v>16</v>
      </c>
      <c r="J482" s="77">
        <v>20</v>
      </c>
      <c r="K482" s="77">
        <v>24</v>
      </c>
      <c r="L482" s="77">
        <v>16</v>
      </c>
      <c r="M482" s="77">
        <v>1300</v>
      </c>
      <c r="N482" s="136">
        <f>IF('HNI OPTION CALLS'!E482="BUY",('HNI OPTION CALLS'!L482-'HNI OPTION CALLS'!G482)*('HNI OPTION CALLS'!M482),('HNI OPTION CALLS'!G482-'HNI OPTION CALLS'!L482)*('HNI OPTION CALLS'!M482))</f>
        <v>5200</v>
      </c>
      <c r="O482" s="71">
        <f>'HNI OPTION CALLS'!N482/('HNI OPTION CALLS'!M482)/'HNI OPTION CALLS'!G482%</f>
        <v>33.333333333333336</v>
      </c>
    </row>
    <row r="483" spans="1:15">
      <c r="A483" s="77">
        <v>6</v>
      </c>
      <c r="B483" s="78">
        <v>43608</v>
      </c>
      <c r="C483" s="79">
        <v>370</v>
      </c>
      <c r="D483" s="70" t="s">
        <v>178</v>
      </c>
      <c r="E483" s="77" t="s">
        <v>22</v>
      </c>
      <c r="F483" s="77" t="s">
        <v>49</v>
      </c>
      <c r="G483" s="77">
        <v>5.5</v>
      </c>
      <c r="H483" s="77">
        <v>2</v>
      </c>
      <c r="I483" s="77">
        <v>7.5</v>
      </c>
      <c r="J483" s="77">
        <v>9.5</v>
      </c>
      <c r="K483" s="77">
        <v>11.5</v>
      </c>
      <c r="L483" s="77">
        <v>2</v>
      </c>
      <c r="M483" s="77">
        <v>3000</v>
      </c>
      <c r="N483" s="136">
        <f>IF('HNI OPTION CALLS'!E483="BUY",('HNI OPTION CALLS'!L483-'HNI OPTION CALLS'!G483)*('HNI OPTION CALLS'!M483),('HNI OPTION CALLS'!G483-'HNI OPTION CALLS'!L483)*('HNI OPTION CALLS'!M483))</f>
        <v>-10500</v>
      </c>
      <c r="O483" s="71">
        <f>'HNI OPTION CALLS'!N483/('HNI OPTION CALLS'!M483)/'HNI OPTION CALLS'!G483%</f>
        <v>-63.636363636363633</v>
      </c>
    </row>
    <row r="484" spans="1:15">
      <c r="A484" s="77">
        <v>7</v>
      </c>
      <c r="B484" s="78">
        <v>43607</v>
      </c>
      <c r="C484" s="79">
        <v>1500</v>
      </c>
      <c r="D484" s="70" t="s">
        <v>178</v>
      </c>
      <c r="E484" s="77" t="s">
        <v>22</v>
      </c>
      <c r="F484" s="77" t="s">
        <v>131</v>
      </c>
      <c r="G484" s="77">
        <v>35</v>
      </c>
      <c r="H484" s="77">
        <v>5</v>
      </c>
      <c r="I484" s="77">
        <v>55</v>
      </c>
      <c r="J484" s="77">
        <v>75</v>
      </c>
      <c r="K484" s="77">
        <v>95</v>
      </c>
      <c r="L484" s="77">
        <v>55</v>
      </c>
      <c r="M484" s="77">
        <v>375</v>
      </c>
      <c r="N484" s="136">
        <f>IF('HNI OPTION CALLS'!E484="BUY",('HNI OPTION CALLS'!L484-'HNI OPTION CALLS'!G484)*('HNI OPTION CALLS'!M484),('HNI OPTION CALLS'!G484-'HNI OPTION CALLS'!L484)*('HNI OPTION CALLS'!M484))</f>
        <v>7500</v>
      </c>
      <c r="O484" s="71">
        <f>'HNI OPTION CALLS'!N484/('HNI OPTION CALLS'!M484)/'HNI OPTION CALLS'!G484%</f>
        <v>57.142857142857146</v>
      </c>
    </row>
    <row r="485" spans="1:15">
      <c r="A485" s="77">
        <v>8</v>
      </c>
      <c r="B485" s="78">
        <v>43606</v>
      </c>
      <c r="C485" s="79">
        <v>110</v>
      </c>
      <c r="D485" s="70" t="s">
        <v>178</v>
      </c>
      <c r="E485" s="77" t="s">
        <v>22</v>
      </c>
      <c r="F485" s="77" t="s">
        <v>296</v>
      </c>
      <c r="G485" s="77">
        <v>5</v>
      </c>
      <c r="H485" s="77">
        <v>3.5</v>
      </c>
      <c r="I485" s="77">
        <v>5.8</v>
      </c>
      <c r="J485" s="77">
        <v>6.6</v>
      </c>
      <c r="K485" s="77">
        <v>7.4</v>
      </c>
      <c r="L485" s="77">
        <v>5.8</v>
      </c>
      <c r="M485" s="77">
        <v>8000</v>
      </c>
      <c r="N485" s="136">
        <f>IF('HNI OPTION CALLS'!E485="BUY",('HNI OPTION CALLS'!L485-'HNI OPTION CALLS'!G485)*('HNI OPTION CALLS'!M485),('HNI OPTION CALLS'!G485-'HNI OPTION CALLS'!L485)*('HNI OPTION CALLS'!M485))</f>
        <v>6399.9999999999982</v>
      </c>
      <c r="O485" s="71">
        <f>'HNI OPTION CALLS'!N485/('HNI OPTION CALLS'!M485)/'HNI OPTION CALLS'!G485%</f>
        <v>15.999999999999996</v>
      </c>
    </row>
    <row r="486" spans="1:15">
      <c r="A486" s="77">
        <v>9</v>
      </c>
      <c r="B486" s="78">
        <v>43605</v>
      </c>
      <c r="C486" s="79">
        <v>120</v>
      </c>
      <c r="D486" s="70" t="s">
        <v>178</v>
      </c>
      <c r="E486" s="77" t="s">
        <v>22</v>
      </c>
      <c r="F486" s="77" t="s">
        <v>59</v>
      </c>
      <c r="G486" s="77">
        <v>4</v>
      </c>
      <c r="H486" s="77">
        <v>2.5</v>
      </c>
      <c r="I486" s="77">
        <v>4.8</v>
      </c>
      <c r="J486" s="77">
        <v>5.6</v>
      </c>
      <c r="K486" s="77">
        <v>6.4</v>
      </c>
      <c r="L486" s="77">
        <v>2.5</v>
      </c>
      <c r="M486" s="77">
        <v>6200</v>
      </c>
      <c r="N486" s="136">
        <f>IF('HNI OPTION CALLS'!E486="BUY",('HNI OPTION CALLS'!L486-'HNI OPTION CALLS'!G486)*('HNI OPTION CALLS'!M486),('HNI OPTION CALLS'!G486-'HNI OPTION CALLS'!L486)*('HNI OPTION CALLS'!M486))</f>
        <v>-9300</v>
      </c>
      <c r="O486" s="71">
        <f>'HNI OPTION CALLS'!N486/('HNI OPTION CALLS'!M486)/'HNI OPTION CALLS'!G486%</f>
        <v>-37.5</v>
      </c>
    </row>
    <row r="487" spans="1:15">
      <c r="A487" s="77">
        <v>10</v>
      </c>
      <c r="B487" s="78">
        <v>43602</v>
      </c>
      <c r="C487" s="79">
        <v>640</v>
      </c>
      <c r="D487" s="70" t="s">
        <v>178</v>
      </c>
      <c r="E487" s="77" t="s">
        <v>22</v>
      </c>
      <c r="F487" s="77" t="s">
        <v>179</v>
      </c>
      <c r="G487" s="77">
        <v>22</v>
      </c>
      <c r="H487" s="77">
        <v>14</v>
      </c>
      <c r="I487" s="77">
        <v>26</v>
      </c>
      <c r="J487" s="77">
        <v>30</v>
      </c>
      <c r="K487" s="77">
        <v>34</v>
      </c>
      <c r="L487" s="77">
        <v>30</v>
      </c>
      <c r="M487" s="77">
        <v>1400</v>
      </c>
      <c r="N487" s="136">
        <f>IF('HNI OPTION CALLS'!E487="BUY",('HNI OPTION CALLS'!L487-'HNI OPTION CALLS'!G487)*('HNI OPTION CALLS'!M487),('HNI OPTION CALLS'!G487-'HNI OPTION CALLS'!L487)*('HNI OPTION CALLS'!M487))</f>
        <v>11200</v>
      </c>
      <c r="O487" s="71">
        <f>'HNI OPTION CALLS'!N487/('HNI OPTION CALLS'!M487)/'HNI OPTION CALLS'!G487%</f>
        <v>36.363636363636367</v>
      </c>
    </row>
    <row r="488" spans="1:15">
      <c r="A488" s="77">
        <v>11</v>
      </c>
      <c r="B488" s="78">
        <v>43601</v>
      </c>
      <c r="C488" s="79">
        <v>110</v>
      </c>
      <c r="D488" s="70" t="s">
        <v>178</v>
      </c>
      <c r="E488" s="77" t="s">
        <v>22</v>
      </c>
      <c r="F488" s="77" t="s">
        <v>59</v>
      </c>
      <c r="G488" s="77">
        <v>4.8</v>
      </c>
      <c r="H488" s="77">
        <v>3.4</v>
      </c>
      <c r="I488" s="77">
        <v>5.6</v>
      </c>
      <c r="J488" s="77">
        <v>6.4</v>
      </c>
      <c r="K488" s="77">
        <v>7.2</v>
      </c>
      <c r="L488" s="77">
        <v>7.2</v>
      </c>
      <c r="M488" s="77">
        <v>6200</v>
      </c>
      <c r="N488" s="136">
        <f>IF('HNI OPTION CALLS'!E488="BUY",('HNI OPTION CALLS'!L488-'HNI OPTION CALLS'!G488)*('HNI OPTION CALLS'!M488),('HNI OPTION CALLS'!G488-'HNI OPTION CALLS'!L488)*('HNI OPTION CALLS'!M488))</f>
        <v>14880.000000000002</v>
      </c>
      <c r="O488" s="71">
        <f>'HNI OPTION CALLS'!N488/('HNI OPTION CALLS'!M488)/'HNI OPTION CALLS'!G488%</f>
        <v>50.000000000000007</v>
      </c>
    </row>
    <row r="489" spans="1:15">
      <c r="A489" s="77">
        <v>12</v>
      </c>
      <c r="B489" s="78">
        <v>43601</v>
      </c>
      <c r="C489" s="79">
        <v>380</v>
      </c>
      <c r="D489" s="70" t="s">
        <v>187</v>
      </c>
      <c r="E489" s="77" t="s">
        <v>22</v>
      </c>
      <c r="F489" s="77" t="s">
        <v>161</v>
      </c>
      <c r="G489" s="77">
        <v>25</v>
      </c>
      <c r="H489" s="77">
        <v>16</v>
      </c>
      <c r="I489" s="77">
        <v>30</v>
      </c>
      <c r="J489" s="77">
        <v>35</v>
      </c>
      <c r="K489" s="77">
        <v>40</v>
      </c>
      <c r="L489" s="77">
        <v>16</v>
      </c>
      <c r="M489" s="77">
        <v>1100</v>
      </c>
      <c r="N489" s="136">
        <f>IF('HNI OPTION CALLS'!E489="BUY",('HNI OPTION CALLS'!L489-'HNI OPTION CALLS'!G489)*('HNI OPTION CALLS'!M489),('HNI OPTION CALLS'!G489-'HNI OPTION CALLS'!L489)*('HNI OPTION CALLS'!M489))</f>
        <v>-9900</v>
      </c>
      <c r="O489" s="71">
        <f>'HNI OPTION CALLS'!N489/('HNI OPTION CALLS'!M489)/'HNI OPTION CALLS'!G489%</f>
        <v>-36</v>
      </c>
    </row>
    <row r="490" spans="1:15">
      <c r="A490" s="77">
        <v>13</v>
      </c>
      <c r="B490" s="78">
        <v>43600</v>
      </c>
      <c r="C490" s="79">
        <v>1640</v>
      </c>
      <c r="D490" s="70" t="s">
        <v>178</v>
      </c>
      <c r="E490" s="77" t="s">
        <v>22</v>
      </c>
      <c r="F490" s="77" t="s">
        <v>380</v>
      </c>
      <c r="G490" s="77">
        <v>55</v>
      </c>
      <c r="H490" s="77">
        <v>38</v>
      </c>
      <c r="I490" s="77">
        <v>65</v>
      </c>
      <c r="J490" s="77">
        <v>75</v>
      </c>
      <c r="K490" s="77">
        <v>85</v>
      </c>
      <c r="L490" s="77">
        <v>65</v>
      </c>
      <c r="M490" s="77">
        <v>600</v>
      </c>
      <c r="N490" s="136">
        <f>IF('HNI OPTION CALLS'!E490="BUY",('HNI OPTION CALLS'!L490-'HNI OPTION CALLS'!G490)*('HNI OPTION CALLS'!M490),('HNI OPTION CALLS'!G490-'HNI OPTION CALLS'!L490)*('HNI OPTION CALLS'!M490))</f>
        <v>6000</v>
      </c>
      <c r="O490" s="71">
        <f>'HNI OPTION CALLS'!N490/('HNI OPTION CALLS'!M490)/'HNI OPTION CALLS'!G490%</f>
        <v>18.18181818181818</v>
      </c>
    </row>
    <row r="491" spans="1:15">
      <c r="A491" s="77">
        <v>14</v>
      </c>
      <c r="B491" s="78">
        <v>43599</v>
      </c>
      <c r="C491" s="79">
        <v>450</v>
      </c>
      <c r="D491" s="70" t="s">
        <v>187</v>
      </c>
      <c r="E491" s="77" t="s">
        <v>22</v>
      </c>
      <c r="F491" s="77" t="s">
        <v>99</v>
      </c>
      <c r="G491" s="77">
        <v>15</v>
      </c>
      <c r="H491" s="77">
        <v>7</v>
      </c>
      <c r="I491" s="77">
        <v>20</v>
      </c>
      <c r="J491" s="77">
        <v>25</v>
      </c>
      <c r="K491" s="77">
        <v>30</v>
      </c>
      <c r="L491" s="77">
        <v>12</v>
      </c>
      <c r="M491" s="77">
        <v>1061</v>
      </c>
      <c r="N491" s="136">
        <f>IF('HNI OPTION CALLS'!E491="BUY",('HNI OPTION CALLS'!L491-'HNI OPTION CALLS'!G491)*('HNI OPTION CALLS'!M491),('HNI OPTION CALLS'!G491-'HNI OPTION CALLS'!L491)*('HNI OPTION CALLS'!M491))</f>
        <v>-3183</v>
      </c>
      <c r="O491" s="71">
        <f>'HNI OPTION CALLS'!N491/('HNI OPTION CALLS'!M491)/'HNI OPTION CALLS'!G491%</f>
        <v>-20</v>
      </c>
    </row>
    <row r="492" spans="1:15">
      <c r="A492" s="77">
        <v>15</v>
      </c>
      <c r="B492" s="78">
        <v>43598</v>
      </c>
      <c r="C492" s="79">
        <v>105</v>
      </c>
      <c r="D492" s="70" t="s">
        <v>187</v>
      </c>
      <c r="E492" s="77" t="s">
        <v>22</v>
      </c>
      <c r="F492" s="77" t="s">
        <v>257</v>
      </c>
      <c r="G492" s="77">
        <v>5</v>
      </c>
      <c r="H492" s="77">
        <v>1.5</v>
      </c>
      <c r="I492" s="77">
        <v>7</v>
      </c>
      <c r="J492" s="77">
        <v>9</v>
      </c>
      <c r="K492" s="77">
        <v>11</v>
      </c>
      <c r="L492" s="77">
        <v>7</v>
      </c>
      <c r="M492" s="77">
        <v>3200</v>
      </c>
      <c r="N492" s="136">
        <f>IF('HNI OPTION CALLS'!E492="BUY",('HNI OPTION CALLS'!L492-'HNI OPTION CALLS'!G492)*('HNI OPTION CALLS'!M492),('HNI OPTION CALLS'!G492-'HNI OPTION CALLS'!L492)*('HNI OPTION CALLS'!M492))</f>
        <v>6400</v>
      </c>
      <c r="O492" s="71">
        <f>'HNI OPTION CALLS'!N492/('HNI OPTION CALLS'!M492)/'HNI OPTION CALLS'!G492%</f>
        <v>40</v>
      </c>
    </row>
    <row r="493" spans="1:15">
      <c r="A493" s="77">
        <v>16</v>
      </c>
      <c r="B493" s="78">
        <v>43594</v>
      </c>
      <c r="C493" s="79">
        <v>185</v>
      </c>
      <c r="D493" s="70" t="s">
        <v>178</v>
      </c>
      <c r="E493" s="77" t="s">
        <v>22</v>
      </c>
      <c r="F493" s="77" t="s">
        <v>87</v>
      </c>
      <c r="G493" s="77">
        <v>10</v>
      </c>
      <c r="H493" s="77">
        <v>6</v>
      </c>
      <c r="I493" s="77">
        <v>12</v>
      </c>
      <c r="J493" s="77">
        <v>14</v>
      </c>
      <c r="K493" s="77">
        <v>16</v>
      </c>
      <c r="L493" s="77">
        <v>12</v>
      </c>
      <c r="M493" s="77">
        <v>3000</v>
      </c>
      <c r="N493" s="136">
        <f>IF('HNI OPTION CALLS'!E493="BUY",('HNI OPTION CALLS'!L493-'HNI OPTION CALLS'!G493)*('HNI OPTION CALLS'!M493),('HNI OPTION CALLS'!G493-'HNI OPTION CALLS'!L493)*('HNI OPTION CALLS'!M493))</f>
        <v>6000</v>
      </c>
      <c r="O493" s="71">
        <f>'HNI OPTION CALLS'!N493/('HNI OPTION CALLS'!M493)/'HNI OPTION CALLS'!G493%</f>
        <v>20</v>
      </c>
    </row>
    <row r="494" spans="1:15">
      <c r="A494" s="77">
        <v>17</v>
      </c>
      <c r="B494" s="78">
        <v>43592</v>
      </c>
      <c r="C494" s="79">
        <v>200</v>
      </c>
      <c r="D494" s="70" t="s">
        <v>178</v>
      </c>
      <c r="E494" s="77" t="s">
        <v>22</v>
      </c>
      <c r="F494" s="77" t="s">
        <v>24</v>
      </c>
      <c r="G494" s="77">
        <v>11.5</v>
      </c>
      <c r="H494" s="77">
        <v>8</v>
      </c>
      <c r="I494" s="77">
        <v>13.5</v>
      </c>
      <c r="J494" s="77">
        <v>15.5</v>
      </c>
      <c r="K494" s="77">
        <v>17.5</v>
      </c>
      <c r="L494" s="77">
        <v>13</v>
      </c>
      <c r="M494" s="77">
        <v>3500</v>
      </c>
      <c r="N494" s="136">
        <f>IF('HNI OPTION CALLS'!E494="BUY",('HNI OPTION CALLS'!L494-'HNI OPTION CALLS'!G494)*('HNI OPTION CALLS'!M494),('HNI OPTION CALLS'!G494-'HNI OPTION CALLS'!L494)*('HNI OPTION CALLS'!M494))</f>
        <v>5250</v>
      </c>
      <c r="O494" s="71">
        <f>'HNI OPTION CALLS'!N494/('HNI OPTION CALLS'!M494)/'HNI OPTION CALLS'!G494%</f>
        <v>13.043478260869565</v>
      </c>
    </row>
    <row r="495" spans="1:15">
      <c r="A495" s="77">
        <v>18</v>
      </c>
      <c r="B495" s="78">
        <v>43591</v>
      </c>
      <c r="C495" s="79">
        <v>220</v>
      </c>
      <c r="D495" s="70" t="s">
        <v>178</v>
      </c>
      <c r="E495" s="77" t="s">
        <v>22</v>
      </c>
      <c r="F495" s="77" t="s">
        <v>287</v>
      </c>
      <c r="G495" s="77">
        <v>8.6999999999999993</v>
      </c>
      <c r="H495" s="77">
        <v>7.2</v>
      </c>
      <c r="I495" s="77">
        <v>10</v>
      </c>
      <c r="J495" s="77">
        <v>11.3</v>
      </c>
      <c r="K495" s="77">
        <v>12.6</v>
      </c>
      <c r="L495" s="77">
        <v>7.2</v>
      </c>
      <c r="M495" s="77">
        <v>4500</v>
      </c>
      <c r="N495" s="136">
        <f>IF('HNI OPTION CALLS'!E495="BUY",('HNI OPTION CALLS'!L495-'HNI OPTION CALLS'!G495)*('HNI OPTION CALLS'!M495),('HNI OPTION CALLS'!G495-'HNI OPTION CALLS'!L495)*('HNI OPTION CALLS'!M495))</f>
        <v>-6749.9999999999964</v>
      </c>
      <c r="O495" s="71">
        <f>'HNI OPTION CALLS'!N495/('HNI OPTION CALLS'!M495)/'HNI OPTION CALLS'!G495%</f>
        <v>-17.241379310344819</v>
      </c>
    </row>
    <row r="496" spans="1:15">
      <c r="A496" s="77">
        <v>19</v>
      </c>
      <c r="B496" s="78">
        <v>43588</v>
      </c>
      <c r="C496" s="79">
        <v>135</v>
      </c>
      <c r="D496" s="70" t="s">
        <v>178</v>
      </c>
      <c r="E496" s="77" t="s">
        <v>22</v>
      </c>
      <c r="F496" s="77" t="s">
        <v>317</v>
      </c>
      <c r="G496" s="77">
        <v>5</v>
      </c>
      <c r="H496" s="77">
        <v>2</v>
      </c>
      <c r="I496" s="77">
        <v>6.5</v>
      </c>
      <c r="J496" s="77">
        <v>8</v>
      </c>
      <c r="K496" s="77">
        <v>9.5</v>
      </c>
      <c r="L496" s="77">
        <v>2</v>
      </c>
      <c r="M496" s="77">
        <v>4800</v>
      </c>
      <c r="N496" s="136">
        <f>IF('HNI OPTION CALLS'!E496="BUY",('HNI OPTION CALLS'!L496-'HNI OPTION CALLS'!G496)*('HNI OPTION CALLS'!M496),('HNI OPTION CALLS'!G496-'HNI OPTION CALLS'!L496)*('HNI OPTION CALLS'!M496))</f>
        <v>-14400</v>
      </c>
      <c r="O496" s="71">
        <f>'HNI OPTION CALLS'!N496/('HNI OPTION CALLS'!M496)/'HNI OPTION CALLS'!G496%</f>
        <v>-60</v>
      </c>
    </row>
    <row r="497" spans="1:15" ht="16.5">
      <c r="A497" s="82" t="s">
        <v>96</v>
      </c>
      <c r="B497" s="83"/>
      <c r="C497" s="84"/>
      <c r="D497" s="85"/>
      <c r="E497" s="86"/>
      <c r="F497" s="86"/>
      <c r="G497" s="87"/>
      <c r="H497" s="86"/>
      <c r="I497" s="86"/>
      <c r="J497" s="86"/>
      <c r="K497" s="86"/>
      <c r="L497" s="89"/>
    </row>
    <row r="498" spans="1:15" ht="16.5">
      <c r="A498" s="82" t="s">
        <v>95</v>
      </c>
      <c r="B498" s="83"/>
      <c r="C498" s="84"/>
      <c r="D498" s="85"/>
      <c r="E498" s="86"/>
      <c r="F498" s="86"/>
      <c r="G498" s="87"/>
      <c r="H498" s="88"/>
      <c r="I498" s="88"/>
      <c r="J498" s="88"/>
      <c r="K498" s="86"/>
      <c r="L498" s="89"/>
    </row>
    <row r="499" spans="1:15" ht="17.25" thickBot="1">
      <c r="A499" s="91"/>
      <c r="B499" s="92"/>
      <c r="C499" s="92"/>
      <c r="D499" s="93"/>
      <c r="E499" s="93"/>
      <c r="F499" s="93"/>
      <c r="G499" s="94"/>
      <c r="H499" s="95"/>
      <c r="I499" s="96" t="s">
        <v>27</v>
      </c>
      <c r="J499" s="96"/>
      <c r="K499" s="97"/>
    </row>
    <row r="500" spans="1:15" ht="16.5">
      <c r="A500" s="98"/>
      <c r="B500" s="92"/>
      <c r="C500" s="92"/>
      <c r="D500" s="158" t="s">
        <v>28</v>
      </c>
      <c r="E500" s="193"/>
      <c r="F500" s="99">
        <v>18</v>
      </c>
      <c r="G500" s="100">
        <v>100</v>
      </c>
      <c r="H500" s="93">
        <v>18</v>
      </c>
      <c r="I500" s="101">
        <f>'HNI OPTION CALLS'!H501/'HNI OPTION CALLS'!H500%</f>
        <v>61.111111111111114</v>
      </c>
      <c r="J500" s="101"/>
      <c r="K500" s="101"/>
      <c r="L500" s="97"/>
    </row>
    <row r="501" spans="1:15" ht="16.5">
      <c r="A501" s="98"/>
      <c r="B501" s="92"/>
      <c r="C501" s="92"/>
      <c r="D501" s="159" t="s">
        <v>29</v>
      </c>
      <c r="E501" s="180"/>
      <c r="F501" s="103">
        <v>11</v>
      </c>
      <c r="G501" s="104">
        <f>('HNI OPTION CALLS'!F501/'HNI OPTION CALLS'!F500)*100</f>
        <v>61.111111111111114</v>
      </c>
      <c r="H501" s="93">
        <v>11</v>
      </c>
      <c r="I501" s="97"/>
      <c r="J501" s="97"/>
      <c r="K501" s="93"/>
      <c r="M501" s="90"/>
    </row>
    <row r="502" spans="1:15" ht="16.5">
      <c r="A502" s="105"/>
      <c r="B502" s="92"/>
      <c r="C502" s="92"/>
      <c r="D502" s="159" t="s">
        <v>31</v>
      </c>
      <c r="E502" s="180"/>
      <c r="F502" s="103">
        <v>0</v>
      </c>
      <c r="G502" s="104">
        <f>('HNI OPTION CALLS'!F502/'HNI OPTION CALLS'!F500)*100</f>
        <v>0</v>
      </c>
      <c r="H502" s="106"/>
      <c r="I502" s="93"/>
      <c r="J502" s="93"/>
      <c r="K502" s="93"/>
      <c r="L502" s="102"/>
    </row>
    <row r="503" spans="1:15" ht="16.5">
      <c r="A503" s="105"/>
      <c r="B503" s="92"/>
      <c r="C503" s="92"/>
      <c r="D503" s="159" t="s">
        <v>32</v>
      </c>
      <c r="E503" s="180"/>
      <c r="F503" s="103">
        <v>0</v>
      </c>
      <c r="G503" s="104">
        <f>('HNI OPTION CALLS'!F503/'HNI OPTION CALLS'!F500)*100</f>
        <v>0</v>
      </c>
      <c r="H503" s="106"/>
      <c r="I503" s="93"/>
      <c r="J503" s="93"/>
      <c r="K503" s="93"/>
      <c r="L503" s="97"/>
    </row>
    <row r="504" spans="1:15" ht="16.5">
      <c r="A504" s="105"/>
      <c r="B504" s="92"/>
      <c r="C504" s="92"/>
      <c r="D504" s="159" t="s">
        <v>33</v>
      </c>
      <c r="E504" s="180"/>
      <c r="F504" s="103">
        <v>7</v>
      </c>
      <c r="G504" s="104">
        <f>('HNI OPTION CALLS'!F504/'HNI OPTION CALLS'!F500)*100</f>
        <v>38.888888888888893</v>
      </c>
      <c r="H504" s="106"/>
      <c r="I504" s="93" t="s">
        <v>34</v>
      </c>
      <c r="J504" s="93"/>
      <c r="K504" s="97"/>
      <c r="L504" s="97"/>
    </row>
    <row r="505" spans="1:15" ht="15.75" customHeight="1">
      <c r="A505" s="105"/>
      <c r="B505" s="92"/>
      <c r="C505" s="92"/>
      <c r="D505" s="159" t="s">
        <v>35</v>
      </c>
      <c r="E505" s="180"/>
      <c r="F505" s="103">
        <v>0</v>
      </c>
      <c r="G505" s="104">
        <f>('HNI OPTION CALLS'!F505/'HNI OPTION CALLS'!F500)*100</f>
        <v>0</v>
      </c>
      <c r="H505" s="106"/>
      <c r="I505" s="93"/>
      <c r="J505" s="93"/>
      <c r="K505" s="97"/>
      <c r="L505" s="97"/>
    </row>
    <row r="506" spans="1:15" ht="15.75" customHeight="1" thickBot="1">
      <c r="A506" s="105"/>
      <c r="B506" s="92"/>
      <c r="C506" s="92"/>
      <c r="D506" s="160" t="s">
        <v>36</v>
      </c>
      <c r="E506" s="181"/>
      <c r="F506" s="107">
        <v>0</v>
      </c>
      <c r="G506" s="108">
        <f>('HNI OPTION CALLS'!F506/'HNI OPTION CALLS'!F500)*100</f>
        <v>0</v>
      </c>
      <c r="H506" s="106"/>
      <c r="I506" s="93"/>
      <c r="J506" s="93"/>
      <c r="K506" s="102"/>
      <c r="L506" s="102"/>
    </row>
    <row r="507" spans="1:15" ht="15.75" customHeight="1">
      <c r="A507" s="109" t="s">
        <v>37</v>
      </c>
      <c r="B507" s="92"/>
      <c r="C507" s="92"/>
      <c r="D507" s="98"/>
      <c r="E507" s="98"/>
      <c r="F507" s="93"/>
      <c r="G507" s="93"/>
      <c r="H507" s="110"/>
      <c r="I507" s="111"/>
      <c r="K507" s="111"/>
    </row>
    <row r="508" spans="1:15" ht="15.75" customHeight="1">
      <c r="A508" s="112" t="s">
        <v>38</v>
      </c>
      <c r="B508" s="92"/>
      <c r="C508" s="92"/>
      <c r="D508" s="113"/>
      <c r="E508" s="114"/>
      <c r="F508" s="98"/>
      <c r="G508" s="111"/>
      <c r="H508" s="110"/>
      <c r="I508" s="111"/>
      <c r="J508" s="111"/>
      <c r="K508" s="111"/>
      <c r="L508" s="93"/>
    </row>
    <row r="509" spans="1:15" ht="15.75" customHeight="1">
      <c r="A509" s="112" t="s">
        <v>39</v>
      </c>
      <c r="B509" s="92"/>
      <c r="C509" s="92"/>
      <c r="D509" s="98"/>
      <c r="E509" s="114"/>
      <c r="F509" s="98"/>
      <c r="G509" s="111"/>
      <c r="H509" s="110"/>
      <c r="I509" s="97"/>
      <c r="J509" s="97"/>
      <c r="K509" s="97"/>
      <c r="L509" s="93"/>
    </row>
    <row r="510" spans="1:15" ht="15.75" customHeight="1">
      <c r="A510" s="112" t="s">
        <v>40</v>
      </c>
      <c r="B510" s="113"/>
      <c r="C510" s="92"/>
      <c r="D510" s="98"/>
      <c r="E510" s="114"/>
      <c r="F510" s="98"/>
      <c r="G510" s="111"/>
      <c r="H510" s="95"/>
      <c r="I510" s="97"/>
      <c r="J510" s="97"/>
      <c r="K510" s="97"/>
      <c r="L510" s="93"/>
    </row>
    <row r="511" spans="1:15" ht="15.75" customHeight="1" thickBot="1">
      <c r="A511" s="112" t="s">
        <v>41</v>
      </c>
      <c r="B511" s="105"/>
      <c r="C511" s="113"/>
      <c r="D511" s="98"/>
      <c r="E511" s="116"/>
      <c r="F511" s="111"/>
      <c r="G511" s="111"/>
      <c r="H511" s="95"/>
      <c r="I511" s="97"/>
      <c r="J511" s="97"/>
      <c r="K511" s="97"/>
      <c r="L511" s="111"/>
      <c r="N511" s="98"/>
    </row>
    <row r="512" spans="1:15" ht="15.75" customHeight="1">
      <c r="A512" s="182" t="s">
        <v>0</v>
      </c>
      <c r="B512" s="183"/>
      <c r="C512" s="183"/>
      <c r="D512" s="183"/>
      <c r="E512" s="183"/>
      <c r="F512" s="183"/>
      <c r="G512" s="183"/>
      <c r="H512" s="183"/>
      <c r="I512" s="183"/>
      <c r="J512" s="183"/>
      <c r="K512" s="183"/>
      <c r="L512" s="183"/>
      <c r="M512" s="183"/>
      <c r="N512" s="183"/>
      <c r="O512" s="184"/>
    </row>
    <row r="513" spans="1:15" ht="15.75" customHeight="1">
      <c r="A513" s="185"/>
      <c r="B513" s="186"/>
      <c r="C513" s="186"/>
      <c r="D513" s="186"/>
      <c r="E513" s="186"/>
      <c r="F513" s="186"/>
      <c r="G513" s="186"/>
      <c r="H513" s="186"/>
      <c r="I513" s="186"/>
      <c r="J513" s="186"/>
      <c r="K513" s="186"/>
      <c r="L513" s="186"/>
      <c r="M513" s="186"/>
      <c r="N513" s="186"/>
      <c r="O513" s="187"/>
    </row>
    <row r="514" spans="1:15" ht="15" customHeight="1">
      <c r="A514" s="185"/>
      <c r="B514" s="186"/>
      <c r="C514" s="186"/>
      <c r="D514" s="186"/>
      <c r="E514" s="186"/>
      <c r="F514" s="186"/>
      <c r="G514" s="186"/>
      <c r="H514" s="186"/>
      <c r="I514" s="186"/>
      <c r="J514" s="186"/>
      <c r="K514" s="186"/>
      <c r="L514" s="186"/>
      <c r="M514" s="186"/>
      <c r="N514" s="186"/>
      <c r="O514" s="187"/>
    </row>
    <row r="515" spans="1:15">
      <c r="A515" s="188" t="s">
        <v>328</v>
      </c>
      <c r="B515" s="163"/>
      <c r="C515" s="163"/>
      <c r="D515" s="163"/>
      <c r="E515" s="163"/>
      <c r="F515" s="163"/>
      <c r="G515" s="163"/>
      <c r="H515" s="163"/>
      <c r="I515" s="163"/>
      <c r="J515" s="163"/>
      <c r="K515" s="163"/>
      <c r="L515" s="163"/>
      <c r="M515" s="163"/>
      <c r="N515" s="163"/>
      <c r="O515" s="189"/>
    </row>
    <row r="516" spans="1:15">
      <c r="A516" s="188" t="s">
        <v>329</v>
      </c>
      <c r="B516" s="163"/>
      <c r="C516" s="163"/>
      <c r="D516" s="163"/>
      <c r="E516" s="163"/>
      <c r="F516" s="163"/>
      <c r="G516" s="163"/>
      <c r="H516" s="163"/>
      <c r="I516" s="163"/>
      <c r="J516" s="163"/>
      <c r="K516" s="163"/>
      <c r="L516" s="163"/>
      <c r="M516" s="163"/>
      <c r="N516" s="163"/>
      <c r="O516" s="189"/>
    </row>
    <row r="517" spans="1:15" ht="15.75" thickBot="1">
      <c r="A517" s="190" t="s">
        <v>3</v>
      </c>
      <c r="B517" s="191"/>
      <c r="C517" s="191"/>
      <c r="D517" s="191"/>
      <c r="E517" s="191"/>
      <c r="F517" s="191"/>
      <c r="G517" s="191"/>
      <c r="H517" s="191"/>
      <c r="I517" s="191"/>
      <c r="J517" s="191"/>
      <c r="K517" s="191"/>
      <c r="L517" s="191"/>
      <c r="M517" s="191"/>
      <c r="N517" s="191"/>
      <c r="O517" s="192"/>
    </row>
    <row r="518" spans="1:15" ht="16.5">
      <c r="A518" s="194" t="s">
        <v>375</v>
      </c>
      <c r="B518" s="195"/>
      <c r="C518" s="195"/>
      <c r="D518" s="195"/>
      <c r="E518" s="195"/>
      <c r="F518" s="195"/>
      <c r="G518" s="195"/>
      <c r="H518" s="195"/>
      <c r="I518" s="195"/>
      <c r="J518" s="195"/>
      <c r="K518" s="195"/>
      <c r="L518" s="195"/>
      <c r="M518" s="195"/>
      <c r="N518" s="195"/>
      <c r="O518" s="196"/>
    </row>
    <row r="519" spans="1:15" ht="16.5">
      <c r="A519" s="197" t="s">
        <v>5</v>
      </c>
      <c r="B519" s="198"/>
      <c r="C519" s="198"/>
      <c r="D519" s="198"/>
      <c r="E519" s="198"/>
      <c r="F519" s="198"/>
      <c r="G519" s="198"/>
      <c r="H519" s="198"/>
      <c r="I519" s="198"/>
      <c r="J519" s="198"/>
      <c r="K519" s="198"/>
      <c r="L519" s="198"/>
      <c r="M519" s="198"/>
      <c r="N519" s="198"/>
      <c r="O519" s="199"/>
    </row>
    <row r="520" spans="1:15" ht="15" customHeight="1">
      <c r="A520" s="167" t="s">
        <v>6</v>
      </c>
      <c r="B520" s="168" t="s">
        <v>7</v>
      </c>
      <c r="C520" s="168" t="s">
        <v>8</v>
      </c>
      <c r="D520" s="168" t="s">
        <v>9</v>
      </c>
      <c r="E520" s="167" t="s">
        <v>10</v>
      </c>
      <c r="F520" s="167" t="s">
        <v>11</v>
      </c>
      <c r="G520" s="168" t="s">
        <v>12</v>
      </c>
      <c r="H520" s="168" t="s">
        <v>13</v>
      </c>
      <c r="I520" s="168" t="s">
        <v>14</v>
      </c>
      <c r="J520" s="168" t="s">
        <v>15</v>
      </c>
      <c r="K520" s="168" t="s">
        <v>16</v>
      </c>
      <c r="L520" s="202" t="s">
        <v>17</v>
      </c>
      <c r="M520" s="168" t="s">
        <v>18</v>
      </c>
      <c r="N520" s="168" t="s">
        <v>19</v>
      </c>
      <c r="O520" s="168" t="s">
        <v>20</v>
      </c>
    </row>
    <row r="521" spans="1:15" ht="15" customHeight="1">
      <c r="A521" s="200"/>
      <c r="B521" s="201"/>
      <c r="C521" s="201"/>
      <c r="D521" s="201"/>
      <c r="E521" s="200"/>
      <c r="F521" s="200"/>
      <c r="G521" s="201"/>
      <c r="H521" s="201"/>
      <c r="I521" s="201"/>
      <c r="J521" s="201"/>
      <c r="K521" s="201"/>
      <c r="L521" s="203"/>
      <c r="M521" s="201"/>
      <c r="N521" s="204"/>
      <c r="O521" s="204"/>
    </row>
    <row r="522" spans="1:15">
      <c r="A522" s="77">
        <v>1</v>
      </c>
      <c r="B522" s="78">
        <v>43585</v>
      </c>
      <c r="C522" s="79">
        <v>305</v>
      </c>
      <c r="D522" s="70" t="s">
        <v>178</v>
      </c>
      <c r="E522" s="77" t="s">
        <v>22</v>
      </c>
      <c r="F522" s="77" t="s">
        <v>43</v>
      </c>
      <c r="G522" s="77">
        <v>13</v>
      </c>
      <c r="H522" s="77">
        <v>7.5</v>
      </c>
      <c r="I522" s="77">
        <v>16.5</v>
      </c>
      <c r="J522" s="77">
        <v>20</v>
      </c>
      <c r="K522" s="77">
        <v>23.5</v>
      </c>
      <c r="L522" s="77">
        <v>16.5</v>
      </c>
      <c r="M522" s="77">
        <v>1500</v>
      </c>
      <c r="N522" s="136">
        <f>IF('HNI OPTION CALLS'!E522="BUY",('HNI OPTION CALLS'!L522-'HNI OPTION CALLS'!G522)*('HNI OPTION CALLS'!M522),('HNI OPTION CALLS'!G522-'HNI OPTION CALLS'!L522)*('HNI OPTION CALLS'!M522))</f>
        <v>5250</v>
      </c>
      <c r="O522" s="71">
        <f>'HNI OPTION CALLS'!N522/('HNI OPTION CALLS'!M522)/'HNI OPTION CALLS'!G522%</f>
        <v>26.923076923076923</v>
      </c>
    </row>
    <row r="523" spans="1:15">
      <c r="A523" s="77">
        <v>2</v>
      </c>
      <c r="B523" s="78">
        <v>43581</v>
      </c>
      <c r="C523" s="79">
        <v>40</v>
      </c>
      <c r="D523" s="70" t="s">
        <v>178</v>
      </c>
      <c r="E523" s="77" t="s">
        <v>22</v>
      </c>
      <c r="F523" s="77" t="s">
        <v>370</v>
      </c>
      <c r="G523" s="77">
        <v>3.4</v>
      </c>
      <c r="H523" s="77">
        <v>2.5</v>
      </c>
      <c r="I523" s="77">
        <v>3.9</v>
      </c>
      <c r="J523" s="77">
        <v>4.4000000000000004</v>
      </c>
      <c r="K523" s="77">
        <v>4.9000000000000004</v>
      </c>
      <c r="L523" s="77">
        <v>3.9</v>
      </c>
      <c r="M523" s="77">
        <v>12000</v>
      </c>
      <c r="N523" s="136">
        <f>IF('HNI OPTION CALLS'!E523="BUY",('HNI OPTION CALLS'!L523-'HNI OPTION CALLS'!G523)*('HNI OPTION CALLS'!M523),('HNI OPTION CALLS'!G523-'HNI OPTION CALLS'!L523)*('HNI OPTION CALLS'!M523))</f>
        <v>6000</v>
      </c>
      <c r="O523" s="71">
        <f>'HNI OPTION CALLS'!N523/('HNI OPTION CALLS'!M523)/'HNI OPTION CALLS'!G523%</f>
        <v>14.705882352941176</v>
      </c>
    </row>
    <row r="524" spans="1:15">
      <c r="A524" s="77">
        <v>3</v>
      </c>
      <c r="B524" s="78">
        <v>43580</v>
      </c>
      <c r="C524" s="79">
        <v>1420</v>
      </c>
      <c r="D524" s="70" t="s">
        <v>178</v>
      </c>
      <c r="E524" s="77" t="s">
        <v>22</v>
      </c>
      <c r="F524" s="77" t="s">
        <v>225</v>
      </c>
      <c r="G524" s="77">
        <v>48</v>
      </c>
      <c r="H524" s="77">
        <v>30</v>
      </c>
      <c r="I524" s="77">
        <v>60</v>
      </c>
      <c r="J524" s="77">
        <v>70</v>
      </c>
      <c r="K524" s="77">
        <v>80</v>
      </c>
      <c r="L524" s="77">
        <v>28</v>
      </c>
      <c r="M524" s="77">
        <v>500</v>
      </c>
      <c r="N524" s="136">
        <f>IF('HNI OPTION CALLS'!E524="BUY",('HNI OPTION CALLS'!L524-'HNI OPTION CALLS'!G524)*('HNI OPTION CALLS'!M524),('HNI OPTION CALLS'!G524-'HNI OPTION CALLS'!L524)*('HNI OPTION CALLS'!M524))</f>
        <v>-10000</v>
      </c>
      <c r="O524" s="71">
        <f>'HNI OPTION CALLS'!N524/('HNI OPTION CALLS'!M524)/'HNI OPTION CALLS'!G524%</f>
        <v>-41.666666666666671</v>
      </c>
    </row>
    <row r="525" spans="1:15">
      <c r="A525" s="77">
        <v>4</v>
      </c>
      <c r="B525" s="78">
        <v>43579</v>
      </c>
      <c r="C525" s="79">
        <v>260</v>
      </c>
      <c r="D525" s="70" t="s">
        <v>178</v>
      </c>
      <c r="E525" s="77" t="s">
        <v>22</v>
      </c>
      <c r="F525" s="77" t="s">
        <v>185</v>
      </c>
      <c r="G525" s="77">
        <v>15</v>
      </c>
      <c r="H525" s="77">
        <v>10</v>
      </c>
      <c r="I525" s="77">
        <v>17.5</v>
      </c>
      <c r="J525" s="77">
        <v>20</v>
      </c>
      <c r="K525" s="77">
        <v>22.5</v>
      </c>
      <c r="L525" s="77">
        <v>17.5</v>
      </c>
      <c r="M525" s="77">
        <v>2100</v>
      </c>
      <c r="N525" s="136">
        <f>IF('HNI OPTION CALLS'!E525="BUY",('HNI OPTION CALLS'!L525-'HNI OPTION CALLS'!G525)*('HNI OPTION CALLS'!M525),('HNI OPTION CALLS'!G525-'HNI OPTION CALLS'!L525)*('HNI OPTION CALLS'!M525))</f>
        <v>5250</v>
      </c>
      <c r="O525" s="71">
        <f>'HNI OPTION CALLS'!N525/('HNI OPTION CALLS'!M525)/'HNI OPTION CALLS'!G525%</f>
        <v>16.666666666666668</v>
      </c>
    </row>
    <row r="526" spans="1:15">
      <c r="A526" s="77">
        <v>5</v>
      </c>
      <c r="B526" s="78">
        <v>43578</v>
      </c>
      <c r="C526" s="79">
        <v>1380</v>
      </c>
      <c r="D526" s="70" t="s">
        <v>178</v>
      </c>
      <c r="E526" s="77" t="s">
        <v>22</v>
      </c>
      <c r="F526" s="77" t="s">
        <v>225</v>
      </c>
      <c r="G526" s="77">
        <v>9</v>
      </c>
      <c r="H526" s="77">
        <v>1</v>
      </c>
      <c r="I526" s="77">
        <v>19</v>
      </c>
      <c r="J526" s="77">
        <v>29</v>
      </c>
      <c r="K526" s="77">
        <v>39</v>
      </c>
      <c r="L526" s="77">
        <v>19</v>
      </c>
      <c r="M526" s="77">
        <v>500</v>
      </c>
      <c r="N526" s="136">
        <f>IF('HNI OPTION CALLS'!E526="BUY",('HNI OPTION CALLS'!L526-'HNI OPTION CALLS'!G526)*('HNI OPTION CALLS'!M526),('HNI OPTION CALLS'!G526-'HNI OPTION CALLS'!L526)*('HNI OPTION CALLS'!M526))</f>
        <v>5000</v>
      </c>
      <c r="O526" s="71">
        <f>'HNI OPTION CALLS'!N526/('HNI OPTION CALLS'!M526)/'HNI OPTION CALLS'!G526%</f>
        <v>111.11111111111111</v>
      </c>
    </row>
    <row r="527" spans="1:15">
      <c r="A527" s="77">
        <v>6</v>
      </c>
      <c r="B527" s="78">
        <v>43577</v>
      </c>
      <c r="C527" s="79">
        <v>750</v>
      </c>
      <c r="D527" s="70" t="s">
        <v>187</v>
      </c>
      <c r="E527" s="77" t="s">
        <v>22</v>
      </c>
      <c r="F527" s="77" t="s">
        <v>326</v>
      </c>
      <c r="G527" s="77">
        <v>20</v>
      </c>
      <c r="H527" s="77">
        <v>4</v>
      </c>
      <c r="I527" s="77">
        <v>30</v>
      </c>
      <c r="J527" s="77">
        <v>40</v>
      </c>
      <c r="K527" s="77">
        <v>50</v>
      </c>
      <c r="L527" s="77">
        <v>35</v>
      </c>
      <c r="M527" s="77">
        <v>500</v>
      </c>
      <c r="N527" s="136">
        <f>IF('HNI OPTION CALLS'!E527="BUY",('HNI OPTION CALLS'!L527-'HNI OPTION CALLS'!G527)*('HNI OPTION CALLS'!M527),('HNI OPTION CALLS'!G527-'HNI OPTION CALLS'!L527)*('HNI OPTION CALLS'!M527))</f>
        <v>7500</v>
      </c>
      <c r="O527" s="71">
        <f>'HNI OPTION CALLS'!N527/('HNI OPTION CALLS'!M527)/'HNI OPTION CALLS'!G527%</f>
        <v>75</v>
      </c>
    </row>
    <row r="528" spans="1:15">
      <c r="A528" s="77">
        <v>7</v>
      </c>
      <c r="B528" s="78">
        <v>43573</v>
      </c>
      <c r="C528" s="79">
        <v>115</v>
      </c>
      <c r="D528" s="70" t="s">
        <v>178</v>
      </c>
      <c r="E528" s="77" t="s">
        <v>22</v>
      </c>
      <c r="F528" s="77" t="s">
        <v>377</v>
      </c>
      <c r="G528" s="77">
        <v>3.5</v>
      </c>
      <c r="H528" s="77">
        <v>0.5</v>
      </c>
      <c r="I528" s="77">
        <v>5</v>
      </c>
      <c r="J528" s="77">
        <v>6.5</v>
      </c>
      <c r="K528" s="77">
        <v>8</v>
      </c>
      <c r="L528" s="77">
        <v>0.5</v>
      </c>
      <c r="M528" s="77">
        <v>3850</v>
      </c>
      <c r="N528" s="136">
        <f>IF('HNI OPTION CALLS'!E528="BUY",('HNI OPTION CALLS'!L528-'HNI OPTION CALLS'!G528)*('HNI OPTION CALLS'!M528),('HNI OPTION CALLS'!G528-'HNI OPTION CALLS'!L528)*('HNI OPTION CALLS'!M528))</f>
        <v>-11550</v>
      </c>
      <c r="O528" s="71">
        <f>'HNI OPTION CALLS'!N528/('HNI OPTION CALLS'!M528)/'HNI OPTION CALLS'!G528%</f>
        <v>-85.714285714285708</v>
      </c>
    </row>
    <row r="529" spans="1:15">
      <c r="A529" s="77">
        <v>8</v>
      </c>
      <c r="B529" s="78">
        <v>43571</v>
      </c>
      <c r="C529" s="79">
        <v>180</v>
      </c>
      <c r="D529" s="70" t="s">
        <v>178</v>
      </c>
      <c r="E529" s="77" t="s">
        <v>22</v>
      </c>
      <c r="F529" s="77" t="s">
        <v>78</v>
      </c>
      <c r="G529" s="77">
        <v>8</v>
      </c>
      <c r="H529" s="77">
        <v>1</v>
      </c>
      <c r="I529" s="77">
        <v>12</v>
      </c>
      <c r="J529" s="77">
        <v>16</v>
      </c>
      <c r="K529" s="77">
        <v>20</v>
      </c>
      <c r="L529" s="77">
        <v>1</v>
      </c>
      <c r="M529" s="77">
        <v>1500</v>
      </c>
      <c r="N529" s="136">
        <f>IF('HNI OPTION CALLS'!E529="BUY",('HNI OPTION CALLS'!L529-'HNI OPTION CALLS'!G529)*('HNI OPTION CALLS'!M529),('HNI OPTION CALLS'!G529-'HNI OPTION CALLS'!L529)*('HNI OPTION CALLS'!M529))</f>
        <v>-10500</v>
      </c>
      <c r="O529" s="71">
        <f>'HNI OPTION CALLS'!N529/('HNI OPTION CALLS'!M529)/'HNI OPTION CALLS'!G529%</f>
        <v>-87.5</v>
      </c>
    </row>
    <row r="530" spans="1:15">
      <c r="A530" s="77">
        <v>9</v>
      </c>
      <c r="B530" s="78">
        <v>43570</v>
      </c>
      <c r="C530" s="79">
        <v>220</v>
      </c>
      <c r="D530" s="70" t="s">
        <v>178</v>
      </c>
      <c r="E530" s="77" t="s">
        <v>22</v>
      </c>
      <c r="F530" s="77" t="s">
        <v>195</v>
      </c>
      <c r="G530" s="77">
        <v>5</v>
      </c>
      <c r="H530" s="77">
        <v>0.5</v>
      </c>
      <c r="I530" s="77">
        <v>7.5</v>
      </c>
      <c r="J530" s="77">
        <v>10</v>
      </c>
      <c r="K530" s="77">
        <v>12.5</v>
      </c>
      <c r="L530" s="77">
        <v>0.5</v>
      </c>
      <c r="M530" s="77">
        <v>2250</v>
      </c>
      <c r="N530" s="136">
        <f>IF('HNI OPTION CALLS'!E530="BUY",('HNI OPTION CALLS'!L530-'HNI OPTION CALLS'!G530)*('HNI OPTION CALLS'!M530),('HNI OPTION CALLS'!G530-'HNI OPTION CALLS'!L530)*('HNI OPTION CALLS'!M530))</f>
        <v>-10125</v>
      </c>
      <c r="O530" s="71">
        <f>'HNI OPTION CALLS'!N530/('HNI OPTION CALLS'!M530)/'HNI OPTION CALLS'!G530%</f>
        <v>-90</v>
      </c>
    </row>
    <row r="531" spans="1:15">
      <c r="A531" s="77">
        <v>10</v>
      </c>
      <c r="B531" s="78">
        <v>43567</v>
      </c>
      <c r="C531" s="79">
        <v>7300</v>
      </c>
      <c r="D531" s="70" t="s">
        <v>178</v>
      </c>
      <c r="E531" s="77" t="s">
        <v>22</v>
      </c>
      <c r="F531" s="77" t="s">
        <v>253</v>
      </c>
      <c r="G531" s="77">
        <v>120</v>
      </c>
      <c r="H531" s="77">
        <v>20</v>
      </c>
      <c r="I531" s="77">
        <v>200</v>
      </c>
      <c r="J531" s="77">
        <v>270</v>
      </c>
      <c r="K531" s="77">
        <v>340</v>
      </c>
      <c r="L531" s="77">
        <v>200</v>
      </c>
      <c r="M531" s="77">
        <v>75</v>
      </c>
      <c r="N531" s="136">
        <f>IF('HNI OPTION CALLS'!E531="BUY",('HNI OPTION CALLS'!L531-'HNI OPTION CALLS'!G531)*('HNI OPTION CALLS'!M531),('HNI OPTION CALLS'!G531-'HNI OPTION CALLS'!L531)*('HNI OPTION CALLS'!M531))</f>
        <v>6000</v>
      </c>
      <c r="O531" s="71">
        <f>'HNI OPTION CALLS'!N531/('HNI OPTION CALLS'!M531)/'HNI OPTION CALLS'!G531%</f>
        <v>66.666666666666671</v>
      </c>
    </row>
    <row r="532" spans="1:15">
      <c r="A532" s="77">
        <v>11</v>
      </c>
      <c r="B532" s="78">
        <v>43566</v>
      </c>
      <c r="C532" s="79">
        <v>75</v>
      </c>
      <c r="D532" s="70" t="s">
        <v>178</v>
      </c>
      <c r="E532" s="77" t="s">
        <v>22</v>
      </c>
      <c r="F532" s="77" t="s">
        <v>89</v>
      </c>
      <c r="G532" s="77">
        <v>1.8</v>
      </c>
      <c r="H532" s="77">
        <v>0.5</v>
      </c>
      <c r="I532" s="77">
        <v>2.6</v>
      </c>
      <c r="J532" s="77">
        <v>3.4</v>
      </c>
      <c r="K532" s="77">
        <v>4.2</v>
      </c>
      <c r="L532" s="77">
        <v>4.2</v>
      </c>
      <c r="M532" s="77">
        <v>7500</v>
      </c>
      <c r="N532" s="136">
        <f>IF('HNI OPTION CALLS'!E532="BUY",('HNI OPTION CALLS'!L532-'HNI OPTION CALLS'!G532)*('HNI OPTION CALLS'!M532),('HNI OPTION CALLS'!G532-'HNI OPTION CALLS'!L532)*('HNI OPTION CALLS'!M532))</f>
        <v>18000.000000000004</v>
      </c>
      <c r="O532" s="71">
        <f>'HNI OPTION CALLS'!N532/('HNI OPTION CALLS'!M532)/'HNI OPTION CALLS'!G532%</f>
        <v>133.33333333333334</v>
      </c>
    </row>
    <row r="533" spans="1:15">
      <c r="A533" s="77">
        <v>12</v>
      </c>
      <c r="B533" s="78">
        <v>43565</v>
      </c>
      <c r="C533" s="79">
        <v>215</v>
      </c>
      <c r="D533" s="70" t="s">
        <v>178</v>
      </c>
      <c r="E533" s="77" t="s">
        <v>22</v>
      </c>
      <c r="F533" s="77" t="s">
        <v>75</v>
      </c>
      <c r="G533" s="77">
        <v>8</v>
      </c>
      <c r="H533" s="77">
        <v>4</v>
      </c>
      <c r="I533" s="77">
        <v>10.5</v>
      </c>
      <c r="J533" s="77">
        <v>13</v>
      </c>
      <c r="K533" s="77">
        <v>15.5</v>
      </c>
      <c r="L533" s="77">
        <v>13</v>
      </c>
      <c r="M533" s="77">
        <v>2000</v>
      </c>
      <c r="N533" s="136">
        <f>IF('HNI OPTION CALLS'!E533="BUY",('HNI OPTION CALLS'!L533-'HNI OPTION CALLS'!G533)*('HNI OPTION CALLS'!M533),('HNI OPTION CALLS'!G533-'HNI OPTION CALLS'!L533)*('HNI OPTION CALLS'!M533))</f>
        <v>10000</v>
      </c>
      <c r="O533" s="71">
        <f>'HNI OPTION CALLS'!N533/('HNI OPTION CALLS'!M533)/'HNI OPTION CALLS'!G533%</f>
        <v>62.5</v>
      </c>
    </row>
    <row r="534" spans="1:15">
      <c r="A534" s="77">
        <v>13</v>
      </c>
      <c r="B534" s="78">
        <v>43564</v>
      </c>
      <c r="C534" s="79">
        <v>810</v>
      </c>
      <c r="D534" s="70" t="s">
        <v>178</v>
      </c>
      <c r="E534" s="77" t="s">
        <v>22</v>
      </c>
      <c r="F534" s="77" t="s">
        <v>262</v>
      </c>
      <c r="G534" s="77">
        <v>19</v>
      </c>
      <c r="H534" s="77">
        <v>8</v>
      </c>
      <c r="I534" s="77">
        <v>25</v>
      </c>
      <c r="J534" s="77">
        <v>31</v>
      </c>
      <c r="K534" s="77">
        <v>37</v>
      </c>
      <c r="L534" s="77">
        <v>25</v>
      </c>
      <c r="M534" s="77">
        <v>700</v>
      </c>
      <c r="N534" s="136">
        <f>IF('HNI OPTION CALLS'!E534="BUY",('HNI OPTION CALLS'!L534-'HNI OPTION CALLS'!G534)*('HNI OPTION CALLS'!M534),('HNI OPTION CALLS'!G534-'HNI OPTION CALLS'!L534)*('HNI OPTION CALLS'!M534))</f>
        <v>4200</v>
      </c>
      <c r="O534" s="71">
        <f>'HNI OPTION CALLS'!N534/('HNI OPTION CALLS'!M534)/'HNI OPTION CALLS'!G534%</f>
        <v>31.578947368421051</v>
      </c>
    </row>
    <row r="535" spans="1:15">
      <c r="A535" s="77">
        <v>14</v>
      </c>
      <c r="B535" s="78">
        <v>43563</v>
      </c>
      <c r="C535" s="79">
        <v>480</v>
      </c>
      <c r="D535" s="70" t="s">
        <v>178</v>
      </c>
      <c r="E535" s="77" t="s">
        <v>22</v>
      </c>
      <c r="F535" s="77" t="s">
        <v>45</v>
      </c>
      <c r="G535" s="77">
        <v>22.5</v>
      </c>
      <c r="H535" s="77">
        <v>15</v>
      </c>
      <c r="I535" s="77">
        <v>26</v>
      </c>
      <c r="J535" s="77">
        <v>30</v>
      </c>
      <c r="K535" s="77">
        <v>34</v>
      </c>
      <c r="L535" s="77">
        <v>15</v>
      </c>
      <c r="M535" s="77">
        <v>1500</v>
      </c>
      <c r="N535" s="136">
        <f>IF('HNI OPTION CALLS'!E535="BUY",('HNI OPTION CALLS'!L535-'HNI OPTION CALLS'!G535)*('HNI OPTION CALLS'!M535),('HNI OPTION CALLS'!G535-'HNI OPTION CALLS'!L535)*('HNI OPTION CALLS'!M535))</f>
        <v>-11250</v>
      </c>
      <c r="O535" s="71">
        <f>'HNI OPTION CALLS'!N535/('HNI OPTION CALLS'!M535)/'HNI OPTION CALLS'!G535%</f>
        <v>-33.333333333333336</v>
      </c>
    </row>
    <row r="536" spans="1:15">
      <c r="A536" s="77">
        <v>15</v>
      </c>
      <c r="B536" s="78">
        <v>43560</v>
      </c>
      <c r="C536" s="79">
        <v>940</v>
      </c>
      <c r="D536" s="70" t="s">
        <v>178</v>
      </c>
      <c r="E536" s="77" t="s">
        <v>22</v>
      </c>
      <c r="F536" s="77" t="s">
        <v>326</v>
      </c>
      <c r="G536" s="77">
        <v>50</v>
      </c>
      <c r="H536" s="77">
        <v>32</v>
      </c>
      <c r="I536" s="77">
        <v>60</v>
      </c>
      <c r="J536" s="77">
        <v>70</v>
      </c>
      <c r="K536" s="77">
        <v>80</v>
      </c>
      <c r="L536" s="77">
        <v>32</v>
      </c>
      <c r="M536" s="77">
        <v>500</v>
      </c>
      <c r="N536" s="136">
        <f>IF('HNI OPTION CALLS'!E536="BUY",('HNI OPTION CALLS'!L536-'HNI OPTION CALLS'!G536)*('HNI OPTION CALLS'!M536),('HNI OPTION CALLS'!G536-'HNI OPTION CALLS'!L536)*('HNI OPTION CALLS'!M536))</f>
        <v>-9000</v>
      </c>
      <c r="O536" s="71">
        <f>'HNI OPTION CALLS'!N536/('HNI OPTION CALLS'!M536)/'HNI OPTION CALLS'!G536%</f>
        <v>-36</v>
      </c>
    </row>
    <row r="537" spans="1:15">
      <c r="A537" s="77">
        <v>16</v>
      </c>
      <c r="B537" s="78">
        <v>43559</v>
      </c>
      <c r="C537" s="79">
        <v>2050</v>
      </c>
      <c r="D537" s="70" t="s">
        <v>178</v>
      </c>
      <c r="E537" s="77" t="s">
        <v>22</v>
      </c>
      <c r="F537" s="77" t="s">
        <v>376</v>
      </c>
      <c r="G537" s="77">
        <v>50</v>
      </c>
      <c r="H537" s="77">
        <v>35</v>
      </c>
      <c r="I537" s="77">
        <v>58</v>
      </c>
      <c r="J537" s="77">
        <v>66</v>
      </c>
      <c r="K537" s="77">
        <v>74</v>
      </c>
      <c r="L537" s="77">
        <v>35</v>
      </c>
      <c r="M537" s="77">
        <v>500</v>
      </c>
      <c r="N537" s="136">
        <f>IF('HNI OPTION CALLS'!E537="BUY",('HNI OPTION CALLS'!L537-'HNI OPTION CALLS'!G537)*('HNI OPTION CALLS'!M537),('HNI OPTION CALLS'!G537-'HNI OPTION CALLS'!L537)*('HNI OPTION CALLS'!M537))</f>
        <v>-7500</v>
      </c>
      <c r="O537" s="71">
        <f>'HNI OPTION CALLS'!N537/('HNI OPTION CALLS'!M537)/'HNI OPTION CALLS'!G537%</f>
        <v>-30</v>
      </c>
    </row>
    <row r="538" spans="1:15">
      <c r="A538" s="77">
        <v>17</v>
      </c>
      <c r="B538" s="78">
        <v>43557</v>
      </c>
      <c r="C538" s="79">
        <v>200</v>
      </c>
      <c r="D538" s="70" t="s">
        <v>178</v>
      </c>
      <c r="E538" s="77" t="s">
        <v>22</v>
      </c>
      <c r="F538" s="77" t="s">
        <v>75</v>
      </c>
      <c r="G538" s="77">
        <v>6.4</v>
      </c>
      <c r="H538" s="77">
        <v>9</v>
      </c>
      <c r="I538" s="77">
        <v>11.5</v>
      </c>
      <c r="J538" s="77">
        <v>14</v>
      </c>
      <c r="K538" s="77">
        <v>14</v>
      </c>
      <c r="L538" s="77">
        <v>14</v>
      </c>
      <c r="M538" s="77">
        <v>2000</v>
      </c>
      <c r="N538" s="136">
        <f>IF('HNI OPTION CALLS'!E538="BUY",('HNI OPTION CALLS'!L538-'HNI OPTION CALLS'!G538)*('HNI OPTION CALLS'!M538),('HNI OPTION CALLS'!G538-'HNI OPTION CALLS'!L538)*('HNI OPTION CALLS'!M538))</f>
        <v>15200</v>
      </c>
      <c r="O538" s="71">
        <f>'HNI OPTION CALLS'!N538/('HNI OPTION CALLS'!M538)/'HNI OPTION CALLS'!G538%</f>
        <v>118.74999999999999</v>
      </c>
    </row>
    <row r="539" spans="1:15" ht="16.5">
      <c r="A539" s="82" t="s">
        <v>95</v>
      </c>
      <c r="B539" s="83"/>
      <c r="C539" s="84"/>
      <c r="D539" s="85"/>
      <c r="E539" s="86"/>
      <c r="F539" s="86"/>
      <c r="G539" s="87"/>
      <c r="H539" s="88"/>
      <c r="I539" s="88"/>
      <c r="J539" s="88"/>
      <c r="K539" s="86"/>
      <c r="L539" s="89"/>
    </row>
    <row r="540" spans="1:15" ht="16.5">
      <c r="A540" s="82" t="s">
        <v>96</v>
      </c>
      <c r="B540" s="83"/>
      <c r="C540" s="84"/>
      <c r="D540" s="85"/>
      <c r="E540" s="86"/>
      <c r="F540" s="86"/>
      <c r="G540" s="87"/>
      <c r="H540" s="86"/>
      <c r="I540" s="86"/>
      <c r="J540" s="86"/>
      <c r="K540" s="86"/>
      <c r="L540" s="89"/>
    </row>
    <row r="541" spans="1:15" ht="16.5">
      <c r="A541" s="82" t="s">
        <v>96</v>
      </c>
      <c r="B541" s="83"/>
      <c r="C541" s="84"/>
      <c r="D541" s="85"/>
      <c r="E541" s="86"/>
      <c r="F541" s="86"/>
      <c r="G541" s="87"/>
      <c r="H541" s="86"/>
      <c r="I541" s="86"/>
      <c r="J541" s="86"/>
      <c r="K541" s="86"/>
    </row>
    <row r="542" spans="1:15" ht="17.25" thickBot="1">
      <c r="A542" s="91"/>
      <c r="B542" s="92"/>
      <c r="C542" s="92"/>
      <c r="D542" s="93"/>
      <c r="E542" s="93"/>
      <c r="F542" s="93"/>
      <c r="G542" s="94"/>
      <c r="H542" s="95"/>
      <c r="I542" s="96" t="s">
        <v>27</v>
      </c>
      <c r="J542" s="96"/>
      <c r="K542" s="97"/>
      <c r="M542" s="90"/>
    </row>
    <row r="543" spans="1:15" ht="16.5">
      <c r="A543" s="98"/>
      <c r="B543" s="92"/>
      <c r="C543" s="92"/>
      <c r="D543" s="158" t="s">
        <v>28</v>
      </c>
      <c r="E543" s="193"/>
      <c r="F543" s="99">
        <v>17</v>
      </c>
      <c r="G543" s="100">
        <v>100</v>
      </c>
      <c r="H543" s="93">
        <v>17</v>
      </c>
      <c r="I543" s="101">
        <f>'HNI OPTION CALLS'!H544/'HNI OPTION CALLS'!H543%</f>
        <v>58.823529411764703</v>
      </c>
      <c r="J543" s="101"/>
      <c r="K543" s="101"/>
      <c r="L543" s="97"/>
    </row>
    <row r="544" spans="1:15" ht="16.5">
      <c r="A544" s="98"/>
      <c r="B544" s="92"/>
      <c r="C544" s="92"/>
      <c r="D544" s="159" t="s">
        <v>29</v>
      </c>
      <c r="E544" s="180"/>
      <c r="F544" s="103">
        <v>10</v>
      </c>
      <c r="G544" s="104">
        <f>('HNI OPTION CALLS'!F544/'HNI OPTION CALLS'!F543)*100</f>
        <v>58.82352941176471</v>
      </c>
      <c r="H544" s="93">
        <v>10</v>
      </c>
      <c r="I544" s="97"/>
      <c r="J544" s="97"/>
      <c r="K544" s="93"/>
    </row>
    <row r="545" spans="1:15" ht="16.5">
      <c r="A545" s="105"/>
      <c r="B545" s="92"/>
      <c r="C545" s="92"/>
      <c r="D545" s="159" t="s">
        <v>31</v>
      </c>
      <c r="E545" s="180"/>
      <c r="F545" s="103">
        <v>0</v>
      </c>
      <c r="G545" s="104">
        <f>('HNI OPTION CALLS'!F545/'HNI OPTION CALLS'!F543)*100</f>
        <v>0</v>
      </c>
      <c r="H545" s="106"/>
      <c r="I545" s="93"/>
      <c r="J545" s="93"/>
      <c r="K545" s="93"/>
      <c r="L545" s="102"/>
    </row>
    <row r="546" spans="1:15" ht="16.5">
      <c r="A546" s="105"/>
      <c r="B546" s="92"/>
      <c r="C546" s="92"/>
      <c r="D546" s="159" t="s">
        <v>32</v>
      </c>
      <c r="E546" s="180"/>
      <c r="F546" s="103">
        <v>0</v>
      </c>
      <c r="G546" s="104">
        <f>('HNI OPTION CALLS'!F546/'HNI OPTION CALLS'!F543)*100</f>
        <v>0</v>
      </c>
      <c r="H546" s="106"/>
      <c r="I546" s="93"/>
      <c r="J546" s="93"/>
      <c r="K546" s="93"/>
      <c r="L546" s="97"/>
    </row>
    <row r="547" spans="1:15" ht="16.5">
      <c r="A547" s="105"/>
      <c r="B547" s="92"/>
      <c r="C547" s="92"/>
      <c r="D547" s="159" t="s">
        <v>33</v>
      </c>
      <c r="E547" s="180"/>
      <c r="F547" s="103">
        <v>0</v>
      </c>
      <c r="G547" s="104">
        <f>('HNI OPTION CALLS'!F547/'HNI OPTION CALLS'!F543)*100</f>
        <v>0</v>
      </c>
      <c r="H547" s="106"/>
      <c r="I547" s="93" t="s">
        <v>34</v>
      </c>
      <c r="J547" s="93"/>
      <c r="K547" s="97"/>
      <c r="L547" s="97"/>
    </row>
    <row r="548" spans="1:15" ht="16.5">
      <c r="A548" s="105"/>
      <c r="B548" s="92"/>
      <c r="C548" s="92"/>
      <c r="D548" s="159" t="s">
        <v>35</v>
      </c>
      <c r="E548" s="180"/>
      <c r="F548" s="103">
        <v>7</v>
      </c>
      <c r="G548" s="104">
        <f>('HNI OPTION CALLS'!F548/'HNI OPTION CALLS'!F543)*100</f>
        <v>41.17647058823529</v>
      </c>
      <c r="H548" s="106"/>
      <c r="I548" s="93"/>
      <c r="J548" s="93"/>
      <c r="K548" s="97"/>
      <c r="L548" s="97"/>
    </row>
    <row r="549" spans="1:15" ht="17.25" thickBot="1">
      <c r="A549" s="105"/>
      <c r="B549" s="92"/>
      <c r="C549" s="92"/>
      <c r="D549" s="160" t="s">
        <v>36</v>
      </c>
      <c r="E549" s="181"/>
      <c r="F549" s="107">
        <v>0</v>
      </c>
      <c r="G549" s="108">
        <f>('HNI OPTION CALLS'!F549/'HNI OPTION CALLS'!F543)*100</f>
        <v>0</v>
      </c>
      <c r="H549" s="106"/>
      <c r="I549" s="93"/>
      <c r="J549" s="93"/>
      <c r="K549" s="102"/>
      <c r="L549" s="102"/>
    </row>
    <row r="550" spans="1:15" ht="16.5">
      <c r="A550" s="109" t="s">
        <v>37</v>
      </c>
      <c r="B550" s="92"/>
      <c r="C550" s="92"/>
      <c r="D550" s="98"/>
      <c r="E550" s="98"/>
      <c r="F550" s="93"/>
      <c r="G550" s="93"/>
      <c r="H550" s="110"/>
      <c r="I550" s="111"/>
      <c r="K550" s="111"/>
    </row>
    <row r="551" spans="1:15" ht="16.5">
      <c r="A551" s="112" t="s">
        <v>38</v>
      </c>
      <c r="B551" s="92"/>
      <c r="C551" s="92"/>
      <c r="D551" s="113"/>
      <c r="E551" s="114"/>
      <c r="F551" s="98"/>
      <c r="G551" s="111"/>
      <c r="H551" s="110"/>
      <c r="I551" s="111"/>
      <c r="J551" s="111"/>
      <c r="K551" s="111"/>
      <c r="L551" s="93"/>
    </row>
    <row r="552" spans="1:15" ht="16.5">
      <c r="A552" s="112" t="s">
        <v>39</v>
      </c>
      <c r="B552" s="92"/>
      <c r="C552" s="92"/>
      <c r="D552" s="98"/>
      <c r="E552" s="114"/>
      <c r="F552" s="98"/>
      <c r="G552" s="111"/>
      <c r="H552" s="110"/>
      <c r="I552" s="97"/>
      <c r="J552" s="97"/>
      <c r="K552" s="97"/>
      <c r="L552" s="93"/>
    </row>
    <row r="553" spans="1:15" ht="16.5">
      <c r="A553" s="112" t="s">
        <v>40</v>
      </c>
      <c r="B553" s="113"/>
      <c r="C553" s="92"/>
      <c r="D553" s="98"/>
      <c r="E553" s="114"/>
      <c r="F553" s="98"/>
      <c r="G553" s="111"/>
      <c r="H553" s="95"/>
      <c r="I553" s="97"/>
      <c r="J553" s="97"/>
      <c r="K553" s="97"/>
      <c r="L553" s="93"/>
    </row>
    <row r="554" spans="1:15" ht="17.25" thickBot="1">
      <c r="A554" s="112" t="s">
        <v>41</v>
      </c>
      <c r="B554" s="105"/>
      <c r="C554" s="113"/>
      <c r="D554" s="98"/>
      <c r="E554" s="116"/>
      <c r="F554" s="111"/>
      <c r="G554" s="111"/>
      <c r="H554" s="95"/>
      <c r="I554" s="97"/>
      <c r="J554" s="97"/>
      <c r="K554" s="97"/>
      <c r="L554" s="111"/>
      <c r="N554" s="98"/>
    </row>
    <row r="555" spans="1:15" ht="15.75" customHeight="1">
      <c r="A555" s="182" t="s">
        <v>0</v>
      </c>
      <c r="B555" s="183"/>
      <c r="C555" s="183"/>
      <c r="D555" s="183"/>
      <c r="E555" s="183"/>
      <c r="F555" s="183"/>
      <c r="G555" s="183"/>
      <c r="H555" s="183"/>
      <c r="I555" s="183"/>
      <c r="J555" s="183"/>
      <c r="K555" s="183"/>
      <c r="L555" s="183"/>
      <c r="M555" s="183"/>
      <c r="N555" s="183"/>
      <c r="O555" s="184"/>
    </row>
    <row r="556" spans="1:15" ht="15.75" customHeight="1">
      <c r="A556" s="185"/>
      <c r="B556" s="186"/>
      <c r="C556" s="186"/>
      <c r="D556" s="186"/>
      <c r="E556" s="186"/>
      <c r="F556" s="186"/>
      <c r="G556" s="186"/>
      <c r="H556" s="186"/>
      <c r="I556" s="186"/>
      <c r="J556" s="186"/>
      <c r="K556" s="186"/>
      <c r="L556" s="186"/>
      <c r="M556" s="186"/>
      <c r="N556" s="186"/>
      <c r="O556" s="187"/>
    </row>
    <row r="557" spans="1:15" ht="15" customHeight="1">
      <c r="A557" s="185"/>
      <c r="B557" s="186"/>
      <c r="C557" s="186"/>
      <c r="D557" s="186"/>
      <c r="E557" s="186"/>
      <c r="F557" s="186"/>
      <c r="G557" s="186"/>
      <c r="H557" s="186"/>
      <c r="I557" s="186"/>
      <c r="J557" s="186"/>
      <c r="K557" s="186"/>
      <c r="L557" s="186"/>
      <c r="M557" s="186"/>
      <c r="N557" s="186"/>
      <c r="O557" s="187"/>
    </row>
    <row r="558" spans="1:15">
      <c r="A558" s="188" t="s">
        <v>328</v>
      </c>
      <c r="B558" s="163"/>
      <c r="C558" s="163"/>
      <c r="D558" s="163"/>
      <c r="E558" s="163"/>
      <c r="F558" s="163"/>
      <c r="G558" s="163"/>
      <c r="H558" s="163"/>
      <c r="I558" s="163"/>
      <c r="J558" s="163"/>
      <c r="K558" s="163"/>
      <c r="L558" s="163"/>
      <c r="M558" s="163"/>
      <c r="N558" s="163"/>
      <c r="O558" s="189"/>
    </row>
    <row r="559" spans="1:15">
      <c r="A559" s="188" t="s">
        <v>329</v>
      </c>
      <c r="B559" s="163"/>
      <c r="C559" s="163"/>
      <c r="D559" s="163"/>
      <c r="E559" s="163"/>
      <c r="F559" s="163"/>
      <c r="G559" s="163"/>
      <c r="H559" s="163"/>
      <c r="I559" s="163"/>
      <c r="J559" s="163"/>
      <c r="K559" s="163"/>
      <c r="L559" s="163"/>
      <c r="M559" s="163"/>
      <c r="N559" s="163"/>
      <c r="O559" s="189"/>
    </row>
    <row r="560" spans="1:15" ht="15.75" thickBot="1">
      <c r="A560" s="190" t="s">
        <v>3</v>
      </c>
      <c r="B560" s="191"/>
      <c r="C560" s="191"/>
      <c r="D560" s="191"/>
      <c r="E560" s="191"/>
      <c r="F560" s="191"/>
      <c r="G560" s="191"/>
      <c r="H560" s="191"/>
      <c r="I560" s="191"/>
      <c r="J560" s="191"/>
      <c r="K560" s="191"/>
      <c r="L560" s="191"/>
      <c r="M560" s="191"/>
      <c r="N560" s="191"/>
      <c r="O560" s="192"/>
    </row>
    <row r="561" spans="1:15" ht="16.5">
      <c r="A561" s="194" t="s">
        <v>366</v>
      </c>
      <c r="B561" s="195"/>
      <c r="C561" s="195"/>
      <c r="D561" s="195"/>
      <c r="E561" s="195"/>
      <c r="F561" s="195"/>
      <c r="G561" s="195"/>
      <c r="H561" s="195"/>
      <c r="I561" s="195"/>
      <c r="J561" s="195"/>
      <c r="K561" s="195"/>
      <c r="L561" s="195"/>
      <c r="M561" s="195"/>
      <c r="N561" s="195"/>
      <c r="O561" s="196"/>
    </row>
    <row r="562" spans="1:15" ht="16.5">
      <c r="A562" s="197" t="s">
        <v>5</v>
      </c>
      <c r="B562" s="198"/>
      <c r="C562" s="198"/>
      <c r="D562" s="198"/>
      <c r="E562" s="198"/>
      <c r="F562" s="198"/>
      <c r="G562" s="198"/>
      <c r="H562" s="198"/>
      <c r="I562" s="198"/>
      <c r="J562" s="198"/>
      <c r="K562" s="198"/>
      <c r="L562" s="198"/>
      <c r="M562" s="198"/>
      <c r="N562" s="198"/>
      <c r="O562" s="199"/>
    </row>
    <row r="563" spans="1:15" ht="15" customHeight="1">
      <c r="A563" s="167" t="s">
        <v>6</v>
      </c>
      <c r="B563" s="168" t="s">
        <v>7</v>
      </c>
      <c r="C563" s="168" t="s">
        <v>8</v>
      </c>
      <c r="D563" s="168" t="s">
        <v>9</v>
      </c>
      <c r="E563" s="167" t="s">
        <v>10</v>
      </c>
      <c r="F563" s="167" t="s">
        <v>11</v>
      </c>
      <c r="G563" s="168" t="s">
        <v>12</v>
      </c>
      <c r="H563" s="168" t="s">
        <v>13</v>
      </c>
      <c r="I563" s="168" t="s">
        <v>14</v>
      </c>
      <c r="J563" s="168" t="s">
        <v>15</v>
      </c>
      <c r="K563" s="168" t="s">
        <v>16</v>
      </c>
      <c r="L563" s="202" t="s">
        <v>17</v>
      </c>
      <c r="M563" s="168" t="s">
        <v>18</v>
      </c>
      <c r="N563" s="168" t="s">
        <v>19</v>
      </c>
      <c r="O563" s="168" t="s">
        <v>20</v>
      </c>
    </row>
    <row r="564" spans="1:15" ht="15" customHeight="1">
      <c r="A564" s="200"/>
      <c r="B564" s="201"/>
      <c r="C564" s="201"/>
      <c r="D564" s="201"/>
      <c r="E564" s="200"/>
      <c r="F564" s="200"/>
      <c r="G564" s="201"/>
      <c r="H564" s="201"/>
      <c r="I564" s="201"/>
      <c r="J564" s="201"/>
      <c r="K564" s="201"/>
      <c r="L564" s="203"/>
      <c r="M564" s="201"/>
      <c r="N564" s="204"/>
      <c r="O564" s="204"/>
    </row>
    <row r="565" spans="1:15">
      <c r="A565" s="77">
        <v>1</v>
      </c>
      <c r="B565" s="78">
        <v>43553</v>
      </c>
      <c r="C565" s="79">
        <v>185</v>
      </c>
      <c r="D565" s="70" t="s">
        <v>178</v>
      </c>
      <c r="E565" s="77" t="s">
        <v>22</v>
      </c>
      <c r="F565" s="77" t="s">
        <v>51</v>
      </c>
      <c r="G565" s="77">
        <v>8</v>
      </c>
      <c r="H565" s="77">
        <v>4</v>
      </c>
      <c r="I565" s="77">
        <v>10.5</v>
      </c>
      <c r="J565" s="77">
        <v>13</v>
      </c>
      <c r="K565" s="77">
        <v>15.5</v>
      </c>
      <c r="L565" s="77">
        <v>10.5</v>
      </c>
      <c r="M565" s="77">
        <v>2250</v>
      </c>
      <c r="N565" s="136">
        <f>IF('HNI OPTION CALLS'!E565="BUY",('HNI OPTION CALLS'!L565-'HNI OPTION CALLS'!G565)*('HNI OPTION CALLS'!M565),('HNI OPTION CALLS'!G565-'HNI OPTION CALLS'!L565)*('HNI OPTION CALLS'!M565))</f>
        <v>5625</v>
      </c>
      <c r="O565" s="71">
        <f>'HNI OPTION CALLS'!N565/('HNI OPTION CALLS'!M565)/'HNI OPTION CALLS'!G565%</f>
        <v>31.25</v>
      </c>
    </row>
    <row r="566" spans="1:15">
      <c r="A566" s="77">
        <v>2</v>
      </c>
      <c r="B566" s="78">
        <v>43552</v>
      </c>
      <c r="C566" s="79">
        <v>95</v>
      </c>
      <c r="D566" s="70" t="s">
        <v>178</v>
      </c>
      <c r="E566" s="77" t="s">
        <v>22</v>
      </c>
      <c r="F566" s="77" t="s">
        <v>330</v>
      </c>
      <c r="G566" s="77">
        <v>6</v>
      </c>
      <c r="H566" s="77">
        <v>4.5</v>
      </c>
      <c r="I566" s="77">
        <v>6.8</v>
      </c>
      <c r="J566" s="77">
        <v>7.6</v>
      </c>
      <c r="K566" s="77">
        <v>8.4</v>
      </c>
      <c r="L566" s="77">
        <v>6.8</v>
      </c>
      <c r="M566" s="77">
        <v>7000</v>
      </c>
      <c r="N566" s="136">
        <f>IF('HNI OPTION CALLS'!E566="BUY",('HNI OPTION CALLS'!L566-'HNI OPTION CALLS'!G566)*('HNI OPTION CALLS'!M566),('HNI OPTION CALLS'!G566-'HNI OPTION CALLS'!L566)*('HNI OPTION CALLS'!M566))</f>
        <v>5599.9999999999991</v>
      </c>
      <c r="O566" s="71">
        <f>'HNI OPTION CALLS'!N566/('HNI OPTION CALLS'!M566)/'HNI OPTION CALLS'!G566%</f>
        <v>13.33333333333333</v>
      </c>
    </row>
    <row r="567" spans="1:15">
      <c r="A567" s="77">
        <v>3</v>
      </c>
      <c r="B567" s="78">
        <v>43551</v>
      </c>
      <c r="C567" s="79">
        <v>105</v>
      </c>
      <c r="D567" s="70" t="s">
        <v>178</v>
      </c>
      <c r="E567" s="77" t="s">
        <v>22</v>
      </c>
      <c r="F567" s="77" t="s">
        <v>180</v>
      </c>
      <c r="G567" s="77">
        <v>5.6</v>
      </c>
      <c r="H567" s="77">
        <v>2.7</v>
      </c>
      <c r="I567" s="77">
        <v>6.3</v>
      </c>
      <c r="J567" s="77">
        <v>7</v>
      </c>
      <c r="K567" s="77">
        <v>7.8</v>
      </c>
      <c r="L567" s="77">
        <v>7.8</v>
      </c>
      <c r="M567" s="77">
        <v>6000</v>
      </c>
      <c r="N567" s="136">
        <f>IF('HNI OPTION CALLS'!E567="BUY",('HNI OPTION CALLS'!L567-'HNI OPTION CALLS'!G567)*('HNI OPTION CALLS'!M567),('HNI OPTION CALLS'!G567-'HNI OPTION CALLS'!L567)*('HNI OPTION CALLS'!M567))</f>
        <v>13200.000000000002</v>
      </c>
      <c r="O567" s="71">
        <f>'HNI OPTION CALLS'!N567/('HNI OPTION CALLS'!M567)/'HNI OPTION CALLS'!G567%</f>
        <v>39.285714285714292</v>
      </c>
    </row>
    <row r="568" spans="1:15">
      <c r="A568" s="77">
        <v>4</v>
      </c>
      <c r="B568" s="78">
        <v>43550</v>
      </c>
      <c r="C568" s="79">
        <v>300</v>
      </c>
      <c r="D568" s="70" t="s">
        <v>178</v>
      </c>
      <c r="E568" s="77" t="s">
        <v>22</v>
      </c>
      <c r="F568" s="77" t="s">
        <v>49</v>
      </c>
      <c r="G568" s="77">
        <v>4</v>
      </c>
      <c r="H568" s="77">
        <v>0.5</v>
      </c>
      <c r="I568" s="77">
        <v>6</v>
      </c>
      <c r="J568" s="77">
        <v>8</v>
      </c>
      <c r="K568" s="77">
        <v>10</v>
      </c>
      <c r="L568" s="77">
        <v>6</v>
      </c>
      <c r="M568" s="77">
        <v>3000</v>
      </c>
      <c r="N568" s="136">
        <f>IF('HNI OPTION CALLS'!E568="BUY",('HNI OPTION CALLS'!L568-'HNI OPTION CALLS'!G568)*('HNI OPTION CALLS'!M568),('HNI OPTION CALLS'!G568-'HNI OPTION CALLS'!L568)*('HNI OPTION CALLS'!M568))</f>
        <v>6000</v>
      </c>
      <c r="O568" s="71">
        <f>'HNI OPTION CALLS'!N568/('HNI OPTION CALLS'!M568)/'HNI OPTION CALLS'!G568%</f>
        <v>50</v>
      </c>
    </row>
    <row r="569" spans="1:15">
      <c r="A569" s="77">
        <v>5</v>
      </c>
      <c r="B569" s="78">
        <v>43549</v>
      </c>
      <c r="C569" s="79">
        <v>610</v>
      </c>
      <c r="D569" s="70" t="s">
        <v>178</v>
      </c>
      <c r="E569" s="77" t="s">
        <v>22</v>
      </c>
      <c r="F569" s="77" t="s">
        <v>94</v>
      </c>
      <c r="G569" s="77">
        <v>8.5</v>
      </c>
      <c r="H569" s="77">
        <v>2</v>
      </c>
      <c r="I569" s="77">
        <v>14</v>
      </c>
      <c r="J569" s="77">
        <v>19</v>
      </c>
      <c r="K569" s="77">
        <v>24</v>
      </c>
      <c r="L569" s="77">
        <v>14</v>
      </c>
      <c r="M569" s="77">
        <v>1000</v>
      </c>
      <c r="N569" s="136">
        <f>IF('HNI OPTION CALLS'!E569="BUY",('HNI OPTION CALLS'!L569-'HNI OPTION CALLS'!G569)*('HNI OPTION CALLS'!M569),('HNI OPTION CALLS'!G569-'HNI OPTION CALLS'!L569)*('HNI OPTION CALLS'!M569))</f>
        <v>5500</v>
      </c>
      <c r="O569" s="71">
        <f>'HNI OPTION CALLS'!N569/('HNI OPTION CALLS'!M569)/'HNI OPTION CALLS'!G569%</f>
        <v>64.705882352941174</v>
      </c>
    </row>
    <row r="570" spans="1:15">
      <c r="A570" s="77">
        <v>6</v>
      </c>
      <c r="B570" s="78">
        <v>43546</v>
      </c>
      <c r="C570" s="79">
        <v>340</v>
      </c>
      <c r="D570" s="70" t="s">
        <v>178</v>
      </c>
      <c r="E570" s="77" t="s">
        <v>22</v>
      </c>
      <c r="F570" s="77" t="s">
        <v>343</v>
      </c>
      <c r="G570" s="77">
        <v>4.5</v>
      </c>
      <c r="H570" s="77">
        <v>0.5</v>
      </c>
      <c r="I570" s="77">
        <v>7.5</v>
      </c>
      <c r="J570" s="77">
        <v>10.5</v>
      </c>
      <c r="K570" s="77">
        <v>13.5</v>
      </c>
      <c r="L570" s="77">
        <v>7</v>
      </c>
      <c r="M570" s="77">
        <v>1800</v>
      </c>
      <c r="N570" s="136">
        <f>IF('HNI OPTION CALLS'!E570="BUY",('HNI OPTION CALLS'!L570-'HNI OPTION CALLS'!G570)*('HNI OPTION CALLS'!M570),('HNI OPTION CALLS'!G570-'HNI OPTION CALLS'!L570)*('HNI OPTION CALLS'!M570))</f>
        <v>4500</v>
      </c>
      <c r="O570" s="71">
        <f>'HNI OPTION CALLS'!N570/('HNI OPTION CALLS'!M570)/'HNI OPTION CALLS'!G570%</f>
        <v>55.555555555555557</v>
      </c>
    </row>
    <row r="571" spans="1:15">
      <c r="A571" s="77">
        <v>7</v>
      </c>
      <c r="B571" s="78">
        <v>43544</v>
      </c>
      <c r="C571" s="79">
        <v>2800</v>
      </c>
      <c r="D571" s="70" t="s">
        <v>178</v>
      </c>
      <c r="E571" s="77" t="s">
        <v>22</v>
      </c>
      <c r="F571" s="77" t="s">
        <v>372</v>
      </c>
      <c r="G571" s="77">
        <v>30</v>
      </c>
      <c r="H571" s="77">
        <v>5</v>
      </c>
      <c r="I571" s="77">
        <v>50</v>
      </c>
      <c r="J571" s="77">
        <v>70</v>
      </c>
      <c r="K571" s="77">
        <v>90</v>
      </c>
      <c r="L571" s="77">
        <v>5</v>
      </c>
      <c r="M571" s="77">
        <v>250</v>
      </c>
      <c r="N571" s="136">
        <f>IF('HNI OPTION CALLS'!E571="BUY",('HNI OPTION CALLS'!L571-'HNI OPTION CALLS'!G571)*('HNI OPTION CALLS'!M571),('HNI OPTION CALLS'!G571-'HNI OPTION CALLS'!L571)*('HNI OPTION CALLS'!M571))</f>
        <v>-6250</v>
      </c>
      <c r="O571" s="71">
        <f>'HNI OPTION CALLS'!N571/('HNI OPTION CALLS'!M571)/'HNI OPTION CALLS'!G571%</f>
        <v>-83.333333333333343</v>
      </c>
    </row>
    <row r="572" spans="1:15">
      <c r="A572" s="77">
        <v>8</v>
      </c>
      <c r="B572" s="78">
        <v>43543</v>
      </c>
      <c r="C572" s="79">
        <v>150</v>
      </c>
      <c r="D572" s="70" t="s">
        <v>178</v>
      </c>
      <c r="E572" s="77" t="s">
        <v>22</v>
      </c>
      <c r="F572" s="77" t="s">
        <v>64</v>
      </c>
      <c r="G572" s="77">
        <v>2.5</v>
      </c>
      <c r="H572" s="77">
        <v>1</v>
      </c>
      <c r="I572" s="77">
        <v>3.8</v>
      </c>
      <c r="J572" s="77">
        <v>4.5999999999999996</v>
      </c>
      <c r="K572" s="77">
        <v>5.4</v>
      </c>
      <c r="L572" s="77">
        <v>3.8</v>
      </c>
      <c r="M572" s="77">
        <v>6000</v>
      </c>
      <c r="N572" s="136">
        <f>IF('HNI OPTION CALLS'!E572="BUY",('HNI OPTION CALLS'!L572-'HNI OPTION CALLS'!G572)*('HNI OPTION CALLS'!M572),('HNI OPTION CALLS'!G572-'HNI OPTION CALLS'!L572)*('HNI OPTION CALLS'!M572))</f>
        <v>7799.9999999999991</v>
      </c>
      <c r="O572" s="71">
        <f>'HNI OPTION CALLS'!N572/('HNI OPTION CALLS'!M572)/'HNI OPTION CALLS'!G572%</f>
        <v>51.999999999999993</v>
      </c>
    </row>
    <row r="573" spans="1:15">
      <c r="A573" s="77">
        <v>9</v>
      </c>
      <c r="B573" s="78">
        <v>43542</v>
      </c>
      <c r="C573" s="79">
        <v>600</v>
      </c>
      <c r="D573" s="70" t="s">
        <v>178</v>
      </c>
      <c r="E573" s="77" t="s">
        <v>22</v>
      </c>
      <c r="F573" s="77" t="s">
        <v>371</v>
      </c>
      <c r="G573" s="77">
        <v>11</v>
      </c>
      <c r="H573" s="77">
        <v>2</v>
      </c>
      <c r="I573" s="77">
        <v>18</v>
      </c>
      <c r="J573" s="77">
        <v>25</v>
      </c>
      <c r="K573" s="77">
        <v>32</v>
      </c>
      <c r="L573" s="77">
        <v>2</v>
      </c>
      <c r="M573" s="77">
        <v>750</v>
      </c>
      <c r="N573" s="136">
        <f>IF('HNI OPTION CALLS'!E573="BUY",('HNI OPTION CALLS'!L573-'HNI OPTION CALLS'!G573)*('HNI OPTION CALLS'!M573),('HNI OPTION CALLS'!G573-'HNI OPTION CALLS'!L573)*('HNI OPTION CALLS'!M573))</f>
        <v>-6750</v>
      </c>
      <c r="O573" s="71">
        <f>'HNI OPTION CALLS'!N573/('HNI OPTION CALLS'!M573)/'HNI OPTION CALLS'!G573%</f>
        <v>-81.818181818181813</v>
      </c>
    </row>
    <row r="574" spans="1:15">
      <c r="A574" s="77">
        <v>10</v>
      </c>
      <c r="B574" s="78">
        <v>43539</v>
      </c>
      <c r="C574" s="79">
        <v>45</v>
      </c>
      <c r="D574" s="70" t="s">
        <v>178</v>
      </c>
      <c r="E574" s="77" t="s">
        <v>22</v>
      </c>
      <c r="F574" s="77" t="s">
        <v>370</v>
      </c>
      <c r="G574" s="77">
        <v>2</v>
      </c>
      <c r="H574" s="77">
        <v>1</v>
      </c>
      <c r="I574" s="77">
        <v>2.5</v>
      </c>
      <c r="J574" s="77">
        <v>3</v>
      </c>
      <c r="K574" s="77">
        <v>3.5</v>
      </c>
      <c r="L574" s="77">
        <v>2.5</v>
      </c>
      <c r="M574" s="77">
        <v>12000</v>
      </c>
      <c r="N574" s="136">
        <f>IF('HNI OPTION CALLS'!E574="BUY",('HNI OPTION CALLS'!L574-'HNI OPTION CALLS'!G574)*('HNI OPTION CALLS'!M574),('HNI OPTION CALLS'!G574-'HNI OPTION CALLS'!L574)*('HNI OPTION CALLS'!M574))</f>
        <v>6000</v>
      </c>
      <c r="O574" s="71">
        <f>'HNI OPTION CALLS'!N574/('HNI OPTION CALLS'!M574)/'HNI OPTION CALLS'!G574%</f>
        <v>25</v>
      </c>
    </row>
    <row r="575" spans="1:15">
      <c r="A575" s="77">
        <v>11</v>
      </c>
      <c r="B575" s="78">
        <v>43539</v>
      </c>
      <c r="C575" s="79">
        <v>142.5</v>
      </c>
      <c r="D575" s="70" t="s">
        <v>178</v>
      </c>
      <c r="E575" s="77" t="s">
        <v>22</v>
      </c>
      <c r="F575" s="77" t="s">
        <v>64</v>
      </c>
      <c r="G575" s="77">
        <v>3</v>
      </c>
      <c r="H575" s="77">
        <v>1.5</v>
      </c>
      <c r="I575" s="77">
        <v>3.8</v>
      </c>
      <c r="J575" s="77">
        <v>4.5999999999999996</v>
      </c>
      <c r="K575" s="77">
        <v>5.4</v>
      </c>
      <c r="L575" s="77">
        <v>4.5999999999999996</v>
      </c>
      <c r="M575" s="77">
        <v>6000</v>
      </c>
      <c r="N575" s="136">
        <f>IF('HNI OPTION CALLS'!E575="BUY",('HNI OPTION CALLS'!L575-'HNI OPTION CALLS'!G575)*('HNI OPTION CALLS'!M575),('HNI OPTION CALLS'!G575-'HNI OPTION CALLS'!L575)*('HNI OPTION CALLS'!M575))</f>
        <v>9599.9999999999982</v>
      </c>
      <c r="O575" s="71">
        <f>'HNI OPTION CALLS'!N575/('HNI OPTION CALLS'!M575)/'HNI OPTION CALLS'!G575%</f>
        <v>53.333333333333321</v>
      </c>
    </row>
    <row r="576" spans="1:15">
      <c r="A576" s="77">
        <v>12</v>
      </c>
      <c r="B576" s="78">
        <v>43538</v>
      </c>
      <c r="C576" s="79">
        <v>1080</v>
      </c>
      <c r="D576" s="70" t="s">
        <v>178</v>
      </c>
      <c r="E576" s="77" t="s">
        <v>22</v>
      </c>
      <c r="F576" s="77" t="s">
        <v>85</v>
      </c>
      <c r="G576" s="77">
        <v>20</v>
      </c>
      <c r="H576" s="77">
        <v>4</v>
      </c>
      <c r="I576" s="77">
        <v>30</v>
      </c>
      <c r="J576" s="77">
        <v>40</v>
      </c>
      <c r="K576" s="77">
        <v>50</v>
      </c>
      <c r="L576" s="77">
        <v>30</v>
      </c>
      <c r="M576" s="77">
        <v>500</v>
      </c>
      <c r="N576" s="136">
        <f>IF('HNI OPTION CALLS'!E576="BUY",('HNI OPTION CALLS'!L576-'HNI OPTION CALLS'!G576)*('HNI OPTION CALLS'!M576),('HNI OPTION CALLS'!G576-'HNI OPTION CALLS'!L576)*('HNI OPTION CALLS'!M576))</f>
        <v>5000</v>
      </c>
      <c r="O576" s="71">
        <f>'HNI OPTION CALLS'!N576/('HNI OPTION CALLS'!M576)/'HNI OPTION CALLS'!G576%</f>
        <v>50</v>
      </c>
    </row>
    <row r="577" spans="1:15">
      <c r="A577" s="77">
        <v>13</v>
      </c>
      <c r="B577" s="78">
        <v>43537</v>
      </c>
      <c r="C577" s="79">
        <v>400</v>
      </c>
      <c r="D577" s="70" t="s">
        <v>178</v>
      </c>
      <c r="E577" s="77" t="s">
        <v>22</v>
      </c>
      <c r="F577" s="77" t="s">
        <v>91</v>
      </c>
      <c r="G577" s="77">
        <v>5.5</v>
      </c>
      <c r="H577" s="77">
        <v>0.5</v>
      </c>
      <c r="I577" s="77">
        <v>7.5</v>
      </c>
      <c r="J577" s="77">
        <v>9.5</v>
      </c>
      <c r="K577" s="77">
        <v>11.5</v>
      </c>
      <c r="L577" s="77">
        <v>7.5</v>
      </c>
      <c r="M577" s="77">
        <v>2750</v>
      </c>
      <c r="N577" s="136">
        <f>IF('HNI OPTION CALLS'!E577="BUY",('HNI OPTION CALLS'!L577-'HNI OPTION CALLS'!G577)*('HNI OPTION CALLS'!M577),('HNI OPTION CALLS'!G577-'HNI OPTION CALLS'!L577)*('HNI OPTION CALLS'!M577))</f>
        <v>5500</v>
      </c>
      <c r="O577" s="71">
        <f>'HNI OPTION CALLS'!N577/('HNI OPTION CALLS'!M577)/'HNI OPTION CALLS'!G577%</f>
        <v>36.363636363636367</v>
      </c>
    </row>
    <row r="578" spans="1:15">
      <c r="A578" s="77">
        <v>14</v>
      </c>
      <c r="B578" s="78">
        <v>43537</v>
      </c>
      <c r="C578" s="79">
        <v>240</v>
      </c>
      <c r="D578" s="70" t="s">
        <v>178</v>
      </c>
      <c r="E578" s="77" t="s">
        <v>22</v>
      </c>
      <c r="F578" s="77" t="s">
        <v>66</v>
      </c>
      <c r="G578" s="77">
        <v>12.5</v>
      </c>
      <c r="H578" s="77">
        <v>5</v>
      </c>
      <c r="I578" s="77">
        <v>16</v>
      </c>
      <c r="J578" s="77">
        <v>19</v>
      </c>
      <c r="K578" s="77">
        <v>22</v>
      </c>
      <c r="L578" s="77">
        <v>16</v>
      </c>
      <c r="M578" s="77">
        <v>1750</v>
      </c>
      <c r="N578" s="136">
        <f>IF('HNI OPTION CALLS'!E578="BUY",('HNI OPTION CALLS'!L578-'HNI OPTION CALLS'!G578)*('HNI OPTION CALLS'!M578),('HNI OPTION CALLS'!G578-'HNI OPTION CALLS'!L578)*('HNI OPTION CALLS'!M578))</f>
        <v>6125</v>
      </c>
      <c r="O578" s="71">
        <f>'HNI OPTION CALLS'!N578/('HNI OPTION CALLS'!M578)/'HNI OPTION CALLS'!G578%</f>
        <v>28</v>
      </c>
    </row>
    <row r="579" spans="1:15">
      <c r="A579" s="77">
        <v>15</v>
      </c>
      <c r="B579" s="78">
        <v>43536</v>
      </c>
      <c r="C579" s="79">
        <v>230</v>
      </c>
      <c r="D579" s="70" t="s">
        <v>178</v>
      </c>
      <c r="E579" s="77" t="s">
        <v>22</v>
      </c>
      <c r="F579" s="77" t="s">
        <v>356</v>
      </c>
      <c r="G579" s="77">
        <v>6.7</v>
      </c>
      <c r="H579" s="77">
        <v>2</v>
      </c>
      <c r="I579" s="77">
        <v>9.5</v>
      </c>
      <c r="J579" s="77">
        <v>11.5</v>
      </c>
      <c r="K579" s="77">
        <v>13.5</v>
      </c>
      <c r="L579" s="77">
        <v>6.7</v>
      </c>
      <c r="M579" s="77">
        <v>2000</v>
      </c>
      <c r="N579" s="136">
        <f>IF('HNI OPTION CALLS'!E579="BUY",('HNI OPTION CALLS'!L579-'HNI OPTION CALLS'!G579)*('HNI OPTION CALLS'!M579),('HNI OPTION CALLS'!G579-'HNI OPTION CALLS'!L579)*('HNI OPTION CALLS'!M579))</f>
        <v>0</v>
      </c>
      <c r="O579" s="71">
        <f>'HNI OPTION CALLS'!N579/('HNI OPTION CALLS'!M579)/'HNI OPTION CALLS'!G579%</f>
        <v>0</v>
      </c>
    </row>
    <row r="580" spans="1:15">
      <c r="A580" s="77">
        <v>16</v>
      </c>
      <c r="B580" s="78">
        <v>43536</v>
      </c>
      <c r="C580" s="119">
        <v>150</v>
      </c>
      <c r="D580" s="70" t="s">
        <v>178</v>
      </c>
      <c r="E580" s="119" t="s">
        <v>22</v>
      </c>
      <c r="F580" s="70" t="s">
        <v>184</v>
      </c>
      <c r="G580" s="70">
        <v>4</v>
      </c>
      <c r="H580" s="119">
        <v>2.5</v>
      </c>
      <c r="I580" s="119">
        <v>5.3</v>
      </c>
      <c r="J580" s="119">
        <v>6.6</v>
      </c>
      <c r="K580" s="119">
        <v>8</v>
      </c>
      <c r="L580" s="70">
        <v>2.5</v>
      </c>
      <c r="M580" s="119">
        <v>4500</v>
      </c>
      <c r="N580" s="136">
        <f>IF('HNI OPTION CALLS'!E580="BUY",('HNI OPTION CALLS'!L580-'HNI OPTION CALLS'!G580)*('HNI OPTION CALLS'!M580),('HNI OPTION CALLS'!G580-'HNI OPTION CALLS'!L580)*('HNI OPTION CALLS'!M580))</f>
        <v>-6750</v>
      </c>
      <c r="O580" s="71">
        <f>'HNI OPTION CALLS'!N580/('HNI OPTION CALLS'!M580)/'HNI OPTION CALLS'!G580%</f>
        <v>-37.5</v>
      </c>
    </row>
    <row r="581" spans="1:15">
      <c r="A581" s="77">
        <v>17</v>
      </c>
      <c r="B581" s="78">
        <v>43535</v>
      </c>
      <c r="C581" s="119">
        <v>35</v>
      </c>
      <c r="D581" s="70" t="s">
        <v>178</v>
      </c>
      <c r="E581" s="119" t="s">
        <v>22</v>
      </c>
      <c r="F581" s="70" t="s">
        <v>369</v>
      </c>
      <c r="G581" s="70">
        <v>0.8</v>
      </c>
      <c r="H581" s="119">
        <v>0.2</v>
      </c>
      <c r="I581" s="119">
        <v>1.3</v>
      </c>
      <c r="J581" s="119">
        <v>1.8</v>
      </c>
      <c r="K581" s="119">
        <v>2.2999999999999998</v>
      </c>
      <c r="L581" s="70">
        <v>1.3</v>
      </c>
      <c r="M581" s="119">
        <v>12000</v>
      </c>
      <c r="N581" s="136">
        <f>IF('HNI OPTION CALLS'!E581="BUY",('HNI OPTION CALLS'!L581-'HNI OPTION CALLS'!G581)*('HNI OPTION CALLS'!M581),('HNI OPTION CALLS'!G581-'HNI OPTION CALLS'!L581)*('HNI OPTION CALLS'!M581))</f>
        <v>6000</v>
      </c>
      <c r="O581" s="71">
        <f>'HNI OPTION CALLS'!N581/('HNI OPTION CALLS'!M581)/'HNI OPTION CALLS'!G581%</f>
        <v>62.5</v>
      </c>
    </row>
    <row r="582" spans="1:15">
      <c r="A582" s="77">
        <v>18</v>
      </c>
      <c r="B582" s="78">
        <v>43532</v>
      </c>
      <c r="C582" s="119">
        <v>3050</v>
      </c>
      <c r="D582" s="70" t="s">
        <v>178</v>
      </c>
      <c r="E582" s="119" t="s">
        <v>22</v>
      </c>
      <c r="F582" s="70" t="s">
        <v>57</v>
      </c>
      <c r="G582" s="70">
        <v>39</v>
      </c>
      <c r="H582" s="119">
        <v>9</v>
      </c>
      <c r="I582" s="119">
        <v>60</v>
      </c>
      <c r="J582" s="119">
        <v>80</v>
      </c>
      <c r="K582" s="119">
        <v>100</v>
      </c>
      <c r="L582" s="70">
        <v>59.5</v>
      </c>
      <c r="M582" s="119">
        <v>250</v>
      </c>
      <c r="N582" s="136">
        <f>IF('HNI OPTION CALLS'!E582="BUY",('HNI OPTION CALLS'!L582-'HNI OPTION CALLS'!G582)*('HNI OPTION CALLS'!M582),('HNI OPTION CALLS'!G582-'HNI OPTION CALLS'!L582)*('HNI OPTION CALLS'!M582))</f>
        <v>5125</v>
      </c>
      <c r="O582" s="71">
        <f>'HNI OPTION CALLS'!N582/('HNI OPTION CALLS'!M582)/'HNI OPTION CALLS'!G582%</f>
        <v>52.564102564102562</v>
      </c>
    </row>
    <row r="583" spans="1:15">
      <c r="A583" s="77">
        <v>19</v>
      </c>
      <c r="B583" s="78">
        <v>43531</v>
      </c>
      <c r="C583" s="119">
        <v>740</v>
      </c>
      <c r="D583" s="70" t="s">
        <v>178</v>
      </c>
      <c r="E583" s="119" t="s">
        <v>22</v>
      </c>
      <c r="F583" s="70" t="s">
        <v>58</v>
      </c>
      <c r="G583" s="70">
        <v>17</v>
      </c>
      <c r="H583" s="119">
        <v>10</v>
      </c>
      <c r="I583" s="119">
        <v>21</v>
      </c>
      <c r="J583" s="119">
        <v>25</v>
      </c>
      <c r="K583" s="119">
        <v>29</v>
      </c>
      <c r="L583" s="70">
        <v>21</v>
      </c>
      <c r="M583" s="119">
        <v>1250</v>
      </c>
      <c r="N583" s="136">
        <f>IF('HNI OPTION CALLS'!E583="BUY",('HNI OPTION CALLS'!L583-'HNI OPTION CALLS'!G583)*('HNI OPTION CALLS'!M583),('HNI OPTION CALLS'!G583-'HNI OPTION CALLS'!L583)*('HNI OPTION CALLS'!M583))</f>
        <v>5000</v>
      </c>
      <c r="O583" s="71">
        <f>'HNI OPTION CALLS'!N583/('HNI OPTION CALLS'!M583)/'HNI OPTION CALLS'!G583%</f>
        <v>23.52941176470588</v>
      </c>
    </row>
    <row r="584" spans="1:15">
      <c r="A584" s="77">
        <v>20</v>
      </c>
      <c r="B584" s="78">
        <v>43530</v>
      </c>
      <c r="C584" s="119">
        <v>340</v>
      </c>
      <c r="D584" s="70" t="s">
        <v>178</v>
      </c>
      <c r="E584" s="119" t="s">
        <v>22</v>
      </c>
      <c r="F584" s="70" t="s">
        <v>335</v>
      </c>
      <c r="G584" s="70">
        <v>17</v>
      </c>
      <c r="H584" s="119">
        <v>13</v>
      </c>
      <c r="I584" s="119">
        <v>19</v>
      </c>
      <c r="J584" s="119">
        <v>21</v>
      </c>
      <c r="K584" s="119">
        <v>23</v>
      </c>
      <c r="L584" s="70">
        <v>13</v>
      </c>
      <c r="M584" s="119">
        <v>4000</v>
      </c>
      <c r="N584" s="136">
        <f>IF('HNI OPTION CALLS'!E584="BUY",('HNI OPTION CALLS'!L584-'HNI OPTION CALLS'!G584)*('HNI OPTION CALLS'!M584),('HNI OPTION CALLS'!G584-'HNI OPTION CALLS'!L584)*('HNI OPTION CALLS'!M584))</f>
        <v>-16000</v>
      </c>
      <c r="O584" s="71">
        <f>'HNI OPTION CALLS'!N584/('HNI OPTION CALLS'!M584)/'HNI OPTION CALLS'!G584%</f>
        <v>-23.52941176470588</v>
      </c>
    </row>
    <row r="585" spans="1:15">
      <c r="A585" s="77">
        <v>21</v>
      </c>
      <c r="B585" s="78">
        <v>43529</v>
      </c>
      <c r="C585" s="119">
        <v>1200</v>
      </c>
      <c r="D585" s="70" t="s">
        <v>178</v>
      </c>
      <c r="E585" s="119" t="s">
        <v>22</v>
      </c>
      <c r="F585" s="70" t="s">
        <v>156</v>
      </c>
      <c r="G585" s="70">
        <v>39</v>
      </c>
      <c r="H585" s="119">
        <v>25</v>
      </c>
      <c r="I585" s="119">
        <v>47</v>
      </c>
      <c r="J585" s="119">
        <v>55</v>
      </c>
      <c r="K585" s="119">
        <v>63</v>
      </c>
      <c r="L585" s="70">
        <v>47</v>
      </c>
      <c r="M585" s="119">
        <v>600</v>
      </c>
      <c r="N585" s="136">
        <f>IF('HNI OPTION CALLS'!E585="BUY",('HNI OPTION CALLS'!L585-'HNI OPTION CALLS'!G585)*('HNI OPTION CALLS'!M585),('HNI OPTION CALLS'!G585-'HNI OPTION CALLS'!L585)*('HNI OPTION CALLS'!M585))</f>
        <v>4800</v>
      </c>
      <c r="O585" s="71">
        <f>'HNI OPTION CALLS'!N585/('HNI OPTION CALLS'!M585)/'HNI OPTION CALLS'!G585%</f>
        <v>20.512820512820511</v>
      </c>
    </row>
    <row r="586" spans="1:15">
      <c r="A586" s="77">
        <v>22</v>
      </c>
      <c r="B586" s="78">
        <v>43525</v>
      </c>
      <c r="C586" s="119">
        <v>240</v>
      </c>
      <c r="D586" s="70" t="s">
        <v>178</v>
      </c>
      <c r="E586" s="119" t="s">
        <v>22</v>
      </c>
      <c r="F586" s="70" t="s">
        <v>82</v>
      </c>
      <c r="G586" s="70">
        <v>10.5</v>
      </c>
      <c r="H586" s="119">
        <v>5.5</v>
      </c>
      <c r="I586" s="119">
        <v>13</v>
      </c>
      <c r="J586" s="119">
        <v>15.5</v>
      </c>
      <c r="K586" s="119">
        <v>18</v>
      </c>
      <c r="L586" s="70">
        <v>13</v>
      </c>
      <c r="M586" s="119">
        <v>2000</v>
      </c>
      <c r="N586" s="136">
        <f>IF('HNI OPTION CALLS'!E586="BUY",('HNI OPTION CALLS'!L586-'HNI OPTION CALLS'!G586)*('HNI OPTION CALLS'!M586),('HNI OPTION CALLS'!G586-'HNI OPTION CALLS'!L586)*('HNI OPTION CALLS'!M586))</f>
        <v>5000</v>
      </c>
      <c r="O586" s="71">
        <f>'HNI OPTION CALLS'!N586/('HNI OPTION CALLS'!M586)/'HNI OPTION CALLS'!G586%</f>
        <v>23.80952380952381</v>
      </c>
    </row>
    <row r="587" spans="1:15" ht="16.5">
      <c r="A587" s="82" t="s">
        <v>95</v>
      </c>
      <c r="B587" s="83"/>
      <c r="C587" s="84"/>
      <c r="D587" s="85"/>
      <c r="E587" s="86"/>
      <c r="F587" s="86"/>
      <c r="G587" s="87"/>
      <c r="H587" s="88"/>
      <c r="I587" s="88"/>
      <c r="J587" s="88"/>
      <c r="K587" s="86"/>
      <c r="L587" s="89"/>
    </row>
    <row r="588" spans="1:15" ht="16.5">
      <c r="A588" s="82" t="s">
        <v>96</v>
      </c>
      <c r="B588" s="83"/>
      <c r="C588" s="84"/>
      <c r="D588" s="85"/>
      <c r="E588" s="86"/>
      <c r="F588" s="86"/>
      <c r="G588" s="87"/>
      <c r="H588" s="86"/>
      <c r="I588" s="86"/>
      <c r="J588" s="86"/>
      <c r="K588" s="86"/>
      <c r="L588" s="89"/>
    </row>
    <row r="589" spans="1:15" ht="16.5">
      <c r="A589" s="82" t="s">
        <v>96</v>
      </c>
      <c r="B589" s="83"/>
      <c r="C589" s="84"/>
      <c r="D589" s="85"/>
      <c r="E589" s="86"/>
      <c r="F589" s="86"/>
      <c r="G589" s="87"/>
      <c r="H589" s="86"/>
      <c r="I589" s="86"/>
      <c r="J589" s="86"/>
      <c r="K589" s="86"/>
    </row>
    <row r="590" spans="1:15" ht="17.25" thickBot="1">
      <c r="A590" s="91"/>
      <c r="B590" s="92"/>
      <c r="C590" s="92"/>
      <c r="D590" s="93"/>
      <c r="E590" s="93"/>
      <c r="F590" s="93"/>
      <c r="G590" s="94"/>
      <c r="H590" s="95"/>
      <c r="I590" s="96" t="s">
        <v>27</v>
      </c>
      <c r="J590" s="96"/>
      <c r="K590" s="97"/>
      <c r="M590" s="90"/>
    </row>
    <row r="591" spans="1:15" ht="16.5">
      <c r="A591" s="98"/>
      <c r="B591" s="92"/>
      <c r="C591" s="92"/>
      <c r="D591" s="158" t="s">
        <v>28</v>
      </c>
      <c r="E591" s="193"/>
      <c r="F591" s="99">
        <v>21</v>
      </c>
      <c r="G591" s="100">
        <v>100</v>
      </c>
      <c r="H591" s="93">
        <v>21</v>
      </c>
      <c r="I591" s="101">
        <f>'HNI OPTION CALLS'!H592/'HNI OPTION CALLS'!H591%</f>
        <v>80.952380952380949</v>
      </c>
      <c r="J591" s="101"/>
      <c r="K591" s="101"/>
      <c r="L591" s="97"/>
    </row>
    <row r="592" spans="1:15" ht="16.5">
      <c r="A592" s="98"/>
      <c r="B592" s="92"/>
      <c r="C592" s="92"/>
      <c r="D592" s="159" t="s">
        <v>29</v>
      </c>
      <c r="E592" s="180"/>
      <c r="F592" s="103">
        <v>17</v>
      </c>
      <c r="G592" s="104">
        <f>('HNI OPTION CALLS'!F592/'HNI OPTION CALLS'!F591)*100</f>
        <v>80.952380952380949</v>
      </c>
      <c r="H592" s="93">
        <v>17</v>
      </c>
      <c r="I592" s="97"/>
      <c r="J592" s="97"/>
      <c r="K592" s="93"/>
    </row>
    <row r="593" spans="1:15" ht="16.5">
      <c r="A593" s="105"/>
      <c r="B593" s="92"/>
      <c r="C593" s="92"/>
      <c r="D593" s="159" t="s">
        <v>31</v>
      </c>
      <c r="E593" s="180"/>
      <c r="F593" s="103">
        <v>0</v>
      </c>
      <c r="G593" s="104">
        <f>('HNI OPTION CALLS'!F593/'HNI OPTION CALLS'!F591)*100</f>
        <v>0</v>
      </c>
      <c r="H593" s="106"/>
      <c r="I593" s="93"/>
      <c r="J593" s="93"/>
      <c r="K593" s="93"/>
      <c r="L593" s="102"/>
    </row>
    <row r="594" spans="1:15" ht="16.5">
      <c r="A594" s="105"/>
      <c r="B594" s="92"/>
      <c r="C594" s="92"/>
      <c r="D594" s="159" t="s">
        <v>32</v>
      </c>
      <c r="E594" s="180"/>
      <c r="F594" s="103">
        <v>0</v>
      </c>
      <c r="G594" s="104">
        <f>('HNI OPTION CALLS'!F594/'HNI OPTION CALLS'!F591)*100</f>
        <v>0</v>
      </c>
      <c r="H594" s="106"/>
      <c r="I594" s="93"/>
      <c r="J594" s="93"/>
      <c r="K594" s="93"/>
      <c r="L594" s="97"/>
    </row>
    <row r="595" spans="1:15" ht="16.5">
      <c r="A595" s="105"/>
      <c r="B595" s="92"/>
      <c r="C595" s="92"/>
      <c r="D595" s="159" t="s">
        <v>33</v>
      </c>
      <c r="E595" s="180"/>
      <c r="F595" s="103">
        <v>0</v>
      </c>
      <c r="G595" s="104">
        <f>('HNI OPTION CALLS'!F595/'HNI OPTION CALLS'!F591)*100</f>
        <v>0</v>
      </c>
      <c r="H595" s="106"/>
      <c r="I595" s="93" t="s">
        <v>34</v>
      </c>
      <c r="J595" s="93"/>
      <c r="K595" s="97"/>
      <c r="L595" s="97"/>
    </row>
    <row r="596" spans="1:15" ht="16.5">
      <c r="A596" s="105"/>
      <c r="B596" s="92"/>
      <c r="C596" s="92"/>
      <c r="D596" s="159" t="s">
        <v>35</v>
      </c>
      <c r="E596" s="180"/>
      <c r="F596" s="103">
        <v>4</v>
      </c>
      <c r="G596" s="104">
        <f>('HNI OPTION CALLS'!F596/'HNI OPTION CALLS'!F591)*100</f>
        <v>19.047619047619047</v>
      </c>
      <c r="H596" s="106"/>
      <c r="I596" s="93"/>
      <c r="J596" s="93"/>
      <c r="K596" s="97"/>
      <c r="L596" s="97"/>
    </row>
    <row r="597" spans="1:15" ht="17.25" thickBot="1">
      <c r="A597" s="105"/>
      <c r="B597" s="92"/>
      <c r="C597" s="92"/>
      <c r="D597" s="160" t="s">
        <v>36</v>
      </c>
      <c r="E597" s="181"/>
      <c r="F597" s="107">
        <v>0</v>
      </c>
      <c r="G597" s="108">
        <f>('HNI OPTION CALLS'!F597/'HNI OPTION CALLS'!F591)*100</f>
        <v>0</v>
      </c>
      <c r="H597" s="106"/>
      <c r="I597" s="93"/>
      <c r="J597" s="93"/>
      <c r="K597" s="102"/>
      <c r="L597" s="102"/>
    </row>
    <row r="598" spans="1:15" ht="16.5">
      <c r="A598" s="109" t="s">
        <v>37</v>
      </c>
      <c r="B598" s="92"/>
      <c r="C598" s="92"/>
      <c r="D598" s="98"/>
      <c r="E598" s="98"/>
      <c r="F598" s="93"/>
      <c r="G598" s="93"/>
      <c r="H598" s="110"/>
      <c r="I598" s="111"/>
      <c r="K598" s="111"/>
    </row>
    <row r="599" spans="1:15" ht="16.5">
      <c r="A599" s="112" t="s">
        <v>38</v>
      </c>
      <c r="B599" s="92"/>
      <c r="C599" s="92"/>
      <c r="D599" s="113"/>
      <c r="E599" s="114"/>
      <c r="F599" s="98"/>
      <c r="G599" s="111"/>
      <c r="H599" s="110"/>
      <c r="I599" s="111"/>
      <c r="J599" s="111"/>
      <c r="K599" s="111"/>
      <c r="L599" s="93"/>
    </row>
    <row r="600" spans="1:15" ht="16.5">
      <c r="A600" s="112" t="s">
        <v>39</v>
      </c>
      <c r="B600" s="92"/>
      <c r="C600" s="92"/>
      <c r="D600" s="98"/>
      <c r="E600" s="114"/>
      <c r="F600" s="98"/>
      <c r="G600" s="111"/>
      <c r="H600" s="110"/>
      <c r="I600" s="97"/>
      <c r="J600" s="97"/>
      <c r="K600" s="97"/>
      <c r="L600" s="93"/>
    </row>
    <row r="601" spans="1:15" ht="16.5">
      <c r="A601" s="112" t="s">
        <v>40</v>
      </c>
      <c r="B601" s="113"/>
      <c r="C601" s="92"/>
      <c r="D601" s="98"/>
      <c r="E601" s="114"/>
      <c r="F601" s="98"/>
      <c r="G601" s="111"/>
      <c r="H601" s="95"/>
      <c r="I601" s="97"/>
      <c r="J601" s="97"/>
      <c r="K601" s="97"/>
      <c r="L601" s="93"/>
    </row>
    <row r="602" spans="1:15" ht="17.25" thickBot="1">
      <c r="A602" s="112" t="s">
        <v>41</v>
      </c>
      <c r="B602" s="105"/>
      <c r="C602" s="113"/>
      <c r="D602" s="98"/>
      <c r="E602" s="116"/>
      <c r="F602" s="111"/>
      <c r="G602" s="111"/>
      <c r="H602" s="95"/>
      <c r="I602" s="97"/>
      <c r="J602" s="97"/>
      <c r="K602" s="97"/>
      <c r="L602" s="111"/>
      <c r="N602" s="98"/>
    </row>
    <row r="603" spans="1:15" ht="15.75" customHeight="1">
      <c r="A603" s="182" t="s">
        <v>0</v>
      </c>
      <c r="B603" s="183"/>
      <c r="C603" s="183"/>
      <c r="D603" s="183"/>
      <c r="E603" s="183"/>
      <c r="F603" s="183"/>
      <c r="G603" s="183"/>
      <c r="H603" s="183"/>
      <c r="I603" s="183"/>
      <c r="J603" s="183"/>
      <c r="K603" s="183"/>
      <c r="L603" s="183"/>
      <c r="M603" s="183"/>
      <c r="N603" s="183"/>
      <c r="O603" s="184"/>
    </row>
    <row r="604" spans="1:15" ht="15.75" customHeight="1">
      <c r="A604" s="185"/>
      <c r="B604" s="186"/>
      <c r="C604" s="186"/>
      <c r="D604" s="186"/>
      <c r="E604" s="186"/>
      <c r="F604" s="186"/>
      <c r="G604" s="186"/>
      <c r="H604" s="186"/>
      <c r="I604" s="186"/>
      <c r="J604" s="186"/>
      <c r="K604" s="186"/>
      <c r="L604" s="186"/>
      <c r="M604" s="186"/>
      <c r="N604" s="186"/>
      <c r="O604" s="187"/>
    </row>
    <row r="605" spans="1:15" ht="15" customHeight="1">
      <c r="A605" s="185"/>
      <c r="B605" s="186"/>
      <c r="C605" s="186"/>
      <c r="D605" s="186"/>
      <c r="E605" s="186"/>
      <c r="F605" s="186"/>
      <c r="G605" s="186"/>
      <c r="H605" s="186"/>
      <c r="I605" s="186"/>
      <c r="J605" s="186"/>
      <c r="K605" s="186"/>
      <c r="L605" s="186"/>
      <c r="M605" s="186"/>
      <c r="N605" s="186"/>
      <c r="O605" s="187"/>
    </row>
    <row r="606" spans="1:15">
      <c r="A606" s="188" t="s">
        <v>328</v>
      </c>
      <c r="B606" s="163"/>
      <c r="C606" s="163"/>
      <c r="D606" s="163"/>
      <c r="E606" s="163"/>
      <c r="F606" s="163"/>
      <c r="G606" s="163"/>
      <c r="H606" s="163"/>
      <c r="I606" s="163"/>
      <c r="J606" s="163"/>
      <c r="K606" s="163"/>
      <c r="L606" s="163"/>
      <c r="M606" s="163"/>
      <c r="N606" s="163"/>
      <c r="O606" s="189"/>
    </row>
    <row r="607" spans="1:15">
      <c r="A607" s="188" t="s">
        <v>329</v>
      </c>
      <c r="B607" s="163"/>
      <c r="C607" s="163"/>
      <c r="D607" s="163"/>
      <c r="E607" s="163"/>
      <c r="F607" s="163"/>
      <c r="G607" s="163"/>
      <c r="H607" s="163"/>
      <c r="I607" s="163"/>
      <c r="J607" s="163"/>
      <c r="K607" s="163"/>
      <c r="L607" s="163"/>
      <c r="M607" s="163"/>
      <c r="N607" s="163"/>
      <c r="O607" s="189"/>
    </row>
    <row r="608" spans="1:15" ht="15.75" thickBot="1">
      <c r="A608" s="190" t="s">
        <v>3</v>
      </c>
      <c r="B608" s="191"/>
      <c r="C608" s="191"/>
      <c r="D608" s="191"/>
      <c r="E608" s="191"/>
      <c r="F608" s="191"/>
      <c r="G608" s="191"/>
      <c r="H608" s="191"/>
      <c r="I608" s="191"/>
      <c r="J608" s="191"/>
      <c r="K608" s="191"/>
      <c r="L608" s="191"/>
      <c r="M608" s="191"/>
      <c r="N608" s="191"/>
      <c r="O608" s="192"/>
    </row>
    <row r="609" spans="1:15" ht="16.5">
      <c r="A609" s="194" t="s">
        <v>359</v>
      </c>
      <c r="B609" s="195"/>
      <c r="C609" s="195"/>
      <c r="D609" s="195"/>
      <c r="E609" s="195"/>
      <c r="F609" s="195"/>
      <c r="G609" s="195"/>
      <c r="H609" s="195"/>
      <c r="I609" s="195"/>
      <c r="J609" s="195"/>
      <c r="K609" s="195"/>
      <c r="L609" s="195"/>
      <c r="M609" s="195"/>
      <c r="N609" s="195"/>
      <c r="O609" s="196"/>
    </row>
    <row r="610" spans="1:15" ht="16.5">
      <c r="A610" s="197" t="s">
        <v>5</v>
      </c>
      <c r="B610" s="198"/>
      <c r="C610" s="198"/>
      <c r="D610" s="198"/>
      <c r="E610" s="198"/>
      <c r="F610" s="198"/>
      <c r="G610" s="198"/>
      <c r="H610" s="198"/>
      <c r="I610" s="198"/>
      <c r="J610" s="198"/>
      <c r="K610" s="198"/>
      <c r="L610" s="198"/>
      <c r="M610" s="198"/>
      <c r="N610" s="198"/>
      <c r="O610" s="199"/>
    </row>
    <row r="611" spans="1:15" ht="15" customHeight="1">
      <c r="A611" s="167" t="s">
        <v>6</v>
      </c>
      <c r="B611" s="168" t="s">
        <v>7</v>
      </c>
      <c r="C611" s="168" t="s">
        <v>8</v>
      </c>
      <c r="D611" s="168" t="s">
        <v>9</v>
      </c>
      <c r="E611" s="167" t="s">
        <v>10</v>
      </c>
      <c r="F611" s="167" t="s">
        <v>11</v>
      </c>
      <c r="G611" s="168" t="s">
        <v>12</v>
      </c>
      <c r="H611" s="168" t="s">
        <v>13</v>
      </c>
      <c r="I611" s="168" t="s">
        <v>14</v>
      </c>
      <c r="J611" s="168" t="s">
        <v>15</v>
      </c>
      <c r="K611" s="168" t="s">
        <v>16</v>
      </c>
      <c r="L611" s="202" t="s">
        <v>17</v>
      </c>
      <c r="M611" s="168" t="s">
        <v>18</v>
      </c>
      <c r="N611" s="168" t="s">
        <v>19</v>
      </c>
      <c r="O611" s="168" t="s">
        <v>20</v>
      </c>
    </row>
    <row r="612" spans="1:15" ht="15" customHeight="1">
      <c r="A612" s="200"/>
      <c r="B612" s="201"/>
      <c r="C612" s="201"/>
      <c r="D612" s="201"/>
      <c r="E612" s="200"/>
      <c r="F612" s="200"/>
      <c r="G612" s="201"/>
      <c r="H612" s="201"/>
      <c r="I612" s="201"/>
      <c r="J612" s="201"/>
      <c r="K612" s="201"/>
      <c r="L612" s="203"/>
      <c r="M612" s="201"/>
      <c r="N612" s="204"/>
      <c r="O612" s="204"/>
    </row>
    <row r="613" spans="1:15">
      <c r="A613" s="119">
        <v>1</v>
      </c>
      <c r="B613" s="78">
        <v>43524</v>
      </c>
      <c r="C613" s="119">
        <v>100</v>
      </c>
      <c r="D613" s="70" t="s">
        <v>178</v>
      </c>
      <c r="E613" s="119" t="s">
        <v>22</v>
      </c>
      <c r="F613" s="70" t="s">
        <v>264</v>
      </c>
      <c r="G613" s="70">
        <v>4.2</v>
      </c>
      <c r="H613" s="119">
        <v>2.2000000000000002</v>
      </c>
      <c r="I613" s="119">
        <v>5.2</v>
      </c>
      <c r="J613" s="119">
        <v>6.2</v>
      </c>
      <c r="K613" s="119">
        <v>7.2</v>
      </c>
      <c r="L613" s="70">
        <v>5.2</v>
      </c>
      <c r="M613" s="119">
        <v>6000</v>
      </c>
      <c r="N613" s="136">
        <f>IF('HNI OPTION CALLS'!E613="BUY",('HNI OPTION CALLS'!L613-'HNI OPTION CALLS'!G613)*('HNI OPTION CALLS'!M613),('HNI OPTION CALLS'!G613-'HNI OPTION CALLS'!L613)*('HNI OPTION CALLS'!M613))</f>
        <v>6000</v>
      </c>
      <c r="O613" s="71">
        <f>'HNI OPTION CALLS'!N613/('HNI OPTION CALLS'!M613)/'HNI OPTION CALLS'!G613%</f>
        <v>23.809523809523807</v>
      </c>
    </row>
    <row r="614" spans="1:15">
      <c r="A614" s="119">
        <v>2</v>
      </c>
      <c r="B614" s="78">
        <v>43522</v>
      </c>
      <c r="C614" s="119">
        <v>180</v>
      </c>
      <c r="D614" s="70" t="s">
        <v>178</v>
      </c>
      <c r="E614" s="119" t="s">
        <v>22</v>
      </c>
      <c r="F614" s="70" t="s">
        <v>75</v>
      </c>
      <c r="G614" s="70">
        <v>2</v>
      </c>
      <c r="H614" s="119">
        <v>0.5</v>
      </c>
      <c r="I614" s="119">
        <v>4.5</v>
      </c>
      <c r="J614" s="119">
        <v>7</v>
      </c>
      <c r="K614" s="119">
        <v>9.5</v>
      </c>
      <c r="L614" s="70">
        <v>4.5</v>
      </c>
      <c r="M614" s="119">
        <v>2000</v>
      </c>
      <c r="N614" s="136">
        <f>IF('HNI OPTION CALLS'!E614="BUY",('HNI OPTION CALLS'!L614-'HNI OPTION CALLS'!G614)*('HNI OPTION CALLS'!M614),('HNI OPTION CALLS'!G614-'HNI OPTION CALLS'!L614)*('HNI OPTION CALLS'!M614))</f>
        <v>5000</v>
      </c>
      <c r="O614" s="71">
        <f>'HNI OPTION CALLS'!N614/('HNI OPTION CALLS'!M614)/'HNI OPTION CALLS'!G614%</f>
        <v>125</v>
      </c>
    </row>
    <row r="615" spans="1:15">
      <c r="A615" s="119">
        <v>3</v>
      </c>
      <c r="B615" s="78">
        <v>43521</v>
      </c>
      <c r="C615" s="119">
        <v>550</v>
      </c>
      <c r="D615" s="70" t="s">
        <v>178</v>
      </c>
      <c r="E615" s="119" t="s">
        <v>22</v>
      </c>
      <c r="F615" s="70" t="s">
        <v>229</v>
      </c>
      <c r="G615" s="70">
        <v>6</v>
      </c>
      <c r="H615" s="119">
        <v>1</v>
      </c>
      <c r="I615" s="119">
        <v>11</v>
      </c>
      <c r="J615" s="119">
        <v>16</v>
      </c>
      <c r="K615" s="119">
        <v>21</v>
      </c>
      <c r="L615" s="70">
        <v>11</v>
      </c>
      <c r="M615" s="119">
        <v>1000</v>
      </c>
      <c r="N615" s="136">
        <f>IF('HNI OPTION CALLS'!E615="BUY",('HNI OPTION CALLS'!L615-'HNI OPTION CALLS'!G615)*('HNI OPTION CALLS'!M615),('HNI OPTION CALLS'!G615-'HNI OPTION CALLS'!L615)*('HNI OPTION CALLS'!M615))</f>
        <v>5000</v>
      </c>
      <c r="O615" s="71">
        <f>'HNI OPTION CALLS'!N615/('HNI OPTION CALLS'!M615)/'HNI OPTION CALLS'!G615%</f>
        <v>83.333333333333343</v>
      </c>
    </row>
    <row r="616" spans="1:15">
      <c r="A616" s="119">
        <v>4</v>
      </c>
      <c r="B616" s="78">
        <v>43518</v>
      </c>
      <c r="C616" s="119">
        <v>80</v>
      </c>
      <c r="D616" s="70" t="s">
        <v>178</v>
      </c>
      <c r="E616" s="119" t="s">
        <v>22</v>
      </c>
      <c r="F616" s="70" t="s">
        <v>352</v>
      </c>
      <c r="G616" s="70">
        <v>3</v>
      </c>
      <c r="H616" s="119">
        <v>0.7</v>
      </c>
      <c r="I616" s="119">
        <v>4.5</v>
      </c>
      <c r="J616" s="119">
        <v>6</v>
      </c>
      <c r="K616" s="119">
        <v>7.5</v>
      </c>
      <c r="L616" s="70">
        <v>4.5</v>
      </c>
      <c r="M616" s="119">
        <v>4000</v>
      </c>
      <c r="N616" s="136">
        <f>IF('HNI OPTION CALLS'!E616="BUY",('HNI OPTION CALLS'!L616-'HNI OPTION CALLS'!G616)*('HNI OPTION CALLS'!M616),('HNI OPTION CALLS'!G616-'HNI OPTION CALLS'!L616)*('HNI OPTION CALLS'!M616))</f>
        <v>6000</v>
      </c>
      <c r="O616" s="71">
        <f>'HNI OPTION CALLS'!N616/('HNI OPTION CALLS'!M616)/'HNI OPTION CALLS'!G616%</f>
        <v>50</v>
      </c>
    </row>
    <row r="617" spans="1:15">
      <c r="A617" s="119">
        <v>5</v>
      </c>
      <c r="B617" s="78">
        <v>43517</v>
      </c>
      <c r="C617" s="119">
        <v>1260</v>
      </c>
      <c r="D617" s="70" t="s">
        <v>178</v>
      </c>
      <c r="E617" s="119" t="s">
        <v>22</v>
      </c>
      <c r="F617" s="70" t="s">
        <v>363</v>
      </c>
      <c r="G617" s="70">
        <v>17</v>
      </c>
      <c r="H617" s="119">
        <v>4</v>
      </c>
      <c r="I617" s="119">
        <v>27</v>
      </c>
      <c r="J617" s="119">
        <v>37</v>
      </c>
      <c r="K617" s="119">
        <v>47</v>
      </c>
      <c r="L617" s="70">
        <v>4</v>
      </c>
      <c r="M617" s="119">
        <v>500</v>
      </c>
      <c r="N617" s="136">
        <f>IF('HNI OPTION CALLS'!E617="BUY",('HNI OPTION CALLS'!L617-'HNI OPTION CALLS'!G617)*('HNI OPTION CALLS'!M617),('HNI OPTION CALLS'!G617-'HNI OPTION CALLS'!L617)*('HNI OPTION CALLS'!M617))</f>
        <v>-6500</v>
      </c>
      <c r="O617" s="71">
        <f>'HNI OPTION CALLS'!N617/('HNI OPTION CALLS'!M617)/'HNI OPTION CALLS'!G617%</f>
        <v>-76.470588235294116</v>
      </c>
    </row>
    <row r="618" spans="1:15">
      <c r="A618" s="119">
        <v>6</v>
      </c>
      <c r="B618" s="78">
        <v>43516</v>
      </c>
      <c r="C618" s="119">
        <v>150</v>
      </c>
      <c r="D618" s="70" t="s">
        <v>178</v>
      </c>
      <c r="E618" s="119" t="s">
        <v>22</v>
      </c>
      <c r="F618" s="70" t="s">
        <v>51</v>
      </c>
      <c r="G618" s="70">
        <v>4.5</v>
      </c>
      <c r="H618" s="119">
        <v>0.5</v>
      </c>
      <c r="I618" s="119">
        <v>7</v>
      </c>
      <c r="J618" s="119">
        <v>9.5</v>
      </c>
      <c r="K618" s="119">
        <v>12</v>
      </c>
      <c r="L618" s="70">
        <v>7</v>
      </c>
      <c r="M618" s="119">
        <v>2250</v>
      </c>
      <c r="N618" s="136">
        <f>IF('HNI OPTION CALLS'!E618="BUY",('HNI OPTION CALLS'!L618-'HNI OPTION CALLS'!G618)*('HNI OPTION CALLS'!M618),('HNI OPTION CALLS'!G618-'HNI OPTION CALLS'!L618)*('HNI OPTION CALLS'!M618))</f>
        <v>5625</v>
      </c>
      <c r="O618" s="71">
        <f>'HNI OPTION CALLS'!N618/('HNI OPTION CALLS'!M618)/'HNI OPTION CALLS'!G618%</f>
        <v>55.555555555555557</v>
      </c>
    </row>
    <row r="619" spans="1:15">
      <c r="A619" s="119">
        <v>7</v>
      </c>
      <c r="B619" s="78">
        <v>43515</v>
      </c>
      <c r="C619" s="119">
        <v>430</v>
      </c>
      <c r="D619" s="70" t="s">
        <v>187</v>
      </c>
      <c r="E619" s="119" t="s">
        <v>22</v>
      </c>
      <c r="F619" s="70" t="s">
        <v>45</v>
      </c>
      <c r="G619" s="70">
        <v>18</v>
      </c>
      <c r="H619" s="119">
        <v>10</v>
      </c>
      <c r="I619" s="119">
        <v>22</v>
      </c>
      <c r="J619" s="119">
        <v>26</v>
      </c>
      <c r="K619" s="119">
        <v>30</v>
      </c>
      <c r="L619" s="70">
        <v>22</v>
      </c>
      <c r="M619" s="119">
        <v>1500</v>
      </c>
      <c r="N619" s="136">
        <f>IF('HNI OPTION CALLS'!E619="BUY",('HNI OPTION CALLS'!L619-'HNI OPTION CALLS'!G619)*('HNI OPTION CALLS'!M619),('HNI OPTION CALLS'!G619-'HNI OPTION CALLS'!L619)*('HNI OPTION CALLS'!M619))</f>
        <v>6000</v>
      </c>
      <c r="O619" s="71">
        <f>'HNI OPTION CALLS'!N619/('HNI OPTION CALLS'!M619)/'HNI OPTION CALLS'!G619%</f>
        <v>22.222222222222221</v>
      </c>
    </row>
    <row r="620" spans="1:15">
      <c r="A620" s="119">
        <v>8</v>
      </c>
      <c r="B620" s="78">
        <v>43514</v>
      </c>
      <c r="C620" s="119">
        <v>34</v>
      </c>
      <c r="D620" s="70" t="s">
        <v>178</v>
      </c>
      <c r="E620" s="119" t="s">
        <v>22</v>
      </c>
      <c r="F620" s="70" t="s">
        <v>100</v>
      </c>
      <c r="G620" s="70">
        <v>2.9</v>
      </c>
      <c r="H620" s="119">
        <v>0.6</v>
      </c>
      <c r="I620" s="119">
        <v>3.6</v>
      </c>
      <c r="J620" s="119">
        <v>4.3</v>
      </c>
      <c r="K620" s="119">
        <v>5</v>
      </c>
      <c r="L620" s="70">
        <v>3.6</v>
      </c>
      <c r="M620" s="119">
        <v>8000</v>
      </c>
      <c r="N620" s="136">
        <f>IF('HNI OPTION CALLS'!E620="BUY",('HNI OPTION CALLS'!L620-'HNI OPTION CALLS'!G620)*('HNI OPTION CALLS'!M620),('HNI OPTION CALLS'!G620-'HNI OPTION CALLS'!L620)*('HNI OPTION CALLS'!M620))</f>
        <v>5600.0000000000018</v>
      </c>
      <c r="O620" s="71">
        <f>'HNI OPTION CALLS'!N620/('HNI OPTION CALLS'!M620)/'HNI OPTION CALLS'!G620%</f>
        <v>24.137931034482765</v>
      </c>
    </row>
    <row r="621" spans="1:15">
      <c r="A621" s="119">
        <v>9</v>
      </c>
      <c r="B621" s="78">
        <v>43508</v>
      </c>
      <c r="C621" s="119">
        <v>345</v>
      </c>
      <c r="D621" s="70" t="s">
        <v>178</v>
      </c>
      <c r="E621" s="119" t="s">
        <v>22</v>
      </c>
      <c r="F621" s="70" t="s">
        <v>335</v>
      </c>
      <c r="G621" s="70">
        <v>7</v>
      </c>
      <c r="H621" s="119">
        <v>3</v>
      </c>
      <c r="I621" s="119">
        <v>9</v>
      </c>
      <c r="J621" s="119">
        <v>11</v>
      </c>
      <c r="K621" s="119">
        <v>13</v>
      </c>
      <c r="L621" s="70">
        <v>11</v>
      </c>
      <c r="M621" s="119">
        <v>2500</v>
      </c>
      <c r="N621" s="136">
        <f>IF('HNI OPTION CALLS'!E621="BUY",('HNI OPTION CALLS'!L621-'HNI OPTION CALLS'!G621)*('HNI OPTION CALLS'!M621),('HNI OPTION CALLS'!G621-'HNI OPTION CALLS'!L621)*('HNI OPTION CALLS'!M621))</f>
        <v>10000</v>
      </c>
      <c r="O621" s="71">
        <f>'HNI OPTION CALLS'!N621/('HNI OPTION CALLS'!M621)/'HNI OPTION CALLS'!G621%</f>
        <v>57.142857142857139</v>
      </c>
    </row>
    <row r="622" spans="1:15">
      <c r="A622" s="119">
        <v>10</v>
      </c>
      <c r="B622" s="78">
        <v>43508</v>
      </c>
      <c r="C622" s="119">
        <v>490</v>
      </c>
      <c r="D622" s="70" t="s">
        <v>178</v>
      </c>
      <c r="E622" s="119" t="s">
        <v>22</v>
      </c>
      <c r="F622" s="70" t="s">
        <v>99</v>
      </c>
      <c r="G622" s="70">
        <v>14</v>
      </c>
      <c r="H622" s="119">
        <v>7</v>
      </c>
      <c r="I622" s="119">
        <v>19</v>
      </c>
      <c r="J622" s="119">
        <v>24</v>
      </c>
      <c r="K622" s="119">
        <v>29</v>
      </c>
      <c r="L622" s="70">
        <v>19</v>
      </c>
      <c r="M622" s="119">
        <v>1061</v>
      </c>
      <c r="N622" s="136">
        <f>IF('HNI OPTION CALLS'!E622="BUY",('HNI OPTION CALLS'!L622-'HNI OPTION CALLS'!G622)*('HNI OPTION CALLS'!M622),('HNI OPTION CALLS'!G622-'HNI OPTION CALLS'!L622)*('HNI OPTION CALLS'!M622))</f>
        <v>5305</v>
      </c>
      <c r="O622" s="71">
        <f>'HNI OPTION CALLS'!N622/('HNI OPTION CALLS'!M622)/'HNI OPTION CALLS'!G622%</f>
        <v>35.714285714285708</v>
      </c>
    </row>
    <row r="623" spans="1:15">
      <c r="A623" s="119">
        <v>11</v>
      </c>
      <c r="B623" s="78">
        <v>43504</v>
      </c>
      <c r="C623" s="119">
        <v>325</v>
      </c>
      <c r="D623" s="70" t="s">
        <v>178</v>
      </c>
      <c r="E623" s="119" t="s">
        <v>22</v>
      </c>
      <c r="F623" s="70" t="s">
        <v>130</v>
      </c>
      <c r="G623" s="70">
        <v>10</v>
      </c>
      <c r="H623" s="119">
        <v>5</v>
      </c>
      <c r="I623" s="119">
        <v>12.5</v>
      </c>
      <c r="J623" s="119">
        <v>15</v>
      </c>
      <c r="K623" s="119">
        <v>17.5</v>
      </c>
      <c r="L623" s="70">
        <v>12.5</v>
      </c>
      <c r="M623" s="119">
        <v>2000</v>
      </c>
      <c r="N623" s="136">
        <f>IF('HNI OPTION CALLS'!E623="BUY",('HNI OPTION CALLS'!L623-'HNI OPTION CALLS'!G623)*('HNI OPTION CALLS'!M623),('HNI OPTION CALLS'!G623-'HNI OPTION CALLS'!L623)*('HNI OPTION CALLS'!M623))</f>
        <v>5000</v>
      </c>
      <c r="O623" s="71">
        <f>'HNI OPTION CALLS'!N623/('HNI OPTION CALLS'!M623)/'HNI OPTION CALLS'!G623%</f>
        <v>25</v>
      </c>
    </row>
    <row r="624" spans="1:15">
      <c r="A624" s="119">
        <v>12</v>
      </c>
      <c r="B624" s="78">
        <v>43503</v>
      </c>
      <c r="C624" s="119">
        <v>1680</v>
      </c>
      <c r="D624" s="70" t="s">
        <v>178</v>
      </c>
      <c r="E624" s="119" t="s">
        <v>22</v>
      </c>
      <c r="F624" s="70" t="s">
        <v>155</v>
      </c>
      <c r="G624" s="70">
        <v>38</v>
      </c>
      <c r="H624" s="119">
        <v>18</v>
      </c>
      <c r="I624" s="119">
        <v>50</v>
      </c>
      <c r="J624" s="119">
        <v>62</v>
      </c>
      <c r="K624" s="119">
        <v>74</v>
      </c>
      <c r="L624" s="70">
        <v>62</v>
      </c>
      <c r="M624" s="119">
        <v>400</v>
      </c>
      <c r="N624" s="136">
        <f>IF('HNI OPTION CALLS'!E624="BUY",('HNI OPTION CALLS'!L624-'HNI OPTION CALLS'!G624)*('HNI OPTION CALLS'!M624),('HNI OPTION CALLS'!G624-'HNI OPTION CALLS'!L624)*('HNI OPTION CALLS'!M624))</f>
        <v>9600</v>
      </c>
      <c r="O624" s="71">
        <f>'HNI OPTION CALLS'!N624/('HNI OPTION CALLS'!M624)/'HNI OPTION CALLS'!G624%</f>
        <v>63.157894736842103</v>
      </c>
    </row>
    <row r="625" spans="1:15">
      <c r="A625" s="119">
        <v>13</v>
      </c>
      <c r="B625" s="78">
        <v>43502</v>
      </c>
      <c r="C625" s="119">
        <v>1320</v>
      </c>
      <c r="D625" s="70" t="s">
        <v>178</v>
      </c>
      <c r="E625" s="119" t="s">
        <v>22</v>
      </c>
      <c r="F625" s="70" t="s">
        <v>132</v>
      </c>
      <c r="G625" s="70">
        <v>34</v>
      </c>
      <c r="H625" s="119">
        <v>19</v>
      </c>
      <c r="I625" s="119">
        <v>44</v>
      </c>
      <c r="J625" s="119">
        <v>54</v>
      </c>
      <c r="K625" s="119">
        <v>64</v>
      </c>
      <c r="L625" s="70">
        <v>19</v>
      </c>
      <c r="M625" s="119">
        <v>500</v>
      </c>
      <c r="N625" s="136">
        <f>IF('HNI OPTION CALLS'!E625="BUY",('HNI OPTION CALLS'!L625-'HNI OPTION CALLS'!G625)*('HNI OPTION CALLS'!M625),('HNI OPTION CALLS'!G625-'HNI OPTION CALLS'!L625)*('HNI OPTION CALLS'!M625))</f>
        <v>-7500</v>
      </c>
      <c r="O625" s="71">
        <f>'HNI OPTION CALLS'!N625/('HNI OPTION CALLS'!M625)/'HNI OPTION CALLS'!G625%</f>
        <v>-44.117647058823529</v>
      </c>
    </row>
    <row r="626" spans="1:15">
      <c r="A626" s="119">
        <v>14</v>
      </c>
      <c r="B626" s="78">
        <v>43501</v>
      </c>
      <c r="C626" s="119">
        <v>1060</v>
      </c>
      <c r="D626" s="70" t="s">
        <v>178</v>
      </c>
      <c r="E626" s="119" t="s">
        <v>22</v>
      </c>
      <c r="F626" s="70" t="s">
        <v>169</v>
      </c>
      <c r="G626" s="70">
        <v>31</v>
      </c>
      <c r="H626" s="119">
        <v>18</v>
      </c>
      <c r="I626" s="119">
        <v>38</v>
      </c>
      <c r="J626" s="119">
        <v>45</v>
      </c>
      <c r="K626" s="119">
        <v>52</v>
      </c>
      <c r="L626" s="70">
        <v>38</v>
      </c>
      <c r="M626" s="119">
        <v>750</v>
      </c>
      <c r="N626" s="136">
        <f>IF('HNI OPTION CALLS'!E626="BUY",('HNI OPTION CALLS'!L626-'HNI OPTION CALLS'!G626)*('HNI OPTION CALLS'!M626),('HNI OPTION CALLS'!G626-'HNI OPTION CALLS'!L626)*('HNI OPTION CALLS'!M626))</f>
        <v>5250</v>
      </c>
      <c r="O626" s="71">
        <f>'HNI OPTION CALLS'!N626/('HNI OPTION CALLS'!M626)/'HNI OPTION CALLS'!G626%</f>
        <v>22.580645161290324</v>
      </c>
    </row>
    <row r="627" spans="1:15">
      <c r="A627" s="119">
        <v>15</v>
      </c>
      <c r="B627" s="78">
        <v>43500</v>
      </c>
      <c r="C627" s="119">
        <v>1620</v>
      </c>
      <c r="D627" s="70" t="s">
        <v>178</v>
      </c>
      <c r="E627" s="119" t="s">
        <v>22</v>
      </c>
      <c r="F627" s="70" t="s">
        <v>155</v>
      </c>
      <c r="G627" s="70">
        <v>54</v>
      </c>
      <c r="H627" s="119">
        <v>28</v>
      </c>
      <c r="I627" s="119">
        <v>69</v>
      </c>
      <c r="J627" s="119">
        <v>84</v>
      </c>
      <c r="K627" s="119">
        <v>99</v>
      </c>
      <c r="L627" s="70">
        <v>69</v>
      </c>
      <c r="M627" s="119">
        <v>400</v>
      </c>
      <c r="N627" s="136">
        <f>IF('HNI OPTION CALLS'!E627="BUY",('HNI OPTION CALLS'!L627-'HNI OPTION CALLS'!G627)*('HNI OPTION CALLS'!M627),('HNI OPTION CALLS'!G627-'HNI OPTION CALLS'!L627)*('HNI OPTION CALLS'!M627))</f>
        <v>6000</v>
      </c>
      <c r="O627" s="71">
        <f>'HNI OPTION CALLS'!N627/('HNI OPTION CALLS'!M627)/'HNI OPTION CALLS'!G627%</f>
        <v>27.777777777777775</v>
      </c>
    </row>
    <row r="628" spans="1:15">
      <c r="A628" s="119">
        <v>16</v>
      </c>
      <c r="B628" s="78">
        <v>43497</v>
      </c>
      <c r="C628" s="119">
        <v>7000</v>
      </c>
      <c r="D628" s="70" t="s">
        <v>178</v>
      </c>
      <c r="E628" s="119" t="s">
        <v>22</v>
      </c>
      <c r="F628" s="70" t="s">
        <v>253</v>
      </c>
      <c r="G628" s="70">
        <v>170</v>
      </c>
      <c r="H628" s="119">
        <v>40</v>
      </c>
      <c r="I628" s="119">
        <v>250</v>
      </c>
      <c r="J628" s="119">
        <v>330</v>
      </c>
      <c r="K628" s="119">
        <v>410</v>
      </c>
      <c r="L628" s="70">
        <v>330</v>
      </c>
      <c r="M628" s="119">
        <v>75</v>
      </c>
      <c r="N628" s="136">
        <f>IF('HNI OPTION CALLS'!E628="BUY",('HNI OPTION CALLS'!L628-'HNI OPTION CALLS'!G628)*('HNI OPTION CALLS'!M628),('HNI OPTION CALLS'!G628-'HNI OPTION CALLS'!L628)*('HNI OPTION CALLS'!M628))</f>
        <v>12000</v>
      </c>
      <c r="O628" s="71">
        <f>'HNI OPTION CALLS'!N628/('HNI OPTION CALLS'!M628)/'HNI OPTION CALLS'!G628%</f>
        <v>94.117647058823536</v>
      </c>
    </row>
    <row r="629" spans="1:15" ht="16.5">
      <c r="A629" s="82" t="s">
        <v>95</v>
      </c>
      <c r="B629" s="83"/>
      <c r="C629" s="84"/>
      <c r="D629" s="85"/>
      <c r="E629" s="86"/>
      <c r="F629" s="86"/>
      <c r="G629" s="87"/>
      <c r="H629" s="88"/>
      <c r="I629" s="88"/>
      <c r="J629" s="88"/>
      <c r="K629" s="86"/>
      <c r="L629" s="89"/>
    </row>
    <row r="630" spans="1:15" ht="16.5">
      <c r="A630" s="82" t="s">
        <v>96</v>
      </c>
      <c r="B630" s="83"/>
      <c r="C630" s="84"/>
      <c r="D630" s="85"/>
      <c r="E630" s="86"/>
      <c r="F630" s="86"/>
      <c r="G630" s="87"/>
      <c r="H630" s="86"/>
      <c r="I630" s="86"/>
      <c r="J630" s="86"/>
      <c r="K630" s="86"/>
      <c r="L630" s="89"/>
    </row>
    <row r="631" spans="1:15" ht="16.5">
      <c r="A631" s="82" t="s">
        <v>96</v>
      </c>
      <c r="B631" s="83"/>
      <c r="C631" s="84"/>
      <c r="D631" s="85"/>
      <c r="E631" s="86"/>
      <c r="F631" s="86"/>
      <c r="G631" s="87"/>
      <c r="H631" s="86"/>
      <c r="I631" s="86"/>
      <c r="J631" s="86"/>
      <c r="K631" s="86"/>
    </row>
    <row r="632" spans="1:15" ht="17.25" thickBot="1">
      <c r="A632" s="91"/>
      <c r="B632" s="92"/>
      <c r="C632" s="92"/>
      <c r="D632" s="93"/>
      <c r="E632" s="93"/>
      <c r="F632" s="93"/>
      <c r="G632" s="94"/>
      <c r="H632" s="95"/>
      <c r="I632" s="96" t="s">
        <v>27</v>
      </c>
      <c r="J632" s="96"/>
      <c r="K632" s="97"/>
      <c r="M632" s="90"/>
    </row>
    <row r="633" spans="1:15" ht="16.5">
      <c r="A633" s="98"/>
      <c r="B633" s="92"/>
      <c r="C633" s="92"/>
      <c r="D633" s="158" t="s">
        <v>28</v>
      </c>
      <c r="E633" s="193"/>
      <c r="F633" s="99">
        <v>16</v>
      </c>
      <c r="G633" s="100">
        <v>100</v>
      </c>
      <c r="H633" s="93">
        <v>16</v>
      </c>
      <c r="I633" s="101">
        <f>'HNI OPTION CALLS'!H634/'HNI OPTION CALLS'!H633%</f>
        <v>87.5</v>
      </c>
      <c r="J633" s="101"/>
      <c r="K633" s="101"/>
      <c r="L633" s="97"/>
    </row>
    <row r="634" spans="1:15" ht="16.5">
      <c r="A634" s="98"/>
      <c r="B634" s="92"/>
      <c r="C634" s="92"/>
      <c r="D634" s="159" t="s">
        <v>29</v>
      </c>
      <c r="E634" s="180"/>
      <c r="F634" s="103">
        <v>14</v>
      </c>
      <c r="G634" s="104">
        <f>('HNI OPTION CALLS'!F634/'HNI OPTION CALLS'!F633)*100</f>
        <v>87.5</v>
      </c>
      <c r="H634" s="93">
        <v>14</v>
      </c>
      <c r="I634" s="97"/>
      <c r="J634" s="97"/>
      <c r="K634" s="93"/>
    </row>
    <row r="635" spans="1:15" ht="16.5">
      <c r="A635" s="105"/>
      <c r="B635" s="92"/>
      <c r="C635" s="92"/>
      <c r="D635" s="159" t="s">
        <v>31</v>
      </c>
      <c r="E635" s="180"/>
      <c r="F635" s="103">
        <v>0</v>
      </c>
      <c r="G635" s="104">
        <f>('HNI OPTION CALLS'!F635/'HNI OPTION CALLS'!F633)*100</f>
        <v>0</v>
      </c>
      <c r="H635" s="106"/>
      <c r="I635" s="93"/>
      <c r="J635" s="93"/>
      <c r="K635" s="93"/>
      <c r="L635" s="102"/>
    </row>
    <row r="636" spans="1:15" ht="16.5">
      <c r="A636" s="105"/>
      <c r="B636" s="92"/>
      <c r="C636" s="92"/>
      <c r="D636" s="159" t="s">
        <v>32</v>
      </c>
      <c r="E636" s="180"/>
      <c r="F636" s="103">
        <v>0</v>
      </c>
      <c r="G636" s="104">
        <f>('HNI OPTION CALLS'!F636/'HNI OPTION CALLS'!F633)*100</f>
        <v>0</v>
      </c>
      <c r="H636" s="106"/>
      <c r="I636" s="93"/>
      <c r="J636" s="93"/>
      <c r="K636" s="93"/>
      <c r="L636" s="97"/>
    </row>
    <row r="637" spans="1:15" ht="16.5">
      <c r="A637" s="105"/>
      <c r="B637" s="92"/>
      <c r="C637" s="92"/>
      <c r="D637" s="159" t="s">
        <v>33</v>
      </c>
      <c r="E637" s="180"/>
      <c r="F637" s="103">
        <v>0</v>
      </c>
      <c r="G637" s="104">
        <f>('HNI OPTION CALLS'!F637/'HNI OPTION CALLS'!F633)*100</f>
        <v>0</v>
      </c>
      <c r="H637" s="106"/>
      <c r="I637" s="93" t="s">
        <v>34</v>
      </c>
      <c r="J637" s="93"/>
      <c r="K637" s="97"/>
      <c r="L637" s="97"/>
    </row>
    <row r="638" spans="1:15" ht="16.5">
      <c r="A638" s="105"/>
      <c r="B638" s="92"/>
      <c r="C638" s="92"/>
      <c r="D638" s="159" t="s">
        <v>35</v>
      </c>
      <c r="E638" s="180"/>
      <c r="F638" s="103">
        <v>2</v>
      </c>
      <c r="G638" s="104">
        <f>('HNI OPTION CALLS'!F638/'HNI OPTION CALLS'!F633)*100</f>
        <v>12.5</v>
      </c>
      <c r="H638" s="106"/>
      <c r="I638" s="93"/>
      <c r="J638" s="93"/>
      <c r="K638" s="97"/>
      <c r="L638" s="97"/>
    </row>
    <row r="639" spans="1:15" ht="17.25" thickBot="1">
      <c r="A639" s="105"/>
      <c r="B639" s="92"/>
      <c r="C639" s="92"/>
      <c r="D639" s="160" t="s">
        <v>36</v>
      </c>
      <c r="E639" s="181"/>
      <c r="F639" s="107">
        <v>0</v>
      </c>
      <c r="G639" s="108">
        <f>('HNI OPTION CALLS'!F639/'HNI OPTION CALLS'!F633)*100</f>
        <v>0</v>
      </c>
      <c r="H639" s="106"/>
      <c r="I639" s="93"/>
      <c r="J639" s="93"/>
      <c r="K639" s="102"/>
      <c r="L639" s="102"/>
    </row>
    <row r="640" spans="1:15" ht="16.5">
      <c r="A640" s="109" t="s">
        <v>37</v>
      </c>
      <c r="B640" s="92"/>
      <c r="C640" s="92"/>
      <c r="D640" s="98"/>
      <c r="E640" s="98"/>
      <c r="F640" s="93"/>
      <c r="G640" s="93"/>
      <c r="H640" s="110"/>
      <c r="I640" s="111"/>
      <c r="K640" s="111"/>
    </row>
    <row r="641" spans="1:15" ht="16.5">
      <c r="A641" s="112" t="s">
        <v>38</v>
      </c>
      <c r="B641" s="92"/>
      <c r="C641" s="92"/>
      <c r="D641" s="113"/>
      <c r="E641" s="114"/>
      <c r="F641" s="98"/>
      <c r="G641" s="111"/>
      <c r="H641" s="110"/>
      <c r="I641" s="111"/>
      <c r="J641" s="111"/>
      <c r="K641" s="111"/>
      <c r="L641" s="93"/>
    </row>
    <row r="642" spans="1:15" ht="16.5">
      <c r="A642" s="112" t="s">
        <v>39</v>
      </c>
      <c r="B642" s="92"/>
      <c r="C642" s="92"/>
      <c r="D642" s="98"/>
      <c r="E642" s="114"/>
      <c r="F642" s="98"/>
      <c r="G642" s="111"/>
      <c r="H642" s="110"/>
      <c r="I642" s="97"/>
      <c r="J642" s="97"/>
      <c r="K642" s="97"/>
      <c r="L642" s="93"/>
    </row>
    <row r="643" spans="1:15" ht="16.5">
      <c r="A643" s="112" t="s">
        <v>40</v>
      </c>
      <c r="B643" s="113"/>
      <c r="C643" s="92"/>
      <c r="D643" s="98"/>
      <c r="E643" s="114"/>
      <c r="F643" s="98"/>
      <c r="G643" s="111"/>
      <c r="H643" s="95"/>
      <c r="I643" s="97"/>
      <c r="J643" s="97"/>
      <c r="K643" s="97"/>
      <c r="L643" s="93"/>
      <c r="N643" s="115"/>
    </row>
    <row r="644" spans="1:15" ht="17.25" thickBot="1">
      <c r="A644" s="112" t="s">
        <v>41</v>
      </c>
      <c r="B644" s="105"/>
      <c r="C644" s="113"/>
      <c r="D644" s="98"/>
      <c r="E644" s="116"/>
      <c r="F644" s="111"/>
      <c r="G644" s="111"/>
      <c r="H644" s="95"/>
      <c r="I644" s="97"/>
      <c r="J644" s="97"/>
      <c r="K644" s="97"/>
      <c r="L644" s="111"/>
      <c r="N644" s="98"/>
    </row>
    <row r="645" spans="1:15" ht="15.75" customHeight="1">
      <c r="A645" s="182" t="s">
        <v>0</v>
      </c>
      <c r="B645" s="183"/>
      <c r="C645" s="183"/>
      <c r="D645" s="183"/>
      <c r="E645" s="183"/>
      <c r="F645" s="183"/>
      <c r="G645" s="183"/>
      <c r="H645" s="183"/>
      <c r="I645" s="183"/>
      <c r="J645" s="183"/>
      <c r="K645" s="183"/>
      <c r="L645" s="183"/>
      <c r="M645" s="183"/>
      <c r="N645" s="183"/>
      <c r="O645" s="184"/>
    </row>
    <row r="646" spans="1:15" ht="15.75" customHeight="1">
      <c r="A646" s="185"/>
      <c r="B646" s="186"/>
      <c r="C646" s="186"/>
      <c r="D646" s="186"/>
      <c r="E646" s="186"/>
      <c r="F646" s="186"/>
      <c r="G646" s="186"/>
      <c r="H646" s="186"/>
      <c r="I646" s="186"/>
      <c r="J646" s="186"/>
      <c r="K646" s="186"/>
      <c r="L646" s="186"/>
      <c r="M646" s="186"/>
      <c r="N646" s="186"/>
      <c r="O646" s="187"/>
    </row>
    <row r="647" spans="1:15" ht="15" customHeight="1">
      <c r="A647" s="185"/>
      <c r="B647" s="186"/>
      <c r="C647" s="186"/>
      <c r="D647" s="186"/>
      <c r="E647" s="186"/>
      <c r="F647" s="186"/>
      <c r="G647" s="186"/>
      <c r="H647" s="186"/>
      <c r="I647" s="186"/>
      <c r="J647" s="186"/>
      <c r="K647" s="186"/>
      <c r="L647" s="186"/>
      <c r="M647" s="186"/>
      <c r="N647" s="186"/>
      <c r="O647" s="187"/>
    </row>
    <row r="648" spans="1:15">
      <c r="A648" s="188" t="s">
        <v>328</v>
      </c>
      <c r="B648" s="163"/>
      <c r="C648" s="163"/>
      <c r="D648" s="163"/>
      <c r="E648" s="163"/>
      <c r="F648" s="163"/>
      <c r="G648" s="163"/>
      <c r="H648" s="163"/>
      <c r="I648" s="163"/>
      <c r="J648" s="163"/>
      <c r="K648" s="163"/>
      <c r="L648" s="163"/>
      <c r="M648" s="163"/>
      <c r="N648" s="163"/>
      <c r="O648" s="189"/>
    </row>
    <row r="649" spans="1:15">
      <c r="A649" s="188" t="s">
        <v>329</v>
      </c>
      <c r="B649" s="163"/>
      <c r="C649" s="163"/>
      <c r="D649" s="163"/>
      <c r="E649" s="163"/>
      <c r="F649" s="163"/>
      <c r="G649" s="163"/>
      <c r="H649" s="163"/>
      <c r="I649" s="163"/>
      <c r="J649" s="163"/>
      <c r="K649" s="163"/>
      <c r="L649" s="163"/>
      <c r="M649" s="163"/>
      <c r="N649" s="163"/>
      <c r="O649" s="189"/>
    </row>
    <row r="650" spans="1:15" ht="15.75" thickBot="1">
      <c r="A650" s="190" t="s">
        <v>3</v>
      </c>
      <c r="B650" s="191"/>
      <c r="C650" s="191"/>
      <c r="D650" s="191"/>
      <c r="E650" s="191"/>
      <c r="F650" s="191"/>
      <c r="G650" s="191"/>
      <c r="H650" s="191"/>
      <c r="I650" s="191"/>
      <c r="J650" s="191"/>
      <c r="K650" s="191"/>
      <c r="L650" s="191"/>
      <c r="M650" s="191"/>
      <c r="N650" s="191"/>
      <c r="O650" s="192"/>
    </row>
    <row r="651" spans="1:15" ht="16.5">
      <c r="A651" s="194" t="s">
        <v>350</v>
      </c>
      <c r="B651" s="195"/>
      <c r="C651" s="195"/>
      <c r="D651" s="195"/>
      <c r="E651" s="195"/>
      <c r="F651" s="195"/>
      <c r="G651" s="195"/>
      <c r="H651" s="195"/>
      <c r="I651" s="195"/>
      <c r="J651" s="195"/>
      <c r="K651" s="195"/>
      <c r="L651" s="195"/>
      <c r="M651" s="195"/>
      <c r="N651" s="195"/>
      <c r="O651" s="196"/>
    </row>
    <row r="652" spans="1:15" ht="16.5">
      <c r="A652" s="197" t="s">
        <v>5</v>
      </c>
      <c r="B652" s="198"/>
      <c r="C652" s="198"/>
      <c r="D652" s="198"/>
      <c r="E652" s="198"/>
      <c r="F652" s="198"/>
      <c r="G652" s="198"/>
      <c r="H652" s="198"/>
      <c r="I652" s="198"/>
      <c r="J652" s="198"/>
      <c r="K652" s="198"/>
      <c r="L652" s="198"/>
      <c r="M652" s="198"/>
      <c r="N652" s="198"/>
      <c r="O652" s="199"/>
    </row>
    <row r="653" spans="1:15" ht="15" customHeight="1">
      <c r="A653" s="167" t="s">
        <v>6</v>
      </c>
      <c r="B653" s="168" t="s">
        <v>7</v>
      </c>
      <c r="C653" s="168" t="s">
        <v>8</v>
      </c>
      <c r="D653" s="168" t="s">
        <v>9</v>
      </c>
      <c r="E653" s="167" t="s">
        <v>10</v>
      </c>
      <c r="F653" s="167" t="s">
        <v>11</v>
      </c>
      <c r="G653" s="168" t="s">
        <v>12</v>
      </c>
      <c r="H653" s="168" t="s">
        <v>13</v>
      </c>
      <c r="I653" s="168" t="s">
        <v>14</v>
      </c>
      <c r="J653" s="168" t="s">
        <v>15</v>
      </c>
      <c r="K653" s="168" t="s">
        <v>16</v>
      </c>
      <c r="L653" s="202" t="s">
        <v>17</v>
      </c>
      <c r="M653" s="168" t="s">
        <v>18</v>
      </c>
      <c r="N653" s="168" t="s">
        <v>19</v>
      </c>
      <c r="O653" s="168" t="s">
        <v>20</v>
      </c>
    </row>
    <row r="654" spans="1:15" ht="15" customHeight="1">
      <c r="A654" s="200"/>
      <c r="B654" s="201"/>
      <c r="C654" s="201"/>
      <c r="D654" s="201"/>
      <c r="E654" s="200"/>
      <c r="F654" s="200"/>
      <c r="G654" s="201"/>
      <c r="H654" s="201"/>
      <c r="I654" s="201"/>
      <c r="J654" s="201"/>
      <c r="K654" s="201"/>
      <c r="L654" s="203"/>
      <c r="M654" s="201"/>
      <c r="N654" s="204"/>
      <c r="O654" s="204"/>
    </row>
    <row r="655" spans="1:15" ht="14.25" customHeight="1">
      <c r="A655" s="119">
        <v>1</v>
      </c>
      <c r="B655" s="78">
        <v>43496</v>
      </c>
      <c r="C655" s="119">
        <v>750</v>
      </c>
      <c r="D655" s="70" t="s">
        <v>178</v>
      </c>
      <c r="E655" s="119" t="s">
        <v>22</v>
      </c>
      <c r="F655" s="70" t="s">
        <v>151</v>
      </c>
      <c r="G655" s="70">
        <v>18.5</v>
      </c>
      <c r="H655" s="119">
        <v>10</v>
      </c>
      <c r="I655" s="119">
        <v>23</v>
      </c>
      <c r="J655" s="119">
        <v>27</v>
      </c>
      <c r="K655" s="119">
        <v>31</v>
      </c>
      <c r="L655" s="70">
        <v>23</v>
      </c>
      <c r="M655" s="119">
        <v>1200</v>
      </c>
      <c r="N655" s="136">
        <f>IF('HNI OPTION CALLS'!E655="BUY",('HNI OPTION CALLS'!L655-'HNI OPTION CALLS'!G655)*('HNI OPTION CALLS'!M655),('HNI OPTION CALLS'!G655-'HNI OPTION CALLS'!L655)*('HNI OPTION CALLS'!M655))</f>
        <v>5400</v>
      </c>
      <c r="O655" s="71">
        <f>'HNI OPTION CALLS'!N655/('HNI OPTION CALLS'!M655)/'HNI OPTION CALLS'!G655%</f>
        <v>24.324324324324326</v>
      </c>
    </row>
    <row r="656" spans="1:15" ht="14.25" customHeight="1">
      <c r="A656" s="119">
        <v>2</v>
      </c>
      <c r="B656" s="78">
        <v>43496</v>
      </c>
      <c r="C656" s="119">
        <v>100</v>
      </c>
      <c r="D656" s="70" t="s">
        <v>178</v>
      </c>
      <c r="E656" s="119" t="s">
        <v>22</v>
      </c>
      <c r="F656" s="70" t="s">
        <v>180</v>
      </c>
      <c r="G656" s="70">
        <v>5.6</v>
      </c>
      <c r="H656" s="119">
        <v>4</v>
      </c>
      <c r="I656" s="119">
        <v>6.4</v>
      </c>
      <c r="J656" s="119">
        <v>7.2</v>
      </c>
      <c r="K656" s="119">
        <v>8</v>
      </c>
      <c r="L656" s="70">
        <v>7.2</v>
      </c>
      <c r="M656" s="119">
        <v>6000</v>
      </c>
      <c r="N656" s="136">
        <f>IF('HNI OPTION CALLS'!E656="BUY",('HNI OPTION CALLS'!L656-'HNI OPTION CALLS'!G656)*('HNI OPTION CALLS'!M656),('HNI OPTION CALLS'!G656-'HNI OPTION CALLS'!L656)*('HNI OPTION CALLS'!M656))</f>
        <v>9600.0000000000036</v>
      </c>
      <c r="O656" s="71">
        <f>'HNI OPTION CALLS'!N656/('HNI OPTION CALLS'!M656)/'HNI OPTION CALLS'!G656%</f>
        <v>28.571428571428584</v>
      </c>
    </row>
    <row r="657" spans="1:17" ht="14.25" customHeight="1">
      <c r="A657" s="119">
        <v>3</v>
      </c>
      <c r="B657" s="78">
        <v>43495</v>
      </c>
      <c r="C657" s="119">
        <v>710</v>
      </c>
      <c r="D657" s="70" t="s">
        <v>178</v>
      </c>
      <c r="E657" s="119" t="s">
        <v>22</v>
      </c>
      <c r="F657" s="70" t="s">
        <v>58</v>
      </c>
      <c r="G657" s="70">
        <v>21</v>
      </c>
      <c r="H657" s="119">
        <v>16</v>
      </c>
      <c r="I657" s="119">
        <v>24</v>
      </c>
      <c r="J657" s="119">
        <v>27</v>
      </c>
      <c r="K657" s="119">
        <v>30</v>
      </c>
      <c r="L657" s="70">
        <v>24</v>
      </c>
      <c r="M657" s="119">
        <v>1750</v>
      </c>
      <c r="N657" s="136">
        <f>IF('HNI OPTION CALLS'!E657="BUY",('HNI OPTION CALLS'!L657-'HNI OPTION CALLS'!G657)*('HNI OPTION CALLS'!M657),('HNI OPTION CALLS'!G657-'HNI OPTION CALLS'!L657)*('HNI OPTION CALLS'!M657))</f>
        <v>5250</v>
      </c>
      <c r="O657" s="71">
        <f>'HNI OPTION CALLS'!N657/('HNI OPTION CALLS'!M657)/'HNI OPTION CALLS'!G657%</f>
        <v>14.285714285714286</v>
      </c>
    </row>
    <row r="658" spans="1:17" ht="14.25" customHeight="1">
      <c r="A658" s="119">
        <v>4</v>
      </c>
      <c r="B658" s="78">
        <v>43494</v>
      </c>
      <c r="C658" s="119">
        <v>175</v>
      </c>
      <c r="D658" s="70" t="s">
        <v>187</v>
      </c>
      <c r="E658" s="119" t="s">
        <v>22</v>
      </c>
      <c r="F658" s="70" t="s">
        <v>78</v>
      </c>
      <c r="G658" s="70">
        <v>15</v>
      </c>
      <c r="H658" s="119">
        <v>9.5</v>
      </c>
      <c r="I658" s="119">
        <v>18</v>
      </c>
      <c r="J658" s="119">
        <v>21</v>
      </c>
      <c r="K658" s="119">
        <v>24</v>
      </c>
      <c r="L658" s="70">
        <v>18</v>
      </c>
      <c r="M658" s="119">
        <v>1500</v>
      </c>
      <c r="N658" s="136">
        <f>IF('HNI OPTION CALLS'!E658="BUY",('HNI OPTION CALLS'!L658-'HNI OPTION CALLS'!G658)*('HNI OPTION CALLS'!M658),('HNI OPTION CALLS'!G658-'HNI OPTION CALLS'!L658)*('HNI OPTION CALLS'!M658))</f>
        <v>4500</v>
      </c>
      <c r="O658" s="71">
        <f>'HNI OPTION CALLS'!N658/('HNI OPTION CALLS'!M658)/'HNI OPTION CALLS'!G658%</f>
        <v>20</v>
      </c>
    </row>
    <row r="659" spans="1:17" ht="14.25" customHeight="1">
      <c r="A659" s="119">
        <v>5</v>
      </c>
      <c r="B659" s="78">
        <v>43493</v>
      </c>
      <c r="C659" s="119">
        <v>280</v>
      </c>
      <c r="D659" s="70" t="s">
        <v>187</v>
      </c>
      <c r="E659" s="119" t="s">
        <v>22</v>
      </c>
      <c r="F659" s="70" t="s">
        <v>49</v>
      </c>
      <c r="G659" s="70">
        <v>4.7</v>
      </c>
      <c r="H659" s="119">
        <v>0.5</v>
      </c>
      <c r="I659" s="119">
        <v>6.5</v>
      </c>
      <c r="J659" s="119">
        <v>8.5</v>
      </c>
      <c r="K659" s="119">
        <v>10.5</v>
      </c>
      <c r="L659" s="70">
        <v>0.5</v>
      </c>
      <c r="M659" s="119">
        <v>3000</v>
      </c>
      <c r="N659" s="136">
        <f>IF('HNI OPTION CALLS'!E659="BUY",('HNI OPTION CALLS'!L659-'HNI OPTION CALLS'!G659)*('HNI OPTION CALLS'!M659),('HNI OPTION CALLS'!G659-'HNI OPTION CALLS'!L659)*('HNI OPTION CALLS'!M659))</f>
        <v>-12600</v>
      </c>
      <c r="O659" s="71">
        <f>'HNI OPTION CALLS'!N659/('HNI OPTION CALLS'!M659)/'HNI OPTION CALLS'!G659%</f>
        <v>-89.361702127659584</v>
      </c>
    </row>
    <row r="660" spans="1:17" ht="14.25" customHeight="1">
      <c r="A660" s="119">
        <v>6</v>
      </c>
      <c r="B660" s="78">
        <v>43490</v>
      </c>
      <c r="C660" s="119">
        <v>980</v>
      </c>
      <c r="D660" s="70" t="s">
        <v>178</v>
      </c>
      <c r="E660" s="119" t="s">
        <v>22</v>
      </c>
      <c r="F660" s="70" t="s">
        <v>169</v>
      </c>
      <c r="G660" s="70">
        <v>12</v>
      </c>
      <c r="H660" s="119">
        <v>2</v>
      </c>
      <c r="I660" s="119">
        <v>20</v>
      </c>
      <c r="J660" s="119">
        <v>28</v>
      </c>
      <c r="K660" s="119">
        <v>36</v>
      </c>
      <c r="L660" s="70">
        <v>12</v>
      </c>
      <c r="M660" s="119">
        <v>750</v>
      </c>
      <c r="N660" s="136">
        <f>IF('HNI OPTION CALLS'!E660="BUY",('HNI OPTION CALLS'!L660-'HNI OPTION CALLS'!G660)*('HNI OPTION CALLS'!M660),('HNI OPTION CALLS'!G660-'HNI OPTION CALLS'!L660)*('HNI OPTION CALLS'!M660))</f>
        <v>0</v>
      </c>
      <c r="O660" s="71">
        <f>'HNI OPTION CALLS'!N660/('HNI OPTION CALLS'!M660)/'HNI OPTION CALLS'!G660%</f>
        <v>0</v>
      </c>
    </row>
    <row r="661" spans="1:17">
      <c r="A661" s="119">
        <v>7</v>
      </c>
      <c r="B661" s="78">
        <v>43489</v>
      </c>
      <c r="C661" s="119">
        <v>1240</v>
      </c>
      <c r="D661" s="70" t="s">
        <v>178</v>
      </c>
      <c r="E661" s="119" t="s">
        <v>22</v>
      </c>
      <c r="F661" s="70" t="s">
        <v>355</v>
      </c>
      <c r="G661" s="70">
        <v>22</v>
      </c>
      <c r="H661" s="119">
        <v>7</v>
      </c>
      <c r="I661" s="119">
        <v>32</v>
      </c>
      <c r="J661" s="119">
        <v>42</v>
      </c>
      <c r="K661" s="119">
        <v>52</v>
      </c>
      <c r="L661" s="70">
        <v>32</v>
      </c>
      <c r="M661" s="119">
        <v>500</v>
      </c>
      <c r="N661" s="136">
        <f>IF('HNI OPTION CALLS'!E661="BUY",('HNI OPTION CALLS'!L661-'HNI OPTION CALLS'!G661)*('HNI OPTION CALLS'!M661),('HNI OPTION CALLS'!G661-'HNI OPTION CALLS'!L661)*('HNI OPTION CALLS'!M661))</f>
        <v>5000</v>
      </c>
      <c r="O661" s="71">
        <f>'HNI OPTION CALLS'!N661/('HNI OPTION CALLS'!M661)/'HNI OPTION CALLS'!G661%</f>
        <v>45.454545454545453</v>
      </c>
    </row>
    <row r="662" spans="1:17">
      <c r="A662" s="119">
        <v>8</v>
      </c>
      <c r="B662" s="78">
        <v>43488</v>
      </c>
      <c r="C662" s="119">
        <v>290</v>
      </c>
      <c r="D662" s="70" t="s">
        <v>187</v>
      </c>
      <c r="E662" s="119" t="s">
        <v>22</v>
      </c>
      <c r="F662" s="70" t="s">
        <v>49</v>
      </c>
      <c r="G662" s="70">
        <v>5.7</v>
      </c>
      <c r="H662" s="119">
        <v>2</v>
      </c>
      <c r="I662" s="119">
        <v>8</v>
      </c>
      <c r="J662" s="119">
        <v>10</v>
      </c>
      <c r="K662" s="119">
        <v>12</v>
      </c>
      <c r="L662" s="70">
        <v>8</v>
      </c>
      <c r="M662" s="119">
        <v>3000</v>
      </c>
      <c r="N662" s="136">
        <f>IF('HNI OPTION CALLS'!E662="BUY",('HNI OPTION CALLS'!L662-'HNI OPTION CALLS'!G662)*('HNI OPTION CALLS'!M662),('HNI OPTION CALLS'!G662-'HNI OPTION CALLS'!L662)*('HNI OPTION CALLS'!M662))</f>
        <v>6899.9999999999991</v>
      </c>
      <c r="O662" s="71">
        <f>'HNI OPTION CALLS'!N662/('HNI OPTION CALLS'!M662)/'HNI OPTION CALLS'!G662%</f>
        <v>40.350877192982452</v>
      </c>
    </row>
    <row r="663" spans="1:17">
      <c r="A663" s="119">
        <v>9</v>
      </c>
      <c r="B663" s="78">
        <v>43486</v>
      </c>
      <c r="C663" s="119">
        <v>75</v>
      </c>
      <c r="D663" s="70" t="s">
        <v>187</v>
      </c>
      <c r="E663" s="119" t="s">
        <v>22</v>
      </c>
      <c r="F663" s="70" t="s">
        <v>270</v>
      </c>
      <c r="G663" s="70">
        <v>3</v>
      </c>
      <c r="H663" s="119">
        <v>1.5</v>
      </c>
      <c r="I663" s="119">
        <v>3.8</v>
      </c>
      <c r="J663" s="119">
        <v>4.5999999999999996</v>
      </c>
      <c r="K663" s="119">
        <v>5.4</v>
      </c>
      <c r="L663" s="70">
        <v>1.5</v>
      </c>
      <c r="M663" s="119">
        <v>6500</v>
      </c>
      <c r="N663" s="136">
        <f>IF('HNI OPTION CALLS'!E663="BUY",('HNI OPTION CALLS'!L663-'HNI OPTION CALLS'!G663)*('HNI OPTION CALLS'!M663),('HNI OPTION CALLS'!G663-'HNI OPTION CALLS'!L663)*('HNI OPTION CALLS'!M663))</f>
        <v>-9750</v>
      </c>
      <c r="O663" s="71">
        <f>'HNI OPTION CALLS'!N663/('HNI OPTION CALLS'!M663)/'HNI OPTION CALLS'!G663%</f>
        <v>-50</v>
      </c>
    </row>
    <row r="664" spans="1:17">
      <c r="A664" s="119">
        <v>10</v>
      </c>
      <c r="B664" s="78">
        <v>43486</v>
      </c>
      <c r="C664" s="119">
        <v>1280</v>
      </c>
      <c r="D664" s="70" t="s">
        <v>178</v>
      </c>
      <c r="E664" s="119" t="s">
        <v>22</v>
      </c>
      <c r="F664" s="70" t="s">
        <v>339</v>
      </c>
      <c r="G664" s="70">
        <v>25</v>
      </c>
      <c r="H664" s="119">
        <v>12</v>
      </c>
      <c r="I664" s="119">
        <v>33</v>
      </c>
      <c r="J664" s="119">
        <v>41</v>
      </c>
      <c r="K664" s="119">
        <v>49</v>
      </c>
      <c r="L664" s="70">
        <v>33</v>
      </c>
      <c r="M664" s="119">
        <v>500</v>
      </c>
      <c r="N664" s="136">
        <f>IF('HNI OPTION CALLS'!E664="BUY",('HNI OPTION CALLS'!L664-'HNI OPTION CALLS'!G664)*('HNI OPTION CALLS'!M664),('HNI OPTION CALLS'!G664-'HNI OPTION CALLS'!L664)*('HNI OPTION CALLS'!M664))</f>
        <v>4000</v>
      </c>
      <c r="O664" s="71">
        <f>'HNI OPTION CALLS'!N664/('HNI OPTION CALLS'!M664)/'HNI OPTION CALLS'!G664%</f>
        <v>32</v>
      </c>
    </row>
    <row r="665" spans="1:17">
      <c r="A665" s="119">
        <v>11</v>
      </c>
      <c r="B665" s="78">
        <v>43483</v>
      </c>
      <c r="C665" s="119">
        <v>340</v>
      </c>
      <c r="D665" s="70" t="s">
        <v>178</v>
      </c>
      <c r="E665" s="119" t="s">
        <v>22</v>
      </c>
      <c r="F665" s="70" t="s">
        <v>284</v>
      </c>
      <c r="G665" s="70">
        <v>8.6</v>
      </c>
      <c r="H665" s="119">
        <v>5.4</v>
      </c>
      <c r="I665" s="119">
        <v>10.199999999999999</v>
      </c>
      <c r="J665" s="119">
        <v>11.8</v>
      </c>
      <c r="K665" s="119">
        <v>13.4</v>
      </c>
      <c r="L665" s="70">
        <v>11.8</v>
      </c>
      <c r="M665" s="119">
        <v>2400</v>
      </c>
      <c r="N665" s="136">
        <f>IF('HNI OPTION CALLS'!E665="BUY",('HNI OPTION CALLS'!L665-'HNI OPTION CALLS'!G665)*('HNI OPTION CALLS'!M665),('HNI OPTION CALLS'!G665-'HNI OPTION CALLS'!L665)*('HNI OPTION CALLS'!M665))</f>
        <v>7680.0000000000027</v>
      </c>
      <c r="O665" s="71">
        <f>'HNI OPTION CALLS'!N665/('HNI OPTION CALLS'!M665)/'HNI OPTION CALLS'!G665%</f>
        <v>37.209302325581412</v>
      </c>
    </row>
    <row r="666" spans="1:17">
      <c r="A666" s="119">
        <v>12</v>
      </c>
      <c r="B666" s="78">
        <v>43482</v>
      </c>
      <c r="C666" s="119">
        <v>660</v>
      </c>
      <c r="D666" s="70" t="s">
        <v>178</v>
      </c>
      <c r="E666" s="119" t="s">
        <v>22</v>
      </c>
      <c r="F666" s="70" t="s">
        <v>58</v>
      </c>
      <c r="G666" s="70">
        <v>22</v>
      </c>
      <c r="H666" s="119">
        <v>16</v>
      </c>
      <c r="I666" s="119">
        <v>25</v>
      </c>
      <c r="J666" s="119">
        <v>28</v>
      </c>
      <c r="K666" s="119">
        <v>31</v>
      </c>
      <c r="L666" s="70">
        <v>28</v>
      </c>
      <c r="M666" s="119">
        <v>1200</v>
      </c>
      <c r="N666" s="136">
        <f>IF('HNI OPTION CALLS'!E666="BUY",('HNI OPTION CALLS'!L666-'HNI OPTION CALLS'!G666)*('HNI OPTION CALLS'!M666),('HNI OPTION CALLS'!G666-'HNI OPTION CALLS'!L666)*('HNI OPTION CALLS'!M666))</f>
        <v>7200</v>
      </c>
      <c r="O666" s="71">
        <f>'HNI OPTION CALLS'!N666/('HNI OPTION CALLS'!M666)/'HNI OPTION CALLS'!G666%</f>
        <v>27.272727272727273</v>
      </c>
    </row>
    <row r="667" spans="1:17">
      <c r="A667" s="119">
        <v>13</v>
      </c>
      <c r="B667" s="78">
        <v>43481</v>
      </c>
      <c r="C667" s="119">
        <v>340</v>
      </c>
      <c r="D667" s="70" t="s">
        <v>178</v>
      </c>
      <c r="E667" s="119" t="s">
        <v>22</v>
      </c>
      <c r="F667" s="70" t="s">
        <v>284</v>
      </c>
      <c r="G667" s="70">
        <v>9</v>
      </c>
      <c r="H667" s="119">
        <v>5.6</v>
      </c>
      <c r="I667" s="119">
        <v>10.7</v>
      </c>
      <c r="J667" s="119">
        <v>12.4</v>
      </c>
      <c r="K667" s="119">
        <v>14.1</v>
      </c>
      <c r="L667" s="70">
        <v>5.6</v>
      </c>
      <c r="M667" s="119">
        <v>2400</v>
      </c>
      <c r="N667" s="136">
        <f>IF('HNI OPTION CALLS'!E667="BUY",('HNI OPTION CALLS'!L667-'HNI OPTION CALLS'!G667)*('HNI OPTION CALLS'!M667),('HNI OPTION CALLS'!G667-'HNI OPTION CALLS'!L667)*('HNI OPTION CALLS'!M667))</f>
        <v>-8160.0000000000009</v>
      </c>
      <c r="O667" s="71">
        <f>'HNI OPTION CALLS'!N667/('HNI OPTION CALLS'!M667)/'HNI OPTION CALLS'!G667%</f>
        <v>-37.777777777777786</v>
      </c>
    </row>
    <row r="668" spans="1:17">
      <c r="A668" s="119">
        <v>14</v>
      </c>
      <c r="B668" s="78">
        <v>43480</v>
      </c>
      <c r="C668" s="119">
        <v>200</v>
      </c>
      <c r="D668" s="70" t="s">
        <v>178</v>
      </c>
      <c r="E668" s="119" t="s">
        <v>22</v>
      </c>
      <c r="F668" s="70" t="s">
        <v>66</v>
      </c>
      <c r="G668" s="70">
        <v>13</v>
      </c>
      <c r="H668" s="119">
        <v>9</v>
      </c>
      <c r="I668" s="119">
        <v>15.3</v>
      </c>
      <c r="J668" s="119">
        <v>17.600000000000001</v>
      </c>
      <c r="K668" s="119">
        <v>19.899999999999999</v>
      </c>
      <c r="L668" s="70">
        <v>15.2</v>
      </c>
      <c r="M668" s="119">
        <v>1750</v>
      </c>
      <c r="N668" s="136">
        <f>IF('HNI OPTION CALLS'!E668="BUY",('HNI OPTION CALLS'!L668-'HNI OPTION CALLS'!G668)*('HNI OPTION CALLS'!M668),('HNI OPTION CALLS'!G668-'HNI OPTION CALLS'!L668)*('HNI OPTION CALLS'!M668))</f>
        <v>3849.9999999999986</v>
      </c>
      <c r="O668" s="71">
        <f>'HNI OPTION CALLS'!N668/('HNI OPTION CALLS'!M668)/'HNI OPTION CALLS'!G668%</f>
        <v>16.923076923076916</v>
      </c>
    </row>
    <row r="669" spans="1:17">
      <c r="A669" s="119">
        <v>15</v>
      </c>
      <c r="B669" s="78">
        <v>43479</v>
      </c>
      <c r="C669" s="119">
        <v>190</v>
      </c>
      <c r="D669" s="70" t="s">
        <v>178</v>
      </c>
      <c r="E669" s="119" t="s">
        <v>22</v>
      </c>
      <c r="F669" s="70" t="s">
        <v>66</v>
      </c>
      <c r="G669" s="70">
        <v>12</v>
      </c>
      <c r="H669" s="119">
        <v>7</v>
      </c>
      <c r="I669" s="119">
        <v>14.3</v>
      </c>
      <c r="J669" s="119">
        <v>16.600000000000001</v>
      </c>
      <c r="K669" s="119">
        <v>18.899999999999999</v>
      </c>
      <c r="L669" s="70">
        <v>14.3</v>
      </c>
      <c r="M669" s="119">
        <v>1750</v>
      </c>
      <c r="N669" s="136">
        <f>IF('HNI OPTION CALLS'!E669="BUY",('HNI OPTION CALLS'!L669-'HNI OPTION CALLS'!G669)*('HNI OPTION CALLS'!M669),('HNI OPTION CALLS'!G669-'HNI OPTION CALLS'!L669)*('HNI OPTION CALLS'!M669))</f>
        <v>4025.0000000000014</v>
      </c>
      <c r="O669" s="71">
        <f>'HNI OPTION CALLS'!N669/('HNI OPTION CALLS'!M669)/'HNI OPTION CALLS'!G669%</f>
        <v>19.166666666666675</v>
      </c>
    </row>
    <row r="670" spans="1:17">
      <c r="A670" s="119">
        <v>16</v>
      </c>
      <c r="B670" s="78">
        <v>43476</v>
      </c>
      <c r="C670" s="119">
        <v>680</v>
      </c>
      <c r="D670" s="70" t="s">
        <v>178</v>
      </c>
      <c r="E670" s="119" t="s">
        <v>22</v>
      </c>
      <c r="F670" s="70" t="s">
        <v>274</v>
      </c>
      <c r="G670" s="70">
        <v>19</v>
      </c>
      <c r="H670" s="119">
        <v>12</v>
      </c>
      <c r="I670" s="119">
        <v>22.5</v>
      </c>
      <c r="J670" s="119">
        <v>26</v>
      </c>
      <c r="K670" s="119">
        <v>29.5</v>
      </c>
      <c r="L670" s="70">
        <v>29.5</v>
      </c>
      <c r="M670" s="119">
        <v>1200</v>
      </c>
      <c r="N670" s="136">
        <f>IF('HNI OPTION CALLS'!E670="BUY",('HNI OPTION CALLS'!L670-'HNI OPTION CALLS'!G670)*('HNI OPTION CALLS'!M670),('HNI OPTION CALLS'!G670-'HNI OPTION CALLS'!L670)*('HNI OPTION CALLS'!M670))</f>
        <v>12600</v>
      </c>
      <c r="O670" s="71">
        <f>'HNI OPTION CALLS'!N670/('HNI OPTION CALLS'!M670)/'HNI OPTION CALLS'!G670%</f>
        <v>55.263157894736842</v>
      </c>
    </row>
    <row r="671" spans="1:17">
      <c r="A671" s="119">
        <v>17</v>
      </c>
      <c r="B671" s="78">
        <v>43474</v>
      </c>
      <c r="C671" s="119">
        <v>95</v>
      </c>
      <c r="D671" s="70" t="s">
        <v>178</v>
      </c>
      <c r="E671" s="119" t="s">
        <v>22</v>
      </c>
      <c r="F671" s="70" t="s">
        <v>352</v>
      </c>
      <c r="G671" s="70">
        <v>4</v>
      </c>
      <c r="H671" s="119">
        <v>2</v>
      </c>
      <c r="I671" s="119">
        <v>5</v>
      </c>
      <c r="J671" s="119">
        <v>6</v>
      </c>
      <c r="K671" s="119">
        <v>7</v>
      </c>
      <c r="L671" s="70">
        <v>2</v>
      </c>
      <c r="M671" s="119">
        <v>4000</v>
      </c>
      <c r="N671" s="136">
        <f>IF('HNI OPTION CALLS'!E671="BUY",('HNI OPTION CALLS'!L671-'HNI OPTION CALLS'!G671)*('HNI OPTION CALLS'!M671),('HNI OPTION CALLS'!G671-'HNI OPTION CALLS'!L671)*('HNI OPTION CALLS'!M671))</f>
        <v>-8000</v>
      </c>
      <c r="O671" s="71">
        <f>'HNI OPTION CALLS'!N671/('HNI OPTION CALLS'!M671)/'HNI OPTION CALLS'!G671%</f>
        <v>-50</v>
      </c>
    </row>
    <row r="672" spans="1:17">
      <c r="A672" s="119">
        <v>18</v>
      </c>
      <c r="B672" s="78">
        <v>43473</v>
      </c>
      <c r="C672" s="119">
        <v>300</v>
      </c>
      <c r="D672" s="70" t="s">
        <v>178</v>
      </c>
      <c r="E672" s="119" t="s">
        <v>22</v>
      </c>
      <c r="F672" s="70" t="s">
        <v>49</v>
      </c>
      <c r="G672" s="70">
        <v>11</v>
      </c>
      <c r="H672" s="119">
        <v>7</v>
      </c>
      <c r="I672" s="119">
        <v>13</v>
      </c>
      <c r="J672" s="119">
        <v>15</v>
      </c>
      <c r="K672" s="119">
        <v>17</v>
      </c>
      <c r="L672" s="70">
        <v>12.8</v>
      </c>
      <c r="M672" s="119">
        <v>3000</v>
      </c>
      <c r="N672" s="136">
        <f>IF('HNI OPTION CALLS'!E672="BUY",('HNI OPTION CALLS'!L672-'HNI OPTION CALLS'!G672)*('HNI OPTION CALLS'!M672),('HNI OPTION CALLS'!G672-'HNI OPTION CALLS'!L672)*('HNI OPTION CALLS'!M672))</f>
        <v>5400.0000000000018</v>
      </c>
      <c r="O672" s="71">
        <f>'HNI OPTION CALLS'!N672/('HNI OPTION CALLS'!M672)/'HNI OPTION CALLS'!G672%</f>
        <v>16.36363636363637</v>
      </c>
      <c r="Q672" t="s">
        <v>30</v>
      </c>
    </row>
    <row r="673" spans="1:15">
      <c r="A673" s="119">
        <v>19</v>
      </c>
      <c r="B673" s="78">
        <v>43472</v>
      </c>
      <c r="C673" s="119">
        <v>170</v>
      </c>
      <c r="D673" s="70" t="s">
        <v>178</v>
      </c>
      <c r="E673" s="119" t="s">
        <v>22</v>
      </c>
      <c r="F673" s="70" t="s">
        <v>67</v>
      </c>
      <c r="G673" s="70">
        <v>12</v>
      </c>
      <c r="H673" s="119">
        <v>8</v>
      </c>
      <c r="I673" s="119">
        <v>14</v>
      </c>
      <c r="J673" s="119">
        <v>16</v>
      </c>
      <c r="K673" s="119">
        <v>18</v>
      </c>
      <c r="L673" s="70">
        <v>14</v>
      </c>
      <c r="M673" s="119">
        <v>2000</v>
      </c>
      <c r="N673" s="136">
        <f>IF('HNI OPTION CALLS'!E673="BUY",('HNI OPTION CALLS'!L673-'HNI OPTION CALLS'!G673)*('HNI OPTION CALLS'!M673),('HNI OPTION CALLS'!G673-'HNI OPTION CALLS'!L673)*('HNI OPTION CALLS'!M673))</f>
        <v>4000</v>
      </c>
      <c r="O673" s="71">
        <f>'HNI OPTION CALLS'!N673/('HNI OPTION CALLS'!M673)/'HNI OPTION CALLS'!G673%</f>
        <v>16.666666666666668</v>
      </c>
    </row>
    <row r="674" spans="1:15">
      <c r="A674" s="119">
        <v>20</v>
      </c>
      <c r="B674" s="78">
        <v>43469</v>
      </c>
      <c r="C674" s="119">
        <v>920</v>
      </c>
      <c r="D674" s="70" t="s">
        <v>187</v>
      </c>
      <c r="E674" s="119" t="s">
        <v>22</v>
      </c>
      <c r="F674" s="70" t="s">
        <v>351</v>
      </c>
      <c r="G674" s="70">
        <v>26.5</v>
      </c>
      <c r="H674" s="119">
        <v>15</v>
      </c>
      <c r="I674" s="119">
        <v>32</v>
      </c>
      <c r="J674" s="119">
        <v>37.5</v>
      </c>
      <c r="K674" s="119">
        <v>43</v>
      </c>
      <c r="L674" s="70">
        <v>15</v>
      </c>
      <c r="M674" s="119">
        <v>700</v>
      </c>
      <c r="N674" s="136">
        <f>IF('HNI OPTION CALLS'!E674="BUY",('HNI OPTION CALLS'!L674-'HNI OPTION CALLS'!G674)*('HNI OPTION CALLS'!M674),('HNI OPTION CALLS'!G674-'HNI OPTION CALLS'!L674)*('HNI OPTION CALLS'!M674))</f>
        <v>-8050</v>
      </c>
      <c r="O674" s="71">
        <f>'HNI OPTION CALLS'!N674/('HNI OPTION CALLS'!M674)/'HNI OPTION CALLS'!G674%</f>
        <v>-43.39622641509434</v>
      </c>
    </row>
    <row r="675" spans="1:15">
      <c r="A675" s="119">
        <v>21</v>
      </c>
      <c r="B675" s="78">
        <v>43468</v>
      </c>
      <c r="C675" s="119">
        <v>280</v>
      </c>
      <c r="D675" s="70" t="s">
        <v>187</v>
      </c>
      <c r="E675" s="119" t="s">
        <v>22</v>
      </c>
      <c r="F675" s="70" t="s">
        <v>43</v>
      </c>
      <c r="G675" s="70">
        <v>11</v>
      </c>
      <c r="H675" s="119">
        <v>6</v>
      </c>
      <c r="I675" s="119">
        <v>13.5</v>
      </c>
      <c r="J675" s="119">
        <v>16</v>
      </c>
      <c r="K675" s="119">
        <v>18.5</v>
      </c>
      <c r="L675" s="70">
        <v>6</v>
      </c>
      <c r="M675" s="119">
        <v>1500</v>
      </c>
      <c r="N675" s="136">
        <f>IF('HNI OPTION CALLS'!E675="BUY",('HNI OPTION CALLS'!L675-'HNI OPTION CALLS'!G675)*('HNI OPTION CALLS'!M675),('HNI OPTION CALLS'!G675-'HNI OPTION CALLS'!L675)*('HNI OPTION CALLS'!M675))</f>
        <v>-7500</v>
      </c>
      <c r="O675" s="71">
        <f>'HNI OPTION CALLS'!N675/('HNI OPTION CALLS'!M675)/'HNI OPTION CALLS'!G675%</f>
        <v>-45.454545454545453</v>
      </c>
    </row>
    <row r="676" spans="1:15">
      <c r="A676" s="119">
        <v>22</v>
      </c>
      <c r="B676" s="78">
        <v>43468</v>
      </c>
      <c r="C676" s="119">
        <v>220</v>
      </c>
      <c r="D676" s="70" t="s">
        <v>178</v>
      </c>
      <c r="E676" s="119" t="s">
        <v>22</v>
      </c>
      <c r="F676" s="70" t="s">
        <v>24</v>
      </c>
      <c r="G676" s="70">
        <v>6.5</v>
      </c>
      <c r="H676" s="119">
        <v>4.3</v>
      </c>
      <c r="I676" s="119">
        <v>7.6</v>
      </c>
      <c r="J676" s="119">
        <v>8.6999999999999993</v>
      </c>
      <c r="K676" s="119">
        <v>9.9</v>
      </c>
      <c r="L676" s="70">
        <v>4.3</v>
      </c>
      <c r="M676" s="119">
        <v>3500</v>
      </c>
      <c r="N676" s="136">
        <f>IF('HNI OPTION CALLS'!E676="BUY",('HNI OPTION CALLS'!L676-'HNI OPTION CALLS'!G676)*('HNI OPTION CALLS'!M676),('HNI OPTION CALLS'!G676-'HNI OPTION CALLS'!L676)*('HNI OPTION CALLS'!M676))</f>
        <v>-7700.0000000000009</v>
      </c>
      <c r="O676" s="71">
        <f>'HNI OPTION CALLS'!N676/('HNI OPTION CALLS'!M676)/'HNI OPTION CALLS'!G676%</f>
        <v>-33.846153846153847</v>
      </c>
    </row>
    <row r="677" spans="1:15">
      <c r="A677" s="119">
        <v>23</v>
      </c>
      <c r="B677" s="78">
        <v>43467</v>
      </c>
      <c r="C677" s="119">
        <v>90</v>
      </c>
      <c r="D677" s="70" t="s">
        <v>178</v>
      </c>
      <c r="E677" s="119" t="s">
        <v>22</v>
      </c>
      <c r="F677" s="70" t="s">
        <v>296</v>
      </c>
      <c r="G677" s="70">
        <v>5</v>
      </c>
      <c r="H677" s="119">
        <v>4</v>
      </c>
      <c r="I677" s="119">
        <v>5.5</v>
      </c>
      <c r="J677" s="119">
        <v>6</v>
      </c>
      <c r="K677" s="119">
        <v>6.5</v>
      </c>
      <c r="L677" s="70">
        <v>5.5</v>
      </c>
      <c r="M677" s="119">
        <v>8000</v>
      </c>
      <c r="N677" s="136">
        <f>IF('HNI OPTION CALLS'!E677="BUY",('HNI OPTION CALLS'!L677-'HNI OPTION CALLS'!G677)*('HNI OPTION CALLS'!M677),('HNI OPTION CALLS'!G677-'HNI OPTION CALLS'!L677)*('HNI OPTION CALLS'!M677))</f>
        <v>4000</v>
      </c>
      <c r="O677" s="71">
        <f>'HNI OPTION CALLS'!N677/('HNI OPTION CALLS'!M677)/'HNI OPTION CALLS'!G677%</f>
        <v>10</v>
      </c>
    </row>
    <row r="678" spans="1:15">
      <c r="A678" s="119">
        <v>24</v>
      </c>
      <c r="B678" s="78">
        <v>43466</v>
      </c>
      <c r="C678" s="119">
        <v>120</v>
      </c>
      <c r="D678" s="70" t="s">
        <v>178</v>
      </c>
      <c r="E678" s="119" t="s">
        <v>22</v>
      </c>
      <c r="F678" s="70" t="s">
        <v>124</v>
      </c>
      <c r="G678" s="70">
        <v>6.1</v>
      </c>
      <c r="H678" s="119">
        <v>4.0999999999999996</v>
      </c>
      <c r="I678" s="119">
        <v>7.1</v>
      </c>
      <c r="J678" s="119">
        <v>8.1</v>
      </c>
      <c r="K678" s="119">
        <v>9.1</v>
      </c>
      <c r="L678" s="70">
        <v>7.1</v>
      </c>
      <c r="M678" s="119">
        <v>4000</v>
      </c>
      <c r="N678" s="136">
        <f>IF('HNI OPTION CALLS'!E678="BUY",('HNI OPTION CALLS'!L678-'HNI OPTION CALLS'!G678)*('HNI OPTION CALLS'!M678),('HNI OPTION CALLS'!G678-'HNI OPTION CALLS'!L678)*('HNI OPTION CALLS'!M678))</f>
        <v>4000</v>
      </c>
      <c r="O678" s="71">
        <f>'HNI OPTION CALLS'!N678/('HNI OPTION CALLS'!M678)/'HNI OPTION CALLS'!G678%</f>
        <v>16.393442622950818</v>
      </c>
    </row>
    <row r="679" spans="1:15" ht="16.5">
      <c r="A679" s="82" t="s">
        <v>95</v>
      </c>
      <c r="B679" s="83"/>
      <c r="C679" s="84"/>
      <c r="D679" s="85"/>
      <c r="E679" s="86"/>
      <c r="F679" s="86"/>
      <c r="G679" s="87"/>
      <c r="H679" s="88"/>
      <c r="I679" s="88"/>
      <c r="J679" s="88"/>
      <c r="K679" s="86"/>
      <c r="L679" s="89"/>
    </row>
    <row r="680" spans="1:15" ht="16.5">
      <c r="A680" s="82" t="s">
        <v>96</v>
      </c>
      <c r="B680" s="83"/>
      <c r="C680" s="84"/>
      <c r="D680" s="85"/>
      <c r="E680" s="86"/>
      <c r="F680" s="86"/>
      <c r="G680" s="87"/>
      <c r="H680" s="86"/>
      <c r="I680" s="86"/>
      <c r="J680" s="86"/>
      <c r="K680" s="86"/>
      <c r="L680" s="89"/>
    </row>
    <row r="681" spans="1:15" ht="16.5">
      <c r="A681" s="82" t="s">
        <v>96</v>
      </c>
      <c r="B681" s="83"/>
      <c r="C681" s="84"/>
      <c r="D681" s="85"/>
      <c r="E681" s="86"/>
      <c r="F681" s="86"/>
      <c r="G681" s="87"/>
      <c r="H681" s="86"/>
      <c r="I681" s="86"/>
      <c r="J681" s="86"/>
      <c r="K681" s="86"/>
    </row>
    <row r="682" spans="1:15" ht="17.25" thickBot="1">
      <c r="A682" s="91"/>
      <c r="B682" s="92"/>
      <c r="C682" s="92"/>
      <c r="D682" s="93"/>
      <c r="E682" s="93"/>
      <c r="F682" s="93"/>
      <c r="G682" s="94"/>
      <c r="H682" s="95"/>
      <c r="I682" s="96" t="s">
        <v>27</v>
      </c>
      <c r="J682" s="96"/>
      <c r="K682" s="97"/>
      <c r="M682" s="90"/>
    </row>
    <row r="683" spans="1:15" ht="16.5">
      <c r="A683" s="98"/>
      <c r="B683" s="92"/>
      <c r="C683" s="92"/>
      <c r="D683" s="158" t="s">
        <v>28</v>
      </c>
      <c r="E683" s="193"/>
      <c r="F683" s="99">
        <v>23</v>
      </c>
      <c r="G683" s="100">
        <v>100</v>
      </c>
      <c r="H683" s="93">
        <v>23</v>
      </c>
      <c r="I683" s="101">
        <f>'HNI OPTION CALLS'!H684/'HNI OPTION CALLS'!H683%</f>
        <v>65.217391304347828</v>
      </c>
      <c r="J683" s="101"/>
      <c r="K683" s="101"/>
      <c r="L683" s="97"/>
    </row>
    <row r="684" spans="1:15" ht="16.5">
      <c r="A684" s="98"/>
      <c r="B684" s="92"/>
      <c r="C684" s="92"/>
      <c r="D684" s="159" t="s">
        <v>29</v>
      </c>
      <c r="E684" s="180"/>
      <c r="F684" s="103">
        <v>15</v>
      </c>
      <c r="G684" s="104">
        <f>('HNI OPTION CALLS'!F684/'HNI OPTION CALLS'!F683)*100</f>
        <v>65.217391304347828</v>
      </c>
      <c r="H684" s="93">
        <v>15</v>
      </c>
      <c r="I684" s="97"/>
      <c r="J684" s="97"/>
      <c r="K684" s="93"/>
    </row>
    <row r="685" spans="1:15" ht="16.5">
      <c r="A685" s="105"/>
      <c r="B685" s="92"/>
      <c r="C685" s="92"/>
      <c r="D685" s="159" t="s">
        <v>31</v>
      </c>
      <c r="E685" s="180"/>
      <c r="F685" s="103">
        <v>0</v>
      </c>
      <c r="G685" s="104">
        <f>('HNI OPTION CALLS'!F685/'HNI OPTION CALLS'!F683)*100</f>
        <v>0</v>
      </c>
      <c r="H685" s="106"/>
      <c r="I685" s="93"/>
      <c r="J685" s="93"/>
      <c r="K685" s="93"/>
      <c r="L685" s="102"/>
    </row>
    <row r="686" spans="1:15" ht="16.5">
      <c r="A686" s="105"/>
      <c r="B686" s="92"/>
      <c r="C686" s="92"/>
      <c r="D686" s="159" t="s">
        <v>32</v>
      </c>
      <c r="E686" s="180"/>
      <c r="F686" s="103">
        <v>0</v>
      </c>
      <c r="G686" s="104">
        <f>('HNI OPTION CALLS'!F686/'HNI OPTION CALLS'!F683)*100</f>
        <v>0</v>
      </c>
      <c r="H686" s="106"/>
      <c r="I686" s="93"/>
      <c r="J686" s="93"/>
      <c r="K686" s="93"/>
      <c r="L686" s="97"/>
    </row>
    <row r="687" spans="1:15" ht="16.5">
      <c r="A687" s="105"/>
      <c r="B687" s="92"/>
      <c r="C687" s="92"/>
      <c r="D687" s="159" t="s">
        <v>33</v>
      </c>
      <c r="E687" s="180"/>
      <c r="F687" s="103">
        <v>6</v>
      </c>
      <c r="G687" s="104">
        <f>('HNI OPTION CALLS'!F687/'HNI OPTION CALLS'!F683)*100</f>
        <v>26.086956521739129</v>
      </c>
      <c r="H687" s="106"/>
      <c r="I687" s="93" t="s">
        <v>34</v>
      </c>
      <c r="J687" s="93"/>
      <c r="K687" s="97"/>
      <c r="L687" s="97"/>
    </row>
    <row r="688" spans="1:15" ht="16.5">
      <c r="A688" s="105"/>
      <c r="B688" s="92"/>
      <c r="C688" s="92"/>
      <c r="D688" s="159" t="s">
        <v>35</v>
      </c>
      <c r="E688" s="180"/>
      <c r="F688" s="103">
        <v>0</v>
      </c>
      <c r="G688" s="104">
        <f>('HNI OPTION CALLS'!F688/'HNI OPTION CALLS'!F683)*100</f>
        <v>0</v>
      </c>
      <c r="H688" s="106"/>
      <c r="I688" s="93"/>
      <c r="J688" s="93"/>
      <c r="K688" s="97"/>
      <c r="L688" s="97"/>
    </row>
    <row r="689" spans="1:15" ht="17.25" thickBot="1">
      <c r="A689" s="105"/>
      <c r="B689" s="92"/>
      <c r="C689" s="92"/>
      <c r="D689" s="160" t="s">
        <v>36</v>
      </c>
      <c r="E689" s="181"/>
      <c r="F689" s="107">
        <v>0</v>
      </c>
      <c r="G689" s="108">
        <f>('HNI OPTION CALLS'!F689/'HNI OPTION CALLS'!F683)*100</f>
        <v>0</v>
      </c>
      <c r="H689" s="106"/>
      <c r="I689" s="93"/>
      <c r="J689" s="93"/>
      <c r="K689" s="102"/>
      <c r="L689" s="102"/>
    </row>
    <row r="690" spans="1:15" ht="16.5">
      <c r="A690" s="109" t="s">
        <v>37</v>
      </c>
      <c r="B690" s="92"/>
      <c r="C690" s="92"/>
      <c r="D690" s="98"/>
      <c r="E690" s="98"/>
      <c r="F690" s="93"/>
      <c r="G690" s="93"/>
      <c r="H690" s="110"/>
      <c r="I690" s="111"/>
      <c r="K690" s="111"/>
    </row>
    <row r="691" spans="1:15" ht="16.5">
      <c r="A691" s="112" t="s">
        <v>38</v>
      </c>
      <c r="B691" s="92"/>
      <c r="C691" s="92"/>
      <c r="D691" s="113"/>
      <c r="E691" s="114"/>
      <c r="F691" s="98"/>
      <c r="G691" s="111"/>
      <c r="H691" s="110"/>
      <c r="I691" s="111"/>
      <c r="J691" s="111"/>
      <c r="K691" s="111"/>
      <c r="L691" s="93"/>
    </row>
    <row r="692" spans="1:15" ht="16.5">
      <c r="A692" s="112" t="s">
        <v>39</v>
      </c>
      <c r="B692" s="92"/>
      <c r="C692" s="92"/>
      <c r="D692" s="98"/>
      <c r="E692" s="114"/>
      <c r="F692" s="98"/>
      <c r="G692" s="111"/>
      <c r="H692" s="110"/>
      <c r="I692" s="97"/>
      <c r="J692" s="97"/>
      <c r="K692" s="97"/>
      <c r="L692" s="93"/>
    </row>
    <row r="693" spans="1:15" ht="16.5">
      <c r="A693" s="112" t="s">
        <v>40</v>
      </c>
      <c r="B693" s="113"/>
      <c r="C693" s="92"/>
      <c r="D693" s="98"/>
      <c r="E693" s="114"/>
      <c r="F693" s="98"/>
      <c r="G693" s="111"/>
      <c r="H693" s="95"/>
      <c r="I693" s="97"/>
      <c r="J693" s="97"/>
      <c r="K693" s="97"/>
      <c r="L693" s="93"/>
      <c r="N693" s="115"/>
    </row>
    <row r="694" spans="1:15" ht="17.25" thickBot="1">
      <c r="A694" s="112" t="s">
        <v>41</v>
      </c>
      <c r="B694" s="105"/>
      <c r="C694" s="113"/>
      <c r="D694" s="98"/>
      <c r="E694" s="116"/>
      <c r="F694" s="111"/>
      <c r="G694" s="111"/>
      <c r="H694" s="95"/>
      <c r="I694" s="97"/>
      <c r="J694" s="97"/>
      <c r="K694" s="97"/>
      <c r="L694" s="111"/>
      <c r="N694" s="98"/>
    </row>
    <row r="695" spans="1:15" ht="15.75" customHeight="1">
      <c r="A695" s="182" t="s">
        <v>0</v>
      </c>
      <c r="B695" s="183"/>
      <c r="C695" s="183"/>
      <c r="D695" s="183"/>
      <c r="E695" s="183"/>
      <c r="F695" s="183"/>
      <c r="G695" s="183"/>
      <c r="H695" s="183"/>
      <c r="I695" s="183"/>
      <c r="J695" s="183"/>
      <c r="K695" s="183"/>
      <c r="L695" s="183"/>
      <c r="M695" s="183"/>
      <c r="N695" s="183"/>
      <c r="O695" s="184"/>
    </row>
    <row r="696" spans="1:15" ht="15.75" customHeight="1">
      <c r="A696" s="185"/>
      <c r="B696" s="186"/>
      <c r="C696" s="186"/>
      <c r="D696" s="186"/>
      <c r="E696" s="186"/>
      <c r="F696" s="186"/>
      <c r="G696" s="186"/>
      <c r="H696" s="186"/>
      <c r="I696" s="186"/>
      <c r="J696" s="186"/>
      <c r="K696" s="186"/>
      <c r="L696" s="186"/>
      <c r="M696" s="186"/>
      <c r="N696" s="186"/>
      <c r="O696" s="187"/>
    </row>
    <row r="697" spans="1:15" ht="15" customHeight="1">
      <c r="A697" s="185"/>
      <c r="B697" s="186"/>
      <c r="C697" s="186"/>
      <c r="D697" s="186"/>
      <c r="E697" s="186"/>
      <c r="F697" s="186"/>
      <c r="G697" s="186"/>
      <c r="H697" s="186"/>
      <c r="I697" s="186"/>
      <c r="J697" s="186"/>
      <c r="K697" s="186"/>
      <c r="L697" s="186"/>
      <c r="M697" s="186"/>
      <c r="N697" s="186"/>
      <c r="O697" s="187"/>
    </row>
    <row r="698" spans="1:15">
      <c r="A698" s="188" t="s">
        <v>328</v>
      </c>
      <c r="B698" s="163"/>
      <c r="C698" s="163"/>
      <c r="D698" s="163"/>
      <c r="E698" s="163"/>
      <c r="F698" s="163"/>
      <c r="G698" s="163"/>
      <c r="H698" s="163"/>
      <c r="I698" s="163"/>
      <c r="J698" s="163"/>
      <c r="K698" s="163"/>
      <c r="L698" s="163"/>
      <c r="M698" s="163"/>
      <c r="N698" s="163"/>
      <c r="O698" s="189"/>
    </row>
    <row r="699" spans="1:15">
      <c r="A699" s="188" t="s">
        <v>329</v>
      </c>
      <c r="B699" s="163"/>
      <c r="C699" s="163"/>
      <c r="D699" s="163"/>
      <c r="E699" s="163"/>
      <c r="F699" s="163"/>
      <c r="G699" s="163"/>
      <c r="H699" s="163"/>
      <c r="I699" s="163"/>
      <c r="J699" s="163"/>
      <c r="K699" s="163"/>
      <c r="L699" s="163"/>
      <c r="M699" s="163"/>
      <c r="N699" s="163"/>
      <c r="O699" s="189"/>
    </row>
    <row r="700" spans="1:15" ht="15.75" thickBot="1">
      <c r="A700" s="190" t="s">
        <v>3</v>
      </c>
      <c r="B700" s="191"/>
      <c r="C700" s="191"/>
      <c r="D700" s="191"/>
      <c r="E700" s="191"/>
      <c r="F700" s="191"/>
      <c r="G700" s="191"/>
      <c r="H700" s="191"/>
      <c r="I700" s="191"/>
      <c r="J700" s="191"/>
      <c r="K700" s="191"/>
      <c r="L700" s="191"/>
      <c r="M700" s="191"/>
      <c r="N700" s="191"/>
      <c r="O700" s="192"/>
    </row>
    <row r="701" spans="1:15" ht="16.5">
      <c r="A701" s="194" t="s">
        <v>341</v>
      </c>
      <c r="B701" s="195"/>
      <c r="C701" s="195"/>
      <c r="D701" s="195"/>
      <c r="E701" s="195"/>
      <c r="F701" s="195"/>
      <c r="G701" s="195"/>
      <c r="H701" s="195"/>
      <c r="I701" s="195"/>
      <c r="J701" s="195"/>
      <c r="K701" s="195"/>
      <c r="L701" s="195"/>
      <c r="M701" s="195"/>
      <c r="N701" s="195"/>
      <c r="O701" s="196"/>
    </row>
    <row r="702" spans="1:15" ht="16.5">
      <c r="A702" s="197" t="s">
        <v>5</v>
      </c>
      <c r="B702" s="198"/>
      <c r="C702" s="198"/>
      <c r="D702" s="198"/>
      <c r="E702" s="198"/>
      <c r="F702" s="198"/>
      <c r="G702" s="198"/>
      <c r="H702" s="198"/>
      <c r="I702" s="198"/>
      <c r="J702" s="198"/>
      <c r="K702" s="198"/>
      <c r="L702" s="198"/>
      <c r="M702" s="198"/>
      <c r="N702" s="198"/>
      <c r="O702" s="199"/>
    </row>
    <row r="703" spans="1:15" ht="15" customHeight="1">
      <c r="A703" s="167" t="s">
        <v>6</v>
      </c>
      <c r="B703" s="168" t="s">
        <v>7</v>
      </c>
      <c r="C703" s="168" t="s">
        <v>8</v>
      </c>
      <c r="D703" s="168" t="s">
        <v>9</v>
      </c>
      <c r="E703" s="167" t="s">
        <v>10</v>
      </c>
      <c r="F703" s="167" t="s">
        <v>11</v>
      </c>
      <c r="G703" s="168" t="s">
        <v>12</v>
      </c>
      <c r="H703" s="168" t="s">
        <v>13</v>
      </c>
      <c r="I703" s="168" t="s">
        <v>14</v>
      </c>
      <c r="J703" s="168" t="s">
        <v>15</v>
      </c>
      <c r="K703" s="168" t="s">
        <v>16</v>
      </c>
      <c r="L703" s="202" t="s">
        <v>17</v>
      </c>
      <c r="M703" s="168" t="s">
        <v>18</v>
      </c>
      <c r="N703" s="168" t="s">
        <v>19</v>
      </c>
      <c r="O703" s="168" t="s">
        <v>20</v>
      </c>
    </row>
    <row r="704" spans="1:15" ht="15" customHeight="1">
      <c r="A704" s="200"/>
      <c r="B704" s="201"/>
      <c r="C704" s="201"/>
      <c r="D704" s="201"/>
      <c r="E704" s="200"/>
      <c r="F704" s="200"/>
      <c r="G704" s="201"/>
      <c r="H704" s="201"/>
      <c r="I704" s="201"/>
      <c r="J704" s="201"/>
      <c r="K704" s="201"/>
      <c r="L704" s="203"/>
      <c r="M704" s="201"/>
      <c r="N704" s="204"/>
      <c r="O704" s="204"/>
    </row>
    <row r="705" spans="1:15">
      <c r="A705" s="119">
        <v>1</v>
      </c>
      <c r="B705" s="78">
        <v>43462</v>
      </c>
      <c r="C705" s="119">
        <v>230</v>
      </c>
      <c r="D705" s="70" t="s">
        <v>178</v>
      </c>
      <c r="E705" s="119" t="s">
        <v>22</v>
      </c>
      <c r="F705" s="70" t="s">
        <v>346</v>
      </c>
      <c r="G705" s="70">
        <v>12</v>
      </c>
      <c r="H705" s="119">
        <v>5</v>
      </c>
      <c r="I705" s="119">
        <v>16</v>
      </c>
      <c r="J705" s="119">
        <v>20</v>
      </c>
      <c r="K705" s="119">
        <v>24</v>
      </c>
      <c r="L705" s="70">
        <v>6.75</v>
      </c>
      <c r="M705" s="119">
        <v>6000</v>
      </c>
      <c r="N705" s="136">
        <f>IF('HNI OPTION CALLS'!E705="BUY",('HNI OPTION CALLS'!L705-'HNI OPTION CALLS'!G705)*('HNI OPTION CALLS'!M705),('HNI OPTION CALLS'!G705-'HNI OPTION CALLS'!L705)*('HNI OPTION CALLS'!M705))</f>
        <v>-31500</v>
      </c>
      <c r="O705" s="71">
        <f>'HNI OPTION CALLS'!N705/('HNI OPTION CALLS'!M705)/'HNI OPTION CALLS'!G705%</f>
        <v>-43.75</v>
      </c>
    </row>
    <row r="706" spans="1:15">
      <c r="A706" s="119">
        <v>1</v>
      </c>
      <c r="B706" s="78">
        <v>43461</v>
      </c>
      <c r="C706" s="119">
        <v>120</v>
      </c>
      <c r="D706" s="70" t="s">
        <v>178</v>
      </c>
      <c r="E706" s="119" t="s">
        <v>22</v>
      </c>
      <c r="F706" s="70" t="s">
        <v>64</v>
      </c>
      <c r="G706" s="70">
        <v>6</v>
      </c>
      <c r="H706" s="119">
        <v>4.5</v>
      </c>
      <c r="I706" s="119">
        <v>6.8</v>
      </c>
      <c r="J706" s="119">
        <v>7.6</v>
      </c>
      <c r="K706" s="119">
        <v>8.4</v>
      </c>
      <c r="L706" s="70">
        <v>6.75</v>
      </c>
      <c r="M706" s="119">
        <v>6000</v>
      </c>
      <c r="N706" s="136">
        <f>IF('HNI OPTION CALLS'!E706="BUY",('HNI OPTION CALLS'!L706-'HNI OPTION CALLS'!G706)*('HNI OPTION CALLS'!M706),('HNI OPTION CALLS'!G706-'HNI OPTION CALLS'!L706)*('HNI OPTION CALLS'!M706))</f>
        <v>4500</v>
      </c>
      <c r="O706" s="71">
        <f>'HNI OPTION CALLS'!N706/('HNI OPTION CALLS'!M706)/'HNI OPTION CALLS'!G706%</f>
        <v>12.5</v>
      </c>
    </row>
    <row r="707" spans="1:15">
      <c r="A707" s="119">
        <v>2</v>
      </c>
      <c r="B707" s="78">
        <v>43460</v>
      </c>
      <c r="C707" s="119">
        <v>500</v>
      </c>
      <c r="D707" s="70" t="s">
        <v>178</v>
      </c>
      <c r="E707" s="119" t="s">
        <v>22</v>
      </c>
      <c r="F707" s="70" t="s">
        <v>77</v>
      </c>
      <c r="G707" s="70">
        <v>13.5</v>
      </c>
      <c r="H707" s="119">
        <v>5</v>
      </c>
      <c r="I707" s="119">
        <v>18</v>
      </c>
      <c r="J707" s="119">
        <v>22</v>
      </c>
      <c r="K707" s="119">
        <v>26</v>
      </c>
      <c r="L707" s="70">
        <v>17</v>
      </c>
      <c r="M707" s="119">
        <v>1100</v>
      </c>
      <c r="N707" s="136">
        <f>IF('HNI OPTION CALLS'!E707="BUY",('HNI OPTION CALLS'!L707-'HNI OPTION CALLS'!G707)*('HNI OPTION CALLS'!M707),('HNI OPTION CALLS'!G707-'HNI OPTION CALLS'!L707)*('HNI OPTION CALLS'!M707))</f>
        <v>3850</v>
      </c>
      <c r="O707" s="71">
        <f>'HNI OPTION CALLS'!N707/('HNI OPTION CALLS'!M707)/'HNI OPTION CALLS'!G707%</f>
        <v>25.925925925925924</v>
      </c>
    </row>
    <row r="708" spans="1:15">
      <c r="A708" s="119">
        <v>3</v>
      </c>
      <c r="B708" s="78">
        <v>43454</v>
      </c>
      <c r="C708" s="119">
        <v>880</v>
      </c>
      <c r="D708" s="70" t="s">
        <v>178</v>
      </c>
      <c r="E708" s="119" t="s">
        <v>22</v>
      </c>
      <c r="F708" s="70" t="s">
        <v>326</v>
      </c>
      <c r="G708" s="70">
        <v>24</v>
      </c>
      <c r="H708" s="119">
        <v>7</v>
      </c>
      <c r="I708" s="119">
        <v>34</v>
      </c>
      <c r="J708" s="119">
        <v>44</v>
      </c>
      <c r="K708" s="119">
        <v>54</v>
      </c>
      <c r="L708" s="70">
        <v>7</v>
      </c>
      <c r="M708" s="119">
        <v>500</v>
      </c>
      <c r="N708" s="136">
        <f>IF('HNI OPTION CALLS'!E708="BUY",('HNI OPTION CALLS'!L708-'HNI OPTION CALLS'!G708)*('HNI OPTION CALLS'!M708),('HNI OPTION CALLS'!G708-'HNI OPTION CALLS'!L708)*('HNI OPTION CALLS'!M708))</f>
        <v>-8500</v>
      </c>
      <c r="O708" s="71">
        <f>'HNI OPTION CALLS'!N708/('HNI OPTION CALLS'!M708)/'HNI OPTION CALLS'!G708%</f>
        <v>-70.833333333333343</v>
      </c>
    </row>
    <row r="709" spans="1:15">
      <c r="A709" s="119">
        <v>4</v>
      </c>
      <c r="B709" s="78">
        <v>43453</v>
      </c>
      <c r="C709" s="119">
        <v>650</v>
      </c>
      <c r="D709" s="70" t="s">
        <v>178</v>
      </c>
      <c r="E709" s="119" t="s">
        <v>22</v>
      </c>
      <c r="F709" s="70" t="s">
        <v>58</v>
      </c>
      <c r="G709" s="70">
        <v>11</v>
      </c>
      <c r="H709" s="119">
        <v>3</v>
      </c>
      <c r="I709" s="119">
        <v>16</v>
      </c>
      <c r="J709" s="119">
        <v>21</v>
      </c>
      <c r="K709" s="119">
        <v>26</v>
      </c>
      <c r="L709" s="70">
        <v>3</v>
      </c>
      <c r="M709" s="119">
        <v>1200</v>
      </c>
      <c r="N709" s="136">
        <f>IF('HNI OPTION CALLS'!E709="BUY",('HNI OPTION CALLS'!L709-'HNI OPTION CALLS'!G709)*('HNI OPTION CALLS'!M709),('HNI OPTION CALLS'!G709-'HNI OPTION CALLS'!L709)*('HNI OPTION CALLS'!M709))</f>
        <v>-9600</v>
      </c>
      <c r="O709" s="71">
        <f>'HNI OPTION CALLS'!N709/('HNI OPTION CALLS'!M709)/'HNI OPTION CALLS'!G709%</f>
        <v>-72.727272727272734</v>
      </c>
    </row>
    <row r="710" spans="1:15">
      <c r="A710" s="119">
        <v>5</v>
      </c>
      <c r="B710" s="78">
        <v>43453</v>
      </c>
      <c r="C710" s="119">
        <v>480</v>
      </c>
      <c r="D710" s="70" t="s">
        <v>178</v>
      </c>
      <c r="E710" s="119" t="s">
        <v>22</v>
      </c>
      <c r="F710" s="70" t="s">
        <v>77</v>
      </c>
      <c r="G710" s="70">
        <v>9</v>
      </c>
      <c r="H710" s="119">
        <v>1</v>
      </c>
      <c r="I710" s="119">
        <v>14</v>
      </c>
      <c r="J710" s="119">
        <v>19</v>
      </c>
      <c r="K710" s="119">
        <v>24</v>
      </c>
      <c r="L710" s="70">
        <v>14</v>
      </c>
      <c r="M710" s="119">
        <v>1100</v>
      </c>
      <c r="N710" s="136">
        <f>IF('HNI OPTION CALLS'!E710="BUY",('HNI OPTION CALLS'!L710-'HNI OPTION CALLS'!G710)*('HNI OPTION CALLS'!M710),('HNI OPTION CALLS'!G710-'HNI OPTION CALLS'!L710)*('HNI OPTION CALLS'!M710))</f>
        <v>5500</v>
      </c>
      <c r="O710" s="71">
        <f>'HNI OPTION CALLS'!N710/('HNI OPTION CALLS'!M710)/'HNI OPTION CALLS'!G710%</f>
        <v>55.555555555555557</v>
      </c>
    </row>
    <row r="711" spans="1:15">
      <c r="A711" s="119">
        <v>6</v>
      </c>
      <c r="B711" s="78">
        <v>43451</v>
      </c>
      <c r="C711" s="119">
        <v>90</v>
      </c>
      <c r="D711" s="70" t="s">
        <v>178</v>
      </c>
      <c r="E711" s="119" t="s">
        <v>22</v>
      </c>
      <c r="F711" s="70" t="s">
        <v>53</v>
      </c>
      <c r="G711" s="70">
        <v>4</v>
      </c>
      <c r="H711" s="119">
        <v>2</v>
      </c>
      <c r="I711" s="119">
        <v>5</v>
      </c>
      <c r="J711" s="119">
        <v>6</v>
      </c>
      <c r="K711" s="119">
        <v>7</v>
      </c>
      <c r="L711" s="70">
        <v>5</v>
      </c>
      <c r="M711" s="119">
        <v>5500</v>
      </c>
      <c r="N711" s="136">
        <f>IF('HNI OPTION CALLS'!E711="BUY",('HNI OPTION CALLS'!L711-'HNI OPTION CALLS'!G711)*('HNI OPTION CALLS'!M711),('HNI OPTION CALLS'!G711-'HNI OPTION CALLS'!L711)*('HNI OPTION CALLS'!M711))</f>
        <v>5500</v>
      </c>
      <c r="O711" s="71">
        <f>'HNI OPTION CALLS'!N711/('HNI OPTION CALLS'!M711)/'HNI OPTION CALLS'!G711%</f>
        <v>25</v>
      </c>
    </row>
    <row r="712" spans="1:15">
      <c r="A712" s="119">
        <v>7</v>
      </c>
      <c r="B712" s="78">
        <v>43448</v>
      </c>
      <c r="C712" s="119">
        <v>270</v>
      </c>
      <c r="D712" s="70" t="s">
        <v>178</v>
      </c>
      <c r="E712" s="119" t="s">
        <v>22</v>
      </c>
      <c r="F712" s="70" t="s">
        <v>183</v>
      </c>
      <c r="G712" s="70">
        <v>15</v>
      </c>
      <c r="H712" s="119">
        <v>8</v>
      </c>
      <c r="I712" s="119">
        <v>19</v>
      </c>
      <c r="J712" s="119">
        <v>23</v>
      </c>
      <c r="K712" s="119">
        <v>27</v>
      </c>
      <c r="L712" s="70">
        <v>18.399999999999999</v>
      </c>
      <c r="M712" s="119">
        <v>1200</v>
      </c>
      <c r="N712" s="136">
        <f>IF('HNI OPTION CALLS'!E712="BUY",('HNI OPTION CALLS'!L712-'HNI OPTION CALLS'!G712)*('HNI OPTION CALLS'!M712),('HNI OPTION CALLS'!G712-'HNI OPTION CALLS'!L712)*('HNI OPTION CALLS'!M712))</f>
        <v>4079.9999999999982</v>
      </c>
      <c r="O712" s="71">
        <f>'HNI OPTION CALLS'!N712/('HNI OPTION CALLS'!M712)/'HNI OPTION CALLS'!G712%</f>
        <v>22.666666666666657</v>
      </c>
    </row>
    <row r="713" spans="1:15">
      <c r="A713" s="119">
        <v>8</v>
      </c>
      <c r="B713" s="78">
        <v>43446</v>
      </c>
      <c r="C713" s="119">
        <v>85</v>
      </c>
      <c r="D713" s="70" t="s">
        <v>178</v>
      </c>
      <c r="E713" s="119" t="s">
        <v>22</v>
      </c>
      <c r="F713" s="70" t="s">
        <v>53</v>
      </c>
      <c r="G713" s="70">
        <v>4</v>
      </c>
      <c r="H713" s="119">
        <v>2</v>
      </c>
      <c r="I713" s="119">
        <v>5</v>
      </c>
      <c r="J713" s="119">
        <v>6</v>
      </c>
      <c r="K713" s="119">
        <v>7</v>
      </c>
      <c r="L713" s="70">
        <v>5</v>
      </c>
      <c r="M713" s="119">
        <v>5500</v>
      </c>
      <c r="N713" s="136">
        <f>IF('HNI OPTION CALLS'!E713="BUY",('HNI OPTION CALLS'!L713-'HNI OPTION CALLS'!G713)*('HNI OPTION CALLS'!M713),('HNI OPTION CALLS'!G713-'HNI OPTION CALLS'!L713)*('HNI OPTION CALLS'!M713))</f>
        <v>5500</v>
      </c>
      <c r="O713" s="71">
        <f>'HNI OPTION CALLS'!N713/('HNI OPTION CALLS'!M713)/'HNI OPTION CALLS'!G713%</f>
        <v>25</v>
      </c>
    </row>
    <row r="714" spans="1:15">
      <c r="A714" s="119">
        <v>9</v>
      </c>
      <c r="B714" s="78">
        <v>43438</v>
      </c>
      <c r="C714" s="119">
        <v>430</v>
      </c>
      <c r="D714" s="70" t="s">
        <v>178</v>
      </c>
      <c r="E714" s="119" t="s">
        <v>22</v>
      </c>
      <c r="F714" s="70" t="s">
        <v>236</v>
      </c>
      <c r="G714" s="70">
        <v>23</v>
      </c>
      <c r="H714" s="119">
        <v>14</v>
      </c>
      <c r="I714" s="119">
        <v>28</v>
      </c>
      <c r="J714" s="119">
        <v>33</v>
      </c>
      <c r="K714" s="119">
        <v>38</v>
      </c>
      <c r="L714" s="70">
        <v>14</v>
      </c>
      <c r="M714" s="119">
        <v>1100</v>
      </c>
      <c r="N714" s="136">
        <f>IF('HNI OPTION CALLS'!E714="BUY",('HNI OPTION CALLS'!L714-'HNI OPTION CALLS'!G714)*('HNI OPTION CALLS'!M714),('HNI OPTION CALLS'!G714-'HNI OPTION CALLS'!L714)*('HNI OPTION CALLS'!M714))</f>
        <v>-9900</v>
      </c>
      <c r="O714" s="71">
        <f>'HNI OPTION CALLS'!N714/('HNI OPTION CALLS'!M714)/'HNI OPTION CALLS'!G714%</f>
        <v>-39.130434782608695</v>
      </c>
    </row>
    <row r="715" spans="1:15">
      <c r="A715" s="119">
        <v>10</v>
      </c>
      <c r="B715" s="78">
        <v>43438</v>
      </c>
      <c r="C715" s="119">
        <v>340</v>
      </c>
      <c r="D715" s="70" t="s">
        <v>178</v>
      </c>
      <c r="E715" s="119" t="s">
        <v>22</v>
      </c>
      <c r="F715" s="70" t="s">
        <v>284</v>
      </c>
      <c r="G715" s="70">
        <v>8</v>
      </c>
      <c r="H715" s="119">
        <v>4</v>
      </c>
      <c r="I715" s="119">
        <v>10</v>
      </c>
      <c r="J715" s="119">
        <v>12</v>
      </c>
      <c r="K715" s="119">
        <v>14</v>
      </c>
      <c r="L715" s="70">
        <v>10</v>
      </c>
      <c r="M715" s="119">
        <v>2400</v>
      </c>
      <c r="N715" s="136">
        <f>IF('HNI OPTION CALLS'!E715="BUY",('HNI OPTION CALLS'!L715-'HNI OPTION CALLS'!G715)*('HNI OPTION CALLS'!M715),('HNI OPTION CALLS'!G715-'HNI OPTION CALLS'!L715)*('HNI OPTION CALLS'!M715))</f>
        <v>4800</v>
      </c>
      <c r="O715" s="71">
        <f>'HNI OPTION CALLS'!N715/('HNI OPTION CALLS'!M715)/'HNI OPTION CALLS'!G715%</f>
        <v>25</v>
      </c>
    </row>
    <row r="716" spans="1:15">
      <c r="A716" s="119">
        <v>11</v>
      </c>
      <c r="B716" s="78">
        <v>43437</v>
      </c>
      <c r="C716" s="119">
        <v>70</v>
      </c>
      <c r="D716" s="70" t="s">
        <v>178</v>
      </c>
      <c r="E716" s="119" t="s">
        <v>22</v>
      </c>
      <c r="F716" s="70" t="s">
        <v>89</v>
      </c>
      <c r="G716" s="70">
        <v>3</v>
      </c>
      <c r="H716" s="119">
        <v>1.5</v>
      </c>
      <c r="I716" s="119">
        <v>3.8</v>
      </c>
      <c r="J716" s="119">
        <v>4.5999999999999996</v>
      </c>
      <c r="K716" s="119">
        <v>5.4</v>
      </c>
      <c r="L716" s="70">
        <v>3.8</v>
      </c>
      <c r="M716" s="119">
        <v>7500</v>
      </c>
      <c r="N716" s="136">
        <f>IF('HNI OPTION CALLS'!E716="BUY",('HNI OPTION CALLS'!L716-'HNI OPTION CALLS'!G716)*('HNI OPTION CALLS'!M716),('HNI OPTION CALLS'!G716-'HNI OPTION CALLS'!L716)*('HNI OPTION CALLS'!M716))</f>
        <v>5999.9999999999991</v>
      </c>
      <c r="O716" s="71">
        <f>'HNI OPTION CALLS'!N716/('HNI OPTION CALLS'!M716)/'HNI OPTION CALLS'!G716%</f>
        <v>26.666666666666664</v>
      </c>
    </row>
    <row r="717" spans="1:15" ht="16.5">
      <c r="A717" s="82" t="s">
        <v>95</v>
      </c>
      <c r="B717" s="83"/>
      <c r="C717" s="84"/>
      <c r="D717" s="85"/>
      <c r="E717" s="86"/>
      <c r="F717" s="86"/>
      <c r="G717" s="87"/>
      <c r="H717" s="88"/>
      <c r="I717" s="88"/>
      <c r="J717" s="88"/>
      <c r="K717" s="86"/>
      <c r="L717" s="89"/>
    </row>
    <row r="718" spans="1:15" ht="16.5">
      <c r="A718" s="82" t="s">
        <v>96</v>
      </c>
      <c r="B718" s="83"/>
      <c r="C718" s="84"/>
      <c r="D718" s="85"/>
      <c r="E718" s="86"/>
      <c r="F718" s="86"/>
      <c r="G718" s="87"/>
      <c r="H718" s="86"/>
      <c r="I718" s="86"/>
      <c r="J718" s="86"/>
      <c r="K718" s="86"/>
      <c r="L718" s="89"/>
    </row>
    <row r="719" spans="1:15" ht="16.5">
      <c r="A719" s="82" t="s">
        <v>96</v>
      </c>
      <c r="B719" s="83"/>
      <c r="C719" s="84"/>
      <c r="D719" s="85"/>
      <c r="E719" s="86"/>
      <c r="F719" s="86"/>
      <c r="G719" s="87"/>
      <c r="H719" s="86"/>
      <c r="I719" s="86"/>
      <c r="J719" s="86"/>
      <c r="K719" s="86"/>
    </row>
    <row r="720" spans="1:15" ht="17.25" thickBot="1">
      <c r="A720" s="91"/>
      <c r="B720" s="92"/>
      <c r="C720" s="92"/>
      <c r="D720" s="93"/>
      <c r="E720" s="93"/>
      <c r="F720" s="93"/>
      <c r="G720" s="94"/>
      <c r="H720" s="95"/>
      <c r="I720" s="96" t="s">
        <v>27</v>
      </c>
      <c r="J720" s="96"/>
      <c r="K720" s="97"/>
      <c r="M720" s="90"/>
    </row>
    <row r="721" spans="1:15" ht="16.5">
      <c r="A721" s="98"/>
      <c r="B721" s="92"/>
      <c r="C721" s="92"/>
      <c r="D721" s="158" t="s">
        <v>28</v>
      </c>
      <c r="E721" s="193"/>
      <c r="F721" s="99">
        <v>11</v>
      </c>
      <c r="G721" s="100">
        <v>100</v>
      </c>
      <c r="H721" s="93">
        <v>11</v>
      </c>
      <c r="I721" s="101">
        <f>'HNI OPTION CALLS'!H722/'HNI OPTION CALLS'!H721%</f>
        <v>72.727272727272734</v>
      </c>
      <c r="J721" s="101"/>
      <c r="K721" s="101"/>
      <c r="L721" s="97"/>
    </row>
    <row r="722" spans="1:15" ht="16.5">
      <c r="A722" s="98"/>
      <c r="B722" s="92"/>
      <c r="C722" s="92"/>
      <c r="D722" s="159" t="s">
        <v>29</v>
      </c>
      <c r="E722" s="180"/>
      <c r="F722" s="103">
        <v>8</v>
      </c>
      <c r="G722" s="104">
        <f>('HNI OPTION CALLS'!F722/'HNI OPTION CALLS'!F721)*100</f>
        <v>72.727272727272734</v>
      </c>
      <c r="H722" s="93">
        <v>8</v>
      </c>
      <c r="I722" s="97"/>
      <c r="J722" s="97"/>
      <c r="K722" s="93"/>
    </row>
    <row r="723" spans="1:15" ht="16.5">
      <c r="A723" s="105"/>
      <c r="B723" s="92"/>
      <c r="C723" s="92"/>
      <c r="D723" s="159" t="s">
        <v>31</v>
      </c>
      <c r="E723" s="180"/>
      <c r="F723" s="103">
        <v>0</v>
      </c>
      <c r="G723" s="104">
        <f>('HNI OPTION CALLS'!F723/'HNI OPTION CALLS'!F721)*100</f>
        <v>0</v>
      </c>
      <c r="H723" s="106"/>
      <c r="I723" s="93"/>
      <c r="J723" s="93"/>
      <c r="K723" s="93"/>
      <c r="L723" s="102"/>
    </row>
    <row r="724" spans="1:15" ht="16.5">
      <c r="A724" s="105"/>
      <c r="B724" s="92"/>
      <c r="C724" s="92"/>
      <c r="D724" s="159" t="s">
        <v>32</v>
      </c>
      <c r="E724" s="180"/>
      <c r="F724" s="103">
        <v>0</v>
      </c>
      <c r="G724" s="104">
        <f>('HNI OPTION CALLS'!F724/'HNI OPTION CALLS'!F721)*100</f>
        <v>0</v>
      </c>
      <c r="H724" s="106"/>
      <c r="I724" s="93"/>
      <c r="J724" s="93"/>
      <c r="K724" s="93"/>
      <c r="L724" s="97"/>
    </row>
    <row r="725" spans="1:15" ht="16.5">
      <c r="A725" s="105"/>
      <c r="B725" s="92"/>
      <c r="C725" s="92"/>
      <c r="D725" s="159" t="s">
        <v>33</v>
      </c>
      <c r="E725" s="180"/>
      <c r="F725" s="103">
        <v>3</v>
      </c>
      <c r="G725" s="104">
        <f>('HNI OPTION CALLS'!F725/'HNI OPTION CALLS'!F721)*100</f>
        <v>27.27272727272727</v>
      </c>
      <c r="H725" s="106"/>
      <c r="I725" s="93" t="s">
        <v>34</v>
      </c>
      <c r="J725" s="93"/>
      <c r="K725" s="97"/>
      <c r="L725" s="97"/>
    </row>
    <row r="726" spans="1:15" ht="16.5">
      <c r="A726" s="105"/>
      <c r="B726" s="92"/>
      <c r="C726" s="92"/>
      <c r="D726" s="159" t="s">
        <v>35</v>
      </c>
      <c r="E726" s="180"/>
      <c r="F726" s="103">
        <v>0</v>
      </c>
      <c r="G726" s="104">
        <f>('HNI OPTION CALLS'!F726/'HNI OPTION CALLS'!F721)*100</f>
        <v>0</v>
      </c>
      <c r="H726" s="106"/>
      <c r="I726" s="93"/>
      <c r="J726" s="93"/>
      <c r="K726" s="97"/>
      <c r="L726" s="97"/>
    </row>
    <row r="727" spans="1:15" ht="17.25" thickBot="1">
      <c r="A727" s="105"/>
      <c r="B727" s="92"/>
      <c r="C727" s="92"/>
      <c r="D727" s="160" t="s">
        <v>36</v>
      </c>
      <c r="E727" s="181"/>
      <c r="F727" s="107">
        <v>0</v>
      </c>
      <c r="G727" s="108">
        <f>('HNI OPTION CALLS'!F727/'HNI OPTION CALLS'!F721)*100</f>
        <v>0</v>
      </c>
      <c r="H727" s="106"/>
      <c r="I727" s="93"/>
      <c r="J727" s="93"/>
      <c r="K727" s="102"/>
      <c r="L727" s="102"/>
    </row>
    <row r="728" spans="1:15" ht="16.5">
      <c r="A728" s="109" t="s">
        <v>37</v>
      </c>
      <c r="B728" s="92"/>
      <c r="C728" s="92"/>
      <c r="D728" s="98"/>
      <c r="E728" s="98"/>
      <c r="F728" s="93"/>
      <c r="G728" s="93"/>
      <c r="H728" s="110"/>
      <c r="I728" s="111"/>
      <c r="K728" s="111"/>
    </row>
    <row r="729" spans="1:15" ht="16.5">
      <c r="A729" s="112" t="s">
        <v>38</v>
      </c>
      <c r="B729" s="92"/>
      <c r="C729" s="92"/>
      <c r="D729" s="113"/>
      <c r="E729" s="114"/>
      <c r="F729" s="98"/>
      <c r="G729" s="111"/>
      <c r="H729" s="110"/>
      <c r="I729" s="111"/>
      <c r="J729" s="111"/>
      <c r="K729" s="111"/>
      <c r="L729" s="93"/>
      <c r="O729" s="98"/>
    </row>
    <row r="730" spans="1:15" ht="16.5">
      <c r="A730" s="112" t="s">
        <v>39</v>
      </c>
      <c r="B730" s="92"/>
      <c r="C730" s="92"/>
      <c r="D730" s="98"/>
      <c r="E730" s="114"/>
      <c r="F730" s="98"/>
      <c r="G730" s="111"/>
      <c r="H730" s="110"/>
      <c r="I730" s="97"/>
      <c r="J730" s="97"/>
      <c r="K730" s="97"/>
      <c r="L730" s="93"/>
    </row>
    <row r="731" spans="1:15" ht="16.5">
      <c r="A731" s="112" t="s">
        <v>40</v>
      </c>
      <c r="B731" s="113"/>
      <c r="C731" s="92"/>
      <c r="D731" s="98"/>
      <c r="E731" s="114"/>
      <c r="F731" s="98"/>
      <c r="G731" s="111"/>
      <c r="H731" s="95"/>
      <c r="I731" s="97"/>
      <c r="J731" s="97"/>
      <c r="K731" s="97"/>
      <c r="L731" s="93"/>
      <c r="N731" s="115"/>
    </row>
    <row r="732" spans="1:15" ht="16.5">
      <c r="A732" s="112" t="s">
        <v>41</v>
      </c>
      <c r="B732" s="105"/>
      <c r="C732" s="113"/>
      <c r="D732" s="98"/>
      <c r="E732" s="116"/>
      <c r="F732" s="111"/>
      <c r="G732" s="111"/>
      <c r="H732" s="95"/>
      <c r="I732" s="97"/>
      <c r="J732" s="97"/>
      <c r="K732" s="97"/>
      <c r="L732" s="111"/>
      <c r="N732" s="98"/>
    </row>
    <row r="733" spans="1:15" ht="15.75" thickBot="1"/>
    <row r="734" spans="1:15" ht="15.75" customHeight="1">
      <c r="A734" s="182" t="s">
        <v>0</v>
      </c>
      <c r="B734" s="183"/>
      <c r="C734" s="183"/>
      <c r="D734" s="183"/>
      <c r="E734" s="183"/>
      <c r="F734" s="183"/>
      <c r="G734" s="183"/>
      <c r="H734" s="183"/>
      <c r="I734" s="183"/>
      <c r="J734" s="183"/>
      <c r="K734" s="183"/>
      <c r="L734" s="183"/>
      <c r="M734" s="183"/>
      <c r="N734" s="183"/>
      <c r="O734" s="184"/>
    </row>
    <row r="735" spans="1:15" ht="15.75" customHeight="1">
      <c r="A735" s="185"/>
      <c r="B735" s="186"/>
      <c r="C735" s="186"/>
      <c r="D735" s="186"/>
      <c r="E735" s="186"/>
      <c r="F735" s="186"/>
      <c r="G735" s="186"/>
      <c r="H735" s="186"/>
      <c r="I735" s="186"/>
      <c r="J735" s="186"/>
      <c r="K735" s="186"/>
      <c r="L735" s="186"/>
      <c r="M735" s="186"/>
      <c r="N735" s="186"/>
      <c r="O735" s="187"/>
    </row>
    <row r="736" spans="1:15" ht="15" customHeight="1">
      <c r="A736" s="185"/>
      <c r="B736" s="186"/>
      <c r="C736" s="186"/>
      <c r="D736" s="186"/>
      <c r="E736" s="186"/>
      <c r="F736" s="186"/>
      <c r="G736" s="186"/>
      <c r="H736" s="186"/>
      <c r="I736" s="186"/>
      <c r="J736" s="186"/>
      <c r="K736" s="186"/>
      <c r="L736" s="186"/>
      <c r="M736" s="186"/>
      <c r="N736" s="186"/>
      <c r="O736" s="187"/>
    </row>
    <row r="737" spans="1:15">
      <c r="A737" s="188" t="s">
        <v>328</v>
      </c>
      <c r="B737" s="163"/>
      <c r="C737" s="163"/>
      <c r="D737" s="163"/>
      <c r="E737" s="163"/>
      <c r="F737" s="163"/>
      <c r="G737" s="163"/>
      <c r="H737" s="163"/>
      <c r="I737" s="163"/>
      <c r="J737" s="163"/>
      <c r="K737" s="163"/>
      <c r="L737" s="163"/>
      <c r="M737" s="163"/>
      <c r="N737" s="163"/>
      <c r="O737" s="189"/>
    </row>
    <row r="738" spans="1:15">
      <c r="A738" s="188" t="s">
        <v>329</v>
      </c>
      <c r="B738" s="163"/>
      <c r="C738" s="163"/>
      <c r="D738" s="163"/>
      <c r="E738" s="163"/>
      <c r="F738" s="163"/>
      <c r="G738" s="163"/>
      <c r="H738" s="163"/>
      <c r="I738" s="163"/>
      <c r="J738" s="163"/>
      <c r="K738" s="163"/>
      <c r="L738" s="163"/>
      <c r="M738" s="163"/>
      <c r="N738" s="163"/>
      <c r="O738" s="189"/>
    </row>
    <row r="739" spans="1:15" ht="15.75" thickBot="1">
      <c r="A739" s="190" t="s">
        <v>3</v>
      </c>
      <c r="B739" s="191"/>
      <c r="C739" s="191"/>
      <c r="D739" s="191"/>
      <c r="E739" s="191"/>
      <c r="F739" s="191"/>
      <c r="G739" s="191"/>
      <c r="H739" s="191"/>
      <c r="I739" s="191"/>
      <c r="J739" s="191"/>
      <c r="K739" s="191"/>
      <c r="L739" s="191"/>
      <c r="M739" s="191"/>
      <c r="N739" s="191"/>
      <c r="O739" s="192"/>
    </row>
    <row r="740" spans="1:15" ht="16.5">
      <c r="A740" s="194" t="s">
        <v>333</v>
      </c>
      <c r="B740" s="195"/>
      <c r="C740" s="195"/>
      <c r="D740" s="195"/>
      <c r="E740" s="195"/>
      <c r="F740" s="195"/>
      <c r="G740" s="195"/>
      <c r="H740" s="195"/>
      <c r="I740" s="195"/>
      <c r="J740" s="195"/>
      <c r="K740" s="195"/>
      <c r="L740" s="195"/>
      <c r="M740" s="195"/>
      <c r="N740" s="195"/>
      <c r="O740" s="196"/>
    </row>
    <row r="741" spans="1:15" ht="16.5">
      <c r="A741" s="197" t="s">
        <v>5</v>
      </c>
      <c r="B741" s="198"/>
      <c r="C741" s="198"/>
      <c r="D741" s="198"/>
      <c r="E741" s="198"/>
      <c r="F741" s="198"/>
      <c r="G741" s="198"/>
      <c r="H741" s="198"/>
      <c r="I741" s="198"/>
      <c r="J741" s="198"/>
      <c r="K741" s="198"/>
      <c r="L741" s="198"/>
      <c r="M741" s="198"/>
      <c r="N741" s="198"/>
      <c r="O741" s="199"/>
    </row>
    <row r="742" spans="1:15" ht="15" customHeight="1">
      <c r="A742" s="167" t="s">
        <v>6</v>
      </c>
      <c r="B742" s="168" t="s">
        <v>7</v>
      </c>
      <c r="C742" s="168" t="s">
        <v>8</v>
      </c>
      <c r="D742" s="168" t="s">
        <v>9</v>
      </c>
      <c r="E742" s="167" t="s">
        <v>10</v>
      </c>
      <c r="F742" s="167" t="s">
        <v>11</v>
      </c>
      <c r="G742" s="168" t="s">
        <v>12</v>
      </c>
      <c r="H742" s="168" t="s">
        <v>13</v>
      </c>
      <c r="I742" s="168" t="s">
        <v>14</v>
      </c>
      <c r="J742" s="168" t="s">
        <v>15</v>
      </c>
      <c r="K742" s="168" t="s">
        <v>16</v>
      </c>
      <c r="L742" s="202" t="s">
        <v>17</v>
      </c>
      <c r="M742" s="168" t="s">
        <v>18</v>
      </c>
      <c r="N742" s="168" t="s">
        <v>19</v>
      </c>
      <c r="O742" s="168" t="s">
        <v>20</v>
      </c>
    </row>
    <row r="743" spans="1:15" ht="15" customHeight="1">
      <c r="A743" s="200"/>
      <c r="B743" s="201"/>
      <c r="C743" s="201"/>
      <c r="D743" s="201"/>
      <c r="E743" s="200"/>
      <c r="F743" s="200"/>
      <c r="G743" s="201"/>
      <c r="H743" s="201"/>
      <c r="I743" s="201"/>
      <c r="J743" s="201"/>
      <c r="K743" s="201"/>
      <c r="L743" s="203"/>
      <c r="M743" s="201"/>
      <c r="N743" s="204"/>
      <c r="O743" s="204"/>
    </row>
    <row r="744" spans="1:15">
      <c r="A744" s="119">
        <v>1</v>
      </c>
      <c r="B744" s="78">
        <v>43434</v>
      </c>
      <c r="C744" s="119">
        <v>375</v>
      </c>
      <c r="D744" s="70" t="s">
        <v>178</v>
      </c>
      <c r="E744" s="119" t="s">
        <v>22</v>
      </c>
      <c r="F744" s="70" t="s">
        <v>335</v>
      </c>
      <c r="G744" s="70">
        <v>14</v>
      </c>
      <c r="H744" s="119">
        <v>10</v>
      </c>
      <c r="I744" s="119">
        <v>16</v>
      </c>
      <c r="J744" s="119">
        <v>18</v>
      </c>
      <c r="K744" s="119">
        <v>20</v>
      </c>
      <c r="L744" s="70">
        <v>16</v>
      </c>
      <c r="M744" s="119">
        <v>2500</v>
      </c>
      <c r="N744" s="136">
        <f>IF('HNI OPTION CALLS'!E744="BUY",('HNI OPTION CALLS'!L744-'HNI OPTION CALLS'!G744)*('HNI OPTION CALLS'!M744),('HNI OPTION CALLS'!G744-'HNI OPTION CALLS'!L744)*('HNI OPTION CALLS'!M744))</f>
        <v>5000</v>
      </c>
      <c r="O744" s="71">
        <f>'HNI OPTION CALLS'!N744/('HNI OPTION CALLS'!M744)/'HNI OPTION CALLS'!G744%</f>
        <v>14.285714285714285</v>
      </c>
    </row>
    <row r="745" spans="1:15">
      <c r="A745" s="119">
        <v>2</v>
      </c>
      <c r="B745" s="78">
        <v>43434</v>
      </c>
      <c r="C745" s="119">
        <v>1100</v>
      </c>
      <c r="D745" s="70" t="s">
        <v>178</v>
      </c>
      <c r="E745" s="119" t="s">
        <v>22</v>
      </c>
      <c r="F745" s="70" t="s">
        <v>339</v>
      </c>
      <c r="G745" s="70">
        <v>50</v>
      </c>
      <c r="H745" s="119">
        <v>36</v>
      </c>
      <c r="I745" s="119">
        <v>58</v>
      </c>
      <c r="J745" s="119">
        <v>66</v>
      </c>
      <c r="K745" s="119">
        <v>74</v>
      </c>
      <c r="L745" s="70">
        <v>58</v>
      </c>
      <c r="M745" s="119">
        <v>750</v>
      </c>
      <c r="N745" s="136">
        <f>IF('HNI OPTION CALLS'!E745="BUY",('HNI OPTION CALLS'!L745-'HNI OPTION CALLS'!G745)*('HNI OPTION CALLS'!M745),('HNI OPTION CALLS'!G745-'HNI OPTION CALLS'!L745)*('HNI OPTION CALLS'!M745))</f>
        <v>6000</v>
      </c>
      <c r="O745" s="71">
        <f>'HNI OPTION CALLS'!N745/('HNI OPTION CALLS'!M745)/'HNI OPTION CALLS'!G745%</f>
        <v>16</v>
      </c>
    </row>
    <row r="746" spans="1:15">
      <c r="A746" s="119">
        <v>3</v>
      </c>
      <c r="B746" s="78">
        <v>43433</v>
      </c>
      <c r="C746" s="119">
        <v>2040</v>
      </c>
      <c r="D746" s="70" t="s">
        <v>178</v>
      </c>
      <c r="E746" s="119" t="s">
        <v>22</v>
      </c>
      <c r="F746" s="70" t="s">
        <v>60</v>
      </c>
      <c r="G746" s="70">
        <v>100</v>
      </c>
      <c r="H746" s="119">
        <v>60</v>
      </c>
      <c r="I746" s="119">
        <v>120</v>
      </c>
      <c r="J746" s="119">
        <v>140</v>
      </c>
      <c r="K746" s="119">
        <v>160</v>
      </c>
      <c r="L746" s="70">
        <v>120</v>
      </c>
      <c r="M746" s="119">
        <v>250</v>
      </c>
      <c r="N746" s="136">
        <f>IF('HNI OPTION CALLS'!E746="BUY",('HNI OPTION CALLS'!L746-'HNI OPTION CALLS'!G746)*('HNI OPTION CALLS'!M746),('HNI OPTION CALLS'!G746-'HNI OPTION CALLS'!L746)*('HNI OPTION CALLS'!M746))</f>
        <v>5000</v>
      </c>
      <c r="O746" s="71">
        <f>'HNI OPTION CALLS'!N746/('HNI OPTION CALLS'!M746)/'HNI OPTION CALLS'!G746%</f>
        <v>20</v>
      </c>
    </row>
    <row r="747" spans="1:15">
      <c r="A747" s="119">
        <v>4</v>
      </c>
      <c r="B747" s="78">
        <v>43433</v>
      </c>
      <c r="C747" s="119">
        <v>85</v>
      </c>
      <c r="D747" s="70" t="s">
        <v>178</v>
      </c>
      <c r="E747" s="119" t="s">
        <v>22</v>
      </c>
      <c r="F747" s="70" t="s">
        <v>53</v>
      </c>
      <c r="G747" s="70">
        <v>3.5</v>
      </c>
      <c r="H747" s="119">
        <v>1.5</v>
      </c>
      <c r="I747" s="119">
        <v>4.5</v>
      </c>
      <c r="J747" s="119">
        <v>5.5</v>
      </c>
      <c r="K747" s="119">
        <v>6.5</v>
      </c>
      <c r="L747" s="70">
        <v>4.5</v>
      </c>
      <c r="M747" s="119">
        <v>5500</v>
      </c>
      <c r="N747" s="136">
        <f>IF('HNI OPTION CALLS'!E747="BUY",('HNI OPTION CALLS'!L747-'HNI OPTION CALLS'!G747)*('HNI OPTION CALLS'!M747),('HNI OPTION CALLS'!G747-'HNI OPTION CALLS'!L747)*('HNI OPTION CALLS'!M747))</f>
        <v>5500</v>
      </c>
      <c r="O747" s="71">
        <f>'HNI OPTION CALLS'!N747/('HNI OPTION CALLS'!M747)/'HNI OPTION CALLS'!G747%</f>
        <v>28.571428571428569</v>
      </c>
    </row>
    <row r="748" spans="1:15">
      <c r="A748" s="119">
        <v>5</v>
      </c>
      <c r="B748" s="78">
        <v>43432</v>
      </c>
      <c r="C748" s="119">
        <v>660</v>
      </c>
      <c r="D748" s="70" t="s">
        <v>178</v>
      </c>
      <c r="E748" s="119" t="s">
        <v>22</v>
      </c>
      <c r="F748" s="70" t="s">
        <v>151</v>
      </c>
      <c r="G748" s="70">
        <v>19</v>
      </c>
      <c r="H748" s="119">
        <v>9</v>
      </c>
      <c r="I748" s="119">
        <v>24</v>
      </c>
      <c r="J748" s="119">
        <v>29</v>
      </c>
      <c r="K748" s="119">
        <v>34</v>
      </c>
      <c r="L748" s="70">
        <v>24</v>
      </c>
      <c r="M748" s="119">
        <v>1200</v>
      </c>
      <c r="N748" s="136">
        <f>IF('HNI OPTION CALLS'!E748="BUY",('HNI OPTION CALLS'!L748-'HNI OPTION CALLS'!G748)*('HNI OPTION CALLS'!M748),('HNI OPTION CALLS'!G748-'HNI OPTION CALLS'!L748)*('HNI OPTION CALLS'!M748))</f>
        <v>6000</v>
      </c>
      <c r="O748" s="71">
        <f>'HNI OPTION CALLS'!N748/('HNI OPTION CALLS'!M748)/'HNI OPTION CALLS'!G748%</f>
        <v>26.315789473684209</v>
      </c>
    </row>
    <row r="749" spans="1:15">
      <c r="A749" s="119">
        <v>6</v>
      </c>
      <c r="B749" s="78">
        <v>43431</v>
      </c>
      <c r="C749" s="119">
        <v>150</v>
      </c>
      <c r="D749" s="70" t="s">
        <v>178</v>
      </c>
      <c r="E749" s="119" t="s">
        <v>22</v>
      </c>
      <c r="F749" s="70" t="s">
        <v>257</v>
      </c>
      <c r="G749" s="70">
        <v>4</v>
      </c>
      <c r="H749" s="119">
        <v>0.5</v>
      </c>
      <c r="I749" s="119">
        <v>6</v>
      </c>
      <c r="J749" s="119">
        <v>8</v>
      </c>
      <c r="K749" s="119">
        <v>10</v>
      </c>
      <c r="L749" s="70">
        <v>6</v>
      </c>
      <c r="M749" s="119">
        <v>2500</v>
      </c>
      <c r="N749" s="136">
        <f>IF('HNI OPTION CALLS'!E749="BUY",('HNI OPTION CALLS'!L749-'HNI OPTION CALLS'!G749)*('HNI OPTION CALLS'!M749),('HNI OPTION CALLS'!G749-'HNI OPTION CALLS'!L749)*('HNI OPTION CALLS'!M749))</f>
        <v>5000</v>
      </c>
      <c r="O749" s="71">
        <f>'HNI OPTION CALLS'!N749/('HNI OPTION CALLS'!M749)/'HNI OPTION CALLS'!G749%</f>
        <v>50</v>
      </c>
    </row>
    <row r="750" spans="1:15">
      <c r="A750" s="119">
        <v>7</v>
      </c>
      <c r="B750" s="78">
        <v>43430</v>
      </c>
      <c r="C750" s="119">
        <v>410</v>
      </c>
      <c r="D750" s="70" t="s">
        <v>178</v>
      </c>
      <c r="E750" s="119" t="s">
        <v>22</v>
      </c>
      <c r="F750" s="70" t="s">
        <v>338</v>
      </c>
      <c r="G750" s="70">
        <v>5</v>
      </c>
      <c r="H750" s="119">
        <v>0.5</v>
      </c>
      <c r="I750" s="119">
        <v>9</v>
      </c>
      <c r="J750" s="119">
        <v>13</v>
      </c>
      <c r="K750" s="119">
        <v>17</v>
      </c>
      <c r="L750" s="70">
        <v>9</v>
      </c>
      <c r="M750" s="119">
        <v>1250</v>
      </c>
      <c r="N750" s="136">
        <f>IF('HNI OPTION CALLS'!E750="BUY",('HNI OPTION CALLS'!L750-'HNI OPTION CALLS'!G750)*('HNI OPTION CALLS'!M750),('HNI OPTION CALLS'!G750-'HNI OPTION CALLS'!L750)*('HNI OPTION CALLS'!M750))</f>
        <v>5000</v>
      </c>
      <c r="O750" s="71">
        <f>'HNI OPTION CALLS'!N750/('HNI OPTION CALLS'!M750)/'HNI OPTION CALLS'!G750%</f>
        <v>80</v>
      </c>
    </row>
    <row r="751" spans="1:15">
      <c r="A751" s="119">
        <v>8</v>
      </c>
      <c r="B751" s="78">
        <v>43431</v>
      </c>
      <c r="C751" s="119">
        <v>37</v>
      </c>
      <c r="D751" s="70" t="s">
        <v>178</v>
      </c>
      <c r="E751" s="119" t="s">
        <v>22</v>
      </c>
      <c r="F751" s="70" t="s">
        <v>272</v>
      </c>
      <c r="G751" s="70">
        <v>1</v>
      </c>
      <c r="H751" s="119">
        <v>0.2</v>
      </c>
      <c r="I751" s="119">
        <v>1.5</v>
      </c>
      <c r="J751" s="119">
        <v>2</v>
      </c>
      <c r="K751" s="119">
        <v>2.5</v>
      </c>
      <c r="L751" s="70">
        <v>2.5</v>
      </c>
      <c r="M751" s="119">
        <v>11000</v>
      </c>
      <c r="N751" s="136">
        <f>IF('HNI OPTION CALLS'!E751="BUY",('HNI OPTION CALLS'!L751-'HNI OPTION CALLS'!G751)*('HNI OPTION CALLS'!M751),('HNI OPTION CALLS'!G751-'HNI OPTION CALLS'!L751)*('HNI OPTION CALLS'!M751))</f>
        <v>16500</v>
      </c>
      <c r="O751" s="71">
        <f>'HNI OPTION CALLS'!N751/('HNI OPTION CALLS'!M751)/'HNI OPTION CALLS'!G751%</f>
        <v>150</v>
      </c>
    </row>
    <row r="752" spans="1:15">
      <c r="A752" s="119">
        <v>9</v>
      </c>
      <c r="B752" s="78">
        <v>43432</v>
      </c>
      <c r="C752" s="119">
        <v>105</v>
      </c>
      <c r="D752" s="70" t="s">
        <v>178</v>
      </c>
      <c r="E752" s="119" t="s">
        <v>22</v>
      </c>
      <c r="F752" s="70" t="s">
        <v>59</v>
      </c>
      <c r="G752" s="70">
        <v>2</v>
      </c>
      <c r="H752" s="119">
        <v>0.5</v>
      </c>
      <c r="I752" s="119">
        <v>2.7</v>
      </c>
      <c r="J752" s="119">
        <v>3.4</v>
      </c>
      <c r="K752" s="119">
        <v>4</v>
      </c>
      <c r="L752" s="70">
        <v>0.5</v>
      </c>
      <c r="M752" s="119">
        <v>6000</v>
      </c>
      <c r="N752" s="136">
        <f>IF('HNI OPTION CALLS'!E752="BUY",('HNI OPTION CALLS'!L752-'HNI OPTION CALLS'!G752)*('HNI OPTION CALLS'!M752),('HNI OPTION CALLS'!G752-'HNI OPTION CALLS'!L752)*('HNI OPTION CALLS'!M752))</f>
        <v>-9000</v>
      </c>
      <c r="O752" s="71">
        <f>'HNI OPTION CALLS'!N752/('HNI OPTION CALLS'!M752)/'HNI OPTION CALLS'!G752%</f>
        <v>-75</v>
      </c>
    </row>
    <row r="753" spans="1:15">
      <c r="A753" s="119">
        <v>10</v>
      </c>
      <c r="B753" s="78">
        <v>43433</v>
      </c>
      <c r="C753" s="119">
        <v>185</v>
      </c>
      <c r="D753" s="70" t="s">
        <v>178</v>
      </c>
      <c r="E753" s="119" t="s">
        <v>22</v>
      </c>
      <c r="F753" s="70" t="s">
        <v>75</v>
      </c>
      <c r="G753" s="70">
        <v>5.5</v>
      </c>
      <c r="H753" s="119">
        <v>1</v>
      </c>
      <c r="I753" s="119">
        <v>9</v>
      </c>
      <c r="J753" s="119">
        <v>12</v>
      </c>
      <c r="K753" s="119">
        <v>15</v>
      </c>
      <c r="L753" s="70">
        <v>1</v>
      </c>
      <c r="M753" s="119">
        <v>1500</v>
      </c>
      <c r="N753" s="136">
        <f>IF('HNI OPTION CALLS'!E753="BUY",('HNI OPTION CALLS'!L753-'HNI OPTION CALLS'!G753)*('HNI OPTION CALLS'!M753),('HNI OPTION CALLS'!G753-'HNI OPTION CALLS'!L753)*('HNI OPTION CALLS'!M753))</f>
        <v>-6750</v>
      </c>
      <c r="O753" s="71">
        <f>'HNI OPTION CALLS'!N753/('HNI OPTION CALLS'!M753)/'HNI OPTION CALLS'!G753%</f>
        <v>-81.818181818181813</v>
      </c>
    </row>
    <row r="754" spans="1:15">
      <c r="A754" s="119">
        <v>11</v>
      </c>
      <c r="B754" s="78">
        <v>43434</v>
      </c>
      <c r="C754" s="119">
        <v>320</v>
      </c>
      <c r="D754" s="70" t="s">
        <v>178</v>
      </c>
      <c r="E754" s="119" t="s">
        <v>22</v>
      </c>
      <c r="F754" s="70" t="s">
        <v>76</v>
      </c>
      <c r="G754" s="70">
        <v>11</v>
      </c>
      <c r="H754" s="119">
        <v>4</v>
      </c>
      <c r="I754" s="119">
        <v>14</v>
      </c>
      <c r="J754" s="119">
        <v>17</v>
      </c>
      <c r="K754" s="119">
        <v>20</v>
      </c>
      <c r="L754" s="70">
        <v>14</v>
      </c>
      <c r="M754" s="119">
        <v>1800</v>
      </c>
      <c r="N754" s="136">
        <f>IF('HNI OPTION CALLS'!E754="BUY",('HNI OPTION CALLS'!L754-'HNI OPTION CALLS'!G754)*('HNI OPTION CALLS'!M754),('HNI OPTION CALLS'!G754-'HNI OPTION CALLS'!L754)*('HNI OPTION CALLS'!M754))</f>
        <v>5400</v>
      </c>
      <c r="O754" s="71">
        <f>'HNI OPTION CALLS'!N754/('HNI OPTION CALLS'!M754)/'HNI OPTION CALLS'!G754%</f>
        <v>27.272727272727273</v>
      </c>
    </row>
    <row r="755" spans="1:15">
      <c r="A755" s="119">
        <v>12</v>
      </c>
      <c r="B755" s="78">
        <v>43435</v>
      </c>
      <c r="C755" s="119">
        <v>630</v>
      </c>
      <c r="D755" s="70" t="s">
        <v>178</v>
      </c>
      <c r="E755" s="119" t="s">
        <v>22</v>
      </c>
      <c r="F755" s="70" t="s">
        <v>58</v>
      </c>
      <c r="G755" s="70">
        <v>14</v>
      </c>
      <c r="H755" s="119">
        <v>6</v>
      </c>
      <c r="I755" s="119">
        <v>18</v>
      </c>
      <c r="J755" s="119">
        <v>22</v>
      </c>
      <c r="K755" s="119">
        <v>26</v>
      </c>
      <c r="L755" s="70">
        <v>18</v>
      </c>
      <c r="M755" s="119">
        <v>1200</v>
      </c>
      <c r="N755" s="136">
        <f>IF('HNI OPTION CALLS'!E755="BUY",('HNI OPTION CALLS'!L755-'HNI OPTION CALLS'!G755)*('HNI OPTION CALLS'!M755),('HNI OPTION CALLS'!G755-'HNI OPTION CALLS'!L755)*('HNI OPTION CALLS'!M755))</f>
        <v>4800</v>
      </c>
      <c r="O755" s="71">
        <f>'HNI OPTION CALLS'!N755/('HNI OPTION CALLS'!M755)/'HNI OPTION CALLS'!G755%</f>
        <v>28.571428571428569</v>
      </c>
    </row>
    <row r="756" spans="1:15">
      <c r="A756" s="119">
        <v>13</v>
      </c>
      <c r="B756" s="78">
        <v>43436</v>
      </c>
      <c r="C756" s="119">
        <v>450</v>
      </c>
      <c r="D756" s="70" t="s">
        <v>178</v>
      </c>
      <c r="E756" s="119" t="s">
        <v>22</v>
      </c>
      <c r="F756" s="70" t="s">
        <v>77</v>
      </c>
      <c r="G756" s="70">
        <v>10.5</v>
      </c>
      <c r="H756" s="119">
        <v>5</v>
      </c>
      <c r="I756" s="119">
        <v>15</v>
      </c>
      <c r="J756" s="119">
        <v>20</v>
      </c>
      <c r="K756" s="119">
        <v>25</v>
      </c>
      <c r="L756" s="70">
        <v>15</v>
      </c>
      <c r="M756" s="119">
        <v>1100</v>
      </c>
      <c r="N756" s="136">
        <f>IF('HNI OPTION CALLS'!E756="BUY",('HNI OPTION CALLS'!L756-'HNI OPTION CALLS'!G756)*('HNI OPTION CALLS'!M756),('HNI OPTION CALLS'!G756-'HNI OPTION CALLS'!L756)*('HNI OPTION CALLS'!M756))</f>
        <v>4950</v>
      </c>
      <c r="O756" s="71">
        <f>'HNI OPTION CALLS'!N756/('HNI OPTION CALLS'!M756)/'HNI OPTION CALLS'!G756%</f>
        <v>42.857142857142861</v>
      </c>
    </row>
    <row r="757" spans="1:15">
      <c r="A757" s="119">
        <v>14</v>
      </c>
      <c r="B757" s="78">
        <v>43437</v>
      </c>
      <c r="C757" s="119">
        <v>360</v>
      </c>
      <c r="D757" s="70" t="s">
        <v>178</v>
      </c>
      <c r="E757" s="119" t="s">
        <v>22</v>
      </c>
      <c r="F757" s="70" t="s">
        <v>91</v>
      </c>
      <c r="G757" s="70">
        <v>8.5</v>
      </c>
      <c r="H757" s="119">
        <v>5</v>
      </c>
      <c r="I757" s="119">
        <v>10</v>
      </c>
      <c r="J757" s="119">
        <v>11.5</v>
      </c>
      <c r="K757" s="119">
        <v>13</v>
      </c>
      <c r="L757" s="70">
        <v>10</v>
      </c>
      <c r="M757" s="119">
        <v>2750</v>
      </c>
      <c r="N757" s="136">
        <f>IF('HNI OPTION CALLS'!E757="BUY",('HNI OPTION CALLS'!L757-'HNI OPTION CALLS'!G757)*('HNI OPTION CALLS'!M757),('HNI OPTION CALLS'!G757-'HNI OPTION CALLS'!L757)*('HNI OPTION CALLS'!M757))</f>
        <v>4125</v>
      </c>
      <c r="O757" s="71">
        <f>'HNI OPTION CALLS'!N757/('HNI OPTION CALLS'!M757)/'HNI OPTION CALLS'!G757%</f>
        <v>17.647058823529409</v>
      </c>
    </row>
    <row r="758" spans="1:15">
      <c r="A758" s="119">
        <v>15</v>
      </c>
      <c r="B758" s="78">
        <v>43438</v>
      </c>
      <c r="C758" s="119">
        <v>300</v>
      </c>
      <c r="D758" s="70" t="s">
        <v>178</v>
      </c>
      <c r="E758" s="119" t="s">
        <v>22</v>
      </c>
      <c r="F758" s="70" t="s">
        <v>49</v>
      </c>
      <c r="G758" s="70">
        <v>9</v>
      </c>
      <c r="H758" s="119">
        <v>6</v>
      </c>
      <c r="I758" s="119">
        <v>10.5</v>
      </c>
      <c r="J758" s="119">
        <v>12</v>
      </c>
      <c r="K758" s="119">
        <v>13.5</v>
      </c>
      <c r="L758" s="70">
        <v>10.5</v>
      </c>
      <c r="M758" s="119">
        <v>3000</v>
      </c>
      <c r="N758" s="136">
        <f>IF('HNI OPTION CALLS'!E758="BUY",('HNI OPTION CALLS'!L758-'HNI OPTION CALLS'!G758)*('HNI OPTION CALLS'!M758),('HNI OPTION CALLS'!G758-'HNI OPTION CALLS'!L758)*('HNI OPTION CALLS'!M758))</f>
        <v>4500</v>
      </c>
      <c r="O758" s="71">
        <f>'HNI OPTION CALLS'!N758/('HNI OPTION CALLS'!M758)/'HNI OPTION CALLS'!G758%</f>
        <v>16.666666666666668</v>
      </c>
    </row>
    <row r="759" spans="1:15">
      <c r="A759" s="119">
        <v>16</v>
      </c>
      <c r="B759" s="78">
        <v>43439</v>
      </c>
      <c r="C759" s="119">
        <v>580</v>
      </c>
      <c r="D759" s="70" t="s">
        <v>178</v>
      </c>
      <c r="E759" s="119" t="s">
        <v>22</v>
      </c>
      <c r="F759" s="70" t="s">
        <v>99</v>
      </c>
      <c r="G759" s="70">
        <v>23</v>
      </c>
      <c r="H759" s="119">
        <v>13</v>
      </c>
      <c r="I759" s="119">
        <v>28</v>
      </c>
      <c r="J759" s="119">
        <v>33</v>
      </c>
      <c r="K759" s="119">
        <v>38</v>
      </c>
      <c r="L759" s="70">
        <v>38</v>
      </c>
      <c r="M759" s="119">
        <v>1061</v>
      </c>
      <c r="N759" s="136">
        <f>IF('HNI OPTION CALLS'!E759="BUY",('HNI OPTION CALLS'!L759-'HNI OPTION CALLS'!G759)*('HNI OPTION CALLS'!M759),('HNI OPTION CALLS'!G759-'HNI OPTION CALLS'!L759)*('HNI OPTION CALLS'!M759))</f>
        <v>15915</v>
      </c>
      <c r="O759" s="71">
        <f>'HNI OPTION CALLS'!N759/('HNI OPTION CALLS'!M759)/'HNI OPTION CALLS'!G759%</f>
        <v>65.217391304347828</v>
      </c>
    </row>
    <row r="760" spans="1:15">
      <c r="A760" s="119">
        <v>17</v>
      </c>
      <c r="B760" s="78">
        <v>43440</v>
      </c>
      <c r="C760" s="119">
        <v>600</v>
      </c>
      <c r="D760" s="70" t="s">
        <v>178</v>
      </c>
      <c r="E760" s="119" t="s">
        <v>22</v>
      </c>
      <c r="F760" s="70" t="s">
        <v>58</v>
      </c>
      <c r="G760" s="70">
        <v>28</v>
      </c>
      <c r="H760" s="119">
        <v>19</v>
      </c>
      <c r="I760" s="119">
        <v>32</v>
      </c>
      <c r="J760" s="119">
        <v>36</v>
      </c>
      <c r="K760" s="119">
        <v>40</v>
      </c>
      <c r="L760" s="70">
        <v>32</v>
      </c>
      <c r="M760" s="119">
        <v>1200</v>
      </c>
      <c r="N760" s="136">
        <f>IF('HNI OPTION CALLS'!E760="BUY",('HNI OPTION CALLS'!L760-'HNI OPTION CALLS'!G760)*('HNI OPTION CALLS'!M760),('HNI OPTION CALLS'!G760-'HNI OPTION CALLS'!L760)*('HNI OPTION CALLS'!M760))</f>
        <v>4800</v>
      </c>
      <c r="O760" s="71">
        <f>'HNI OPTION CALLS'!N760/('HNI OPTION CALLS'!M760)/'HNI OPTION CALLS'!G760%</f>
        <v>14.285714285714285</v>
      </c>
    </row>
    <row r="761" spans="1:15" ht="16.5">
      <c r="A761" s="82" t="s">
        <v>95</v>
      </c>
      <c r="B761" s="83"/>
      <c r="C761" s="84"/>
      <c r="D761" s="85"/>
      <c r="E761" s="86"/>
      <c r="F761" s="86"/>
      <c r="G761" s="87"/>
      <c r="H761" s="88"/>
      <c r="I761" s="88"/>
      <c r="J761" s="88"/>
      <c r="K761" s="86"/>
      <c r="L761" s="89"/>
    </row>
    <row r="762" spans="1:15" ht="16.5">
      <c r="A762" s="82" t="s">
        <v>96</v>
      </c>
      <c r="B762" s="83"/>
      <c r="C762" s="84"/>
      <c r="D762" s="85"/>
      <c r="E762" s="86"/>
      <c r="F762" s="86"/>
      <c r="G762" s="87"/>
      <c r="H762" s="86"/>
      <c r="I762" s="86"/>
      <c r="J762" s="86"/>
      <c r="K762" s="86"/>
      <c r="L762" s="89"/>
    </row>
    <row r="763" spans="1:15" ht="16.5">
      <c r="A763" s="82" t="s">
        <v>96</v>
      </c>
      <c r="B763" s="83"/>
      <c r="C763" s="84"/>
      <c r="D763" s="85"/>
      <c r="E763" s="86"/>
      <c r="F763" s="86"/>
      <c r="G763" s="87"/>
      <c r="H763" s="86"/>
      <c r="I763" s="86"/>
      <c r="J763" s="86"/>
      <c r="K763" s="86"/>
    </row>
    <row r="764" spans="1:15" ht="17.25" thickBot="1">
      <c r="A764" s="91"/>
      <c r="B764" s="92"/>
      <c r="C764" s="92"/>
      <c r="D764" s="93"/>
      <c r="E764" s="93"/>
      <c r="F764" s="93"/>
      <c r="G764" s="94"/>
      <c r="H764" s="95"/>
      <c r="I764" s="96" t="s">
        <v>27</v>
      </c>
      <c r="J764" s="96"/>
      <c r="K764" s="97"/>
      <c r="M764" s="90"/>
    </row>
    <row r="765" spans="1:15" ht="16.5">
      <c r="A765" s="98"/>
      <c r="B765" s="92"/>
      <c r="C765" s="92"/>
      <c r="D765" s="158" t="s">
        <v>28</v>
      </c>
      <c r="E765" s="193"/>
      <c r="F765" s="99">
        <v>17</v>
      </c>
      <c r="G765" s="100">
        <v>100</v>
      </c>
      <c r="H765" s="93">
        <v>17</v>
      </c>
      <c r="I765" s="101">
        <f>'HNI OPTION CALLS'!H766/'HNI OPTION CALLS'!H765%</f>
        <v>88.235294117647058</v>
      </c>
      <c r="J765" s="101"/>
      <c r="K765" s="101"/>
      <c r="L765" s="97"/>
    </row>
    <row r="766" spans="1:15" ht="16.5">
      <c r="A766" s="98"/>
      <c r="B766" s="92"/>
      <c r="C766" s="92"/>
      <c r="D766" s="159" t="s">
        <v>29</v>
      </c>
      <c r="E766" s="180"/>
      <c r="F766" s="103">
        <v>15</v>
      </c>
      <c r="G766" s="104">
        <f>('HNI OPTION CALLS'!F766/'HNI OPTION CALLS'!F765)*100</f>
        <v>88.235294117647058</v>
      </c>
      <c r="H766" s="93">
        <v>15</v>
      </c>
      <c r="I766" s="97"/>
      <c r="J766" s="97"/>
      <c r="K766" s="93"/>
    </row>
    <row r="767" spans="1:15" ht="16.5">
      <c r="A767" s="105"/>
      <c r="B767" s="92"/>
      <c r="C767" s="92"/>
      <c r="D767" s="159" t="s">
        <v>31</v>
      </c>
      <c r="E767" s="180"/>
      <c r="F767" s="103">
        <v>0</v>
      </c>
      <c r="G767" s="104">
        <f>('HNI OPTION CALLS'!F767/'HNI OPTION CALLS'!F765)*100</f>
        <v>0</v>
      </c>
      <c r="H767" s="106"/>
      <c r="I767" s="93"/>
      <c r="J767" s="93"/>
      <c r="K767" s="93"/>
      <c r="L767" s="102"/>
    </row>
    <row r="768" spans="1:15" ht="16.5">
      <c r="A768" s="105"/>
      <c r="B768" s="92"/>
      <c r="C768" s="92"/>
      <c r="D768" s="159" t="s">
        <v>32</v>
      </c>
      <c r="E768" s="180"/>
      <c r="F768" s="103">
        <v>0</v>
      </c>
      <c r="G768" s="104">
        <f>('HNI OPTION CALLS'!F768/'HNI OPTION CALLS'!F765)*100</f>
        <v>0</v>
      </c>
      <c r="H768" s="106"/>
      <c r="I768" s="93"/>
      <c r="J768" s="93"/>
      <c r="K768" s="93"/>
      <c r="L768" s="97"/>
    </row>
    <row r="769" spans="1:15" ht="16.5">
      <c r="A769" s="105"/>
      <c r="B769" s="92"/>
      <c r="C769" s="92"/>
      <c r="D769" s="159" t="s">
        <v>33</v>
      </c>
      <c r="E769" s="180"/>
      <c r="F769" s="103">
        <v>0</v>
      </c>
      <c r="G769" s="104">
        <f>('HNI OPTION CALLS'!F769/'HNI OPTION CALLS'!F765)*100</f>
        <v>0</v>
      </c>
      <c r="H769" s="106"/>
      <c r="I769" s="93" t="s">
        <v>34</v>
      </c>
      <c r="J769" s="93"/>
      <c r="K769" s="97"/>
      <c r="L769" s="97"/>
    </row>
    <row r="770" spans="1:15" ht="16.5">
      <c r="A770" s="105"/>
      <c r="B770" s="92"/>
      <c r="C770" s="92"/>
      <c r="D770" s="159" t="s">
        <v>35</v>
      </c>
      <c r="E770" s="180"/>
      <c r="F770" s="103">
        <v>2</v>
      </c>
      <c r="G770" s="104">
        <f>('HNI OPTION CALLS'!F770/'HNI OPTION CALLS'!F765)*100</f>
        <v>11.76470588235294</v>
      </c>
      <c r="H770" s="106"/>
      <c r="I770" s="93"/>
      <c r="J770" s="93"/>
      <c r="K770" s="97"/>
      <c r="L770" s="97"/>
    </row>
    <row r="771" spans="1:15" ht="17.25" thickBot="1">
      <c r="A771" s="105"/>
      <c r="B771" s="92"/>
      <c r="C771" s="92"/>
      <c r="D771" s="160" t="s">
        <v>36</v>
      </c>
      <c r="E771" s="181"/>
      <c r="F771" s="107">
        <v>0</v>
      </c>
      <c r="G771" s="108">
        <f>('HNI OPTION CALLS'!F771/'HNI OPTION CALLS'!F765)*100</f>
        <v>0</v>
      </c>
      <c r="H771" s="106"/>
      <c r="I771" s="93"/>
      <c r="J771" s="93"/>
      <c r="K771" s="102"/>
      <c r="L771" s="102"/>
    </row>
    <row r="772" spans="1:15" ht="16.5">
      <c r="A772" s="109" t="s">
        <v>37</v>
      </c>
      <c r="B772" s="92"/>
      <c r="C772" s="92"/>
      <c r="D772" s="98"/>
      <c r="E772" s="98"/>
      <c r="F772" s="93"/>
      <c r="G772" s="93"/>
      <c r="H772" s="110"/>
      <c r="I772" s="111"/>
      <c r="K772" s="111"/>
    </row>
    <row r="773" spans="1:15" ht="16.5">
      <c r="A773" s="112" t="s">
        <v>38</v>
      </c>
      <c r="B773" s="92"/>
      <c r="C773" s="92"/>
      <c r="D773" s="113"/>
      <c r="E773" s="114"/>
      <c r="F773" s="98"/>
      <c r="G773" s="111"/>
      <c r="H773" s="110"/>
      <c r="I773" s="111"/>
      <c r="J773" s="111"/>
      <c r="K773" s="111"/>
      <c r="L773" s="93"/>
      <c r="O773" s="98"/>
    </row>
    <row r="774" spans="1:15" ht="16.5">
      <c r="A774" s="112" t="s">
        <v>39</v>
      </c>
      <c r="B774" s="92"/>
      <c r="C774" s="92"/>
      <c r="D774" s="98"/>
      <c r="E774" s="114"/>
      <c r="F774" s="98"/>
      <c r="G774" s="111"/>
      <c r="H774" s="110"/>
      <c r="I774" s="97"/>
      <c r="J774" s="97"/>
      <c r="K774" s="97"/>
      <c r="L774" s="93"/>
    </row>
    <row r="775" spans="1:15" ht="16.5">
      <c r="A775" s="112" t="s">
        <v>40</v>
      </c>
      <c r="B775" s="113"/>
      <c r="C775" s="92"/>
      <c r="D775" s="98"/>
      <c r="E775" s="114"/>
      <c r="F775" s="98"/>
      <c r="G775" s="111"/>
      <c r="H775" s="95"/>
      <c r="I775" s="97"/>
      <c r="J775" s="97"/>
      <c r="K775" s="97"/>
      <c r="L775" s="93"/>
      <c r="N775" s="115"/>
    </row>
    <row r="776" spans="1:15" ht="17.25" thickBot="1">
      <c r="A776" s="112" t="s">
        <v>41</v>
      </c>
      <c r="B776" s="105"/>
      <c r="C776" s="113"/>
      <c r="D776" s="98"/>
      <c r="E776" s="116"/>
      <c r="F776" s="111"/>
      <c r="G776" s="111"/>
      <c r="H776" s="95"/>
      <c r="I776" s="97"/>
      <c r="J776" s="97"/>
      <c r="K776" s="97"/>
      <c r="L776" s="111"/>
      <c r="N776" s="98"/>
    </row>
    <row r="777" spans="1:15" ht="15.75" customHeight="1">
      <c r="A777" s="182" t="s">
        <v>0</v>
      </c>
      <c r="B777" s="183"/>
      <c r="C777" s="183"/>
      <c r="D777" s="183"/>
      <c r="E777" s="183"/>
      <c r="F777" s="183"/>
      <c r="G777" s="183"/>
      <c r="H777" s="183"/>
      <c r="I777" s="183"/>
      <c r="J777" s="183"/>
      <c r="K777" s="183"/>
      <c r="L777" s="183"/>
      <c r="M777" s="183"/>
      <c r="N777" s="183"/>
      <c r="O777" s="184"/>
    </row>
    <row r="778" spans="1:15" ht="15.75" customHeight="1">
      <c r="A778" s="185"/>
      <c r="B778" s="186"/>
      <c r="C778" s="186"/>
      <c r="D778" s="186"/>
      <c r="E778" s="186"/>
      <c r="F778" s="186"/>
      <c r="G778" s="186"/>
      <c r="H778" s="186"/>
      <c r="I778" s="186"/>
      <c r="J778" s="186"/>
      <c r="K778" s="186"/>
      <c r="L778" s="186"/>
      <c r="M778" s="186"/>
      <c r="N778" s="186"/>
      <c r="O778" s="187"/>
    </row>
    <row r="779" spans="1:15" ht="15" customHeight="1">
      <c r="A779" s="185"/>
      <c r="B779" s="186"/>
      <c r="C779" s="186"/>
      <c r="D779" s="186"/>
      <c r="E779" s="186"/>
      <c r="F779" s="186"/>
      <c r="G779" s="186"/>
      <c r="H779" s="186"/>
      <c r="I779" s="186"/>
      <c r="J779" s="186"/>
      <c r="K779" s="186"/>
      <c r="L779" s="186"/>
      <c r="M779" s="186"/>
      <c r="N779" s="186"/>
      <c r="O779" s="187"/>
    </row>
    <row r="780" spans="1:15">
      <c r="A780" s="188" t="s">
        <v>328</v>
      </c>
      <c r="B780" s="163"/>
      <c r="C780" s="163"/>
      <c r="D780" s="163"/>
      <c r="E780" s="163"/>
      <c r="F780" s="163"/>
      <c r="G780" s="163"/>
      <c r="H780" s="163"/>
      <c r="I780" s="163"/>
      <c r="J780" s="163"/>
      <c r="K780" s="163"/>
      <c r="L780" s="163"/>
      <c r="M780" s="163"/>
      <c r="N780" s="163"/>
      <c r="O780" s="189"/>
    </row>
    <row r="781" spans="1:15">
      <c r="A781" s="188" t="s">
        <v>329</v>
      </c>
      <c r="B781" s="163"/>
      <c r="C781" s="163"/>
      <c r="D781" s="163"/>
      <c r="E781" s="163"/>
      <c r="F781" s="163"/>
      <c r="G781" s="163"/>
      <c r="H781" s="163"/>
      <c r="I781" s="163"/>
      <c r="J781" s="163"/>
      <c r="K781" s="163"/>
      <c r="L781" s="163"/>
      <c r="M781" s="163"/>
      <c r="N781" s="163"/>
      <c r="O781" s="189"/>
    </row>
    <row r="782" spans="1:15" ht="15.75" thickBot="1">
      <c r="A782" s="190" t="s">
        <v>3</v>
      </c>
      <c r="B782" s="191"/>
      <c r="C782" s="191"/>
      <c r="D782" s="191"/>
      <c r="E782" s="191"/>
      <c r="F782" s="191"/>
      <c r="G782" s="191"/>
      <c r="H782" s="191"/>
      <c r="I782" s="191"/>
      <c r="J782" s="191"/>
      <c r="K782" s="191"/>
      <c r="L782" s="191"/>
      <c r="M782" s="191"/>
      <c r="N782" s="191"/>
      <c r="O782" s="192"/>
    </row>
    <row r="783" spans="1:15" ht="16.5">
      <c r="A783" s="194" t="s">
        <v>323</v>
      </c>
      <c r="B783" s="195"/>
      <c r="C783" s="195"/>
      <c r="D783" s="195"/>
      <c r="E783" s="195"/>
      <c r="F783" s="195"/>
      <c r="G783" s="195"/>
      <c r="H783" s="195"/>
      <c r="I783" s="195"/>
      <c r="J783" s="195"/>
      <c r="K783" s="195"/>
      <c r="L783" s="195"/>
      <c r="M783" s="195"/>
      <c r="N783" s="195"/>
      <c r="O783" s="196"/>
    </row>
    <row r="784" spans="1:15" ht="16.5">
      <c r="A784" s="197" t="s">
        <v>5</v>
      </c>
      <c r="B784" s="198"/>
      <c r="C784" s="198"/>
      <c r="D784" s="198"/>
      <c r="E784" s="198"/>
      <c r="F784" s="198"/>
      <c r="G784" s="198"/>
      <c r="H784" s="198"/>
      <c r="I784" s="198"/>
      <c r="J784" s="198"/>
      <c r="K784" s="198"/>
      <c r="L784" s="198"/>
      <c r="M784" s="198"/>
      <c r="N784" s="198"/>
      <c r="O784" s="199"/>
    </row>
    <row r="785" spans="1:15" ht="15" customHeight="1">
      <c r="A785" s="167" t="s">
        <v>6</v>
      </c>
      <c r="B785" s="168" t="s">
        <v>7</v>
      </c>
      <c r="C785" s="168" t="s">
        <v>8</v>
      </c>
      <c r="D785" s="168" t="s">
        <v>9</v>
      </c>
      <c r="E785" s="167" t="s">
        <v>10</v>
      </c>
      <c r="F785" s="167" t="s">
        <v>11</v>
      </c>
      <c r="G785" s="168" t="s">
        <v>12</v>
      </c>
      <c r="H785" s="168" t="s">
        <v>13</v>
      </c>
      <c r="I785" s="168" t="s">
        <v>14</v>
      </c>
      <c r="J785" s="168" t="s">
        <v>15</v>
      </c>
      <c r="K785" s="168" t="s">
        <v>16</v>
      </c>
      <c r="L785" s="202" t="s">
        <v>17</v>
      </c>
      <c r="M785" s="168" t="s">
        <v>18</v>
      </c>
      <c r="N785" s="168" t="s">
        <v>19</v>
      </c>
      <c r="O785" s="168" t="s">
        <v>20</v>
      </c>
    </row>
    <row r="786" spans="1:15" ht="15" customHeight="1">
      <c r="A786" s="200"/>
      <c r="B786" s="201"/>
      <c r="C786" s="201"/>
      <c r="D786" s="201"/>
      <c r="E786" s="200"/>
      <c r="F786" s="200"/>
      <c r="G786" s="201"/>
      <c r="H786" s="201"/>
      <c r="I786" s="201"/>
      <c r="J786" s="201"/>
      <c r="K786" s="201"/>
      <c r="L786" s="203"/>
      <c r="M786" s="201"/>
      <c r="N786" s="204"/>
      <c r="O786" s="204"/>
    </row>
    <row r="787" spans="1:15">
      <c r="A787" s="119">
        <v>1</v>
      </c>
      <c r="B787" s="78">
        <v>43404</v>
      </c>
      <c r="C787" s="119">
        <v>340</v>
      </c>
      <c r="D787" s="70" t="s">
        <v>178</v>
      </c>
      <c r="E787" s="119" t="s">
        <v>22</v>
      </c>
      <c r="F787" s="70" t="s">
        <v>234</v>
      </c>
      <c r="G787" s="70">
        <v>27</v>
      </c>
      <c r="H787" s="119">
        <v>21</v>
      </c>
      <c r="I787" s="119">
        <v>31</v>
      </c>
      <c r="J787" s="119">
        <v>35</v>
      </c>
      <c r="K787" s="119">
        <v>39</v>
      </c>
      <c r="L787" s="70">
        <v>21</v>
      </c>
      <c r="M787" s="119">
        <v>700</v>
      </c>
      <c r="N787" s="136">
        <f>IF('HNI OPTION CALLS'!E787="BUY",('HNI OPTION CALLS'!L787-'HNI OPTION CALLS'!G787)*('HNI OPTION CALLS'!M787),('HNI OPTION CALLS'!G787-'HNI OPTION CALLS'!L787)*('HNI OPTION CALLS'!M787))</f>
        <v>-4200</v>
      </c>
      <c r="O787" s="71">
        <f>'HNI OPTION CALLS'!N787/('HNI OPTION CALLS'!M787)/'HNI OPTION CALLS'!G787%</f>
        <v>-22.222222222222221</v>
      </c>
    </row>
    <row r="788" spans="1:15">
      <c r="A788" s="119">
        <v>2</v>
      </c>
      <c r="B788" s="78">
        <v>43403</v>
      </c>
      <c r="C788" s="119">
        <v>90</v>
      </c>
      <c r="D788" s="70" t="s">
        <v>178</v>
      </c>
      <c r="E788" s="119" t="s">
        <v>22</v>
      </c>
      <c r="F788" s="70" t="s">
        <v>180</v>
      </c>
      <c r="G788" s="70">
        <v>5</v>
      </c>
      <c r="H788" s="119">
        <v>3</v>
      </c>
      <c r="I788" s="119">
        <v>6</v>
      </c>
      <c r="J788" s="119">
        <v>7</v>
      </c>
      <c r="K788" s="119">
        <v>8</v>
      </c>
      <c r="L788" s="70">
        <v>3</v>
      </c>
      <c r="M788" s="119">
        <v>6000</v>
      </c>
      <c r="N788" s="136">
        <f>IF('HNI OPTION CALLS'!E788="BUY",('HNI OPTION CALLS'!L788-'HNI OPTION CALLS'!G788)*('HNI OPTION CALLS'!M788),('HNI OPTION CALLS'!G788-'HNI OPTION CALLS'!L788)*('HNI OPTION CALLS'!M788))</f>
        <v>-12000</v>
      </c>
      <c r="O788" s="71">
        <f>'HNI OPTION CALLS'!N788/('HNI OPTION CALLS'!M788)/'HNI OPTION CALLS'!G788%</f>
        <v>-40</v>
      </c>
    </row>
    <row r="789" spans="1:15">
      <c r="A789" s="119">
        <v>3</v>
      </c>
      <c r="B789" s="78">
        <v>43402</v>
      </c>
      <c r="C789" s="119">
        <v>570</v>
      </c>
      <c r="D789" s="70" t="s">
        <v>178</v>
      </c>
      <c r="E789" s="119" t="s">
        <v>22</v>
      </c>
      <c r="F789" s="70" t="s">
        <v>99</v>
      </c>
      <c r="G789" s="70">
        <v>27</v>
      </c>
      <c r="H789" s="119">
        <v>19</v>
      </c>
      <c r="I789" s="119">
        <v>31</v>
      </c>
      <c r="J789" s="119">
        <v>35</v>
      </c>
      <c r="K789" s="119">
        <v>39</v>
      </c>
      <c r="L789" s="70">
        <v>19</v>
      </c>
      <c r="M789" s="119">
        <v>1061</v>
      </c>
      <c r="N789" s="136">
        <f>IF('HNI OPTION CALLS'!E789="BUY",('HNI OPTION CALLS'!L789-'HNI OPTION CALLS'!G789)*('HNI OPTION CALLS'!M789),('HNI OPTION CALLS'!G789-'HNI OPTION CALLS'!L789)*('HNI OPTION CALLS'!M789))</f>
        <v>-8488</v>
      </c>
      <c r="O789" s="71">
        <f>'HNI OPTION CALLS'!N789/('HNI OPTION CALLS'!M789)/'HNI OPTION CALLS'!G789%</f>
        <v>-29.629629629629626</v>
      </c>
    </row>
    <row r="790" spans="1:15">
      <c r="A790" s="119">
        <v>4</v>
      </c>
      <c r="B790" s="78">
        <v>43399</v>
      </c>
      <c r="C790" s="119">
        <v>2400</v>
      </c>
      <c r="D790" s="70" t="s">
        <v>178</v>
      </c>
      <c r="E790" s="119" t="s">
        <v>22</v>
      </c>
      <c r="F790" s="70" t="s">
        <v>50</v>
      </c>
      <c r="G790" s="70">
        <v>115</v>
      </c>
      <c r="H790" s="119">
        <v>70</v>
      </c>
      <c r="I790" s="119">
        <v>135</v>
      </c>
      <c r="J790" s="119">
        <v>155</v>
      </c>
      <c r="K790" s="119">
        <v>175</v>
      </c>
      <c r="L790" s="70">
        <v>135</v>
      </c>
      <c r="M790" s="119">
        <v>250</v>
      </c>
      <c r="N790" s="136">
        <f>IF('HNI OPTION CALLS'!E790="BUY",('HNI OPTION CALLS'!L790-'HNI OPTION CALLS'!G790)*('HNI OPTION CALLS'!M790),('HNI OPTION CALLS'!G790-'HNI OPTION CALLS'!L790)*('HNI OPTION CALLS'!M790))</f>
        <v>5000</v>
      </c>
      <c r="O790" s="71">
        <f>'HNI OPTION CALLS'!N790/('HNI OPTION CALLS'!M790)/'HNI OPTION CALLS'!G790%</f>
        <v>17.39130434782609</v>
      </c>
    </row>
    <row r="791" spans="1:15">
      <c r="A791" s="119">
        <v>5</v>
      </c>
      <c r="B791" s="78">
        <v>43398</v>
      </c>
      <c r="C791" s="119">
        <v>62.5</v>
      </c>
      <c r="D791" s="70" t="s">
        <v>178</v>
      </c>
      <c r="E791" s="119" t="s">
        <v>22</v>
      </c>
      <c r="F791" s="70" t="s">
        <v>330</v>
      </c>
      <c r="G791" s="70">
        <v>5</v>
      </c>
      <c r="H791" s="119">
        <v>3.5</v>
      </c>
      <c r="I791" s="119">
        <v>5.8</v>
      </c>
      <c r="J791" s="119">
        <v>6.6</v>
      </c>
      <c r="K791" s="119">
        <v>7.4</v>
      </c>
      <c r="L791" s="70">
        <v>5.8</v>
      </c>
      <c r="M791" s="119">
        <v>6000</v>
      </c>
      <c r="N791" s="136">
        <f>IF('HNI OPTION CALLS'!E791="BUY",('HNI OPTION CALLS'!L791-'HNI OPTION CALLS'!G791)*('HNI OPTION CALLS'!M791),('HNI OPTION CALLS'!G791-'HNI OPTION CALLS'!L791)*('HNI OPTION CALLS'!M791))</f>
        <v>4799.9999999999991</v>
      </c>
      <c r="O791" s="71">
        <f>'HNI OPTION CALLS'!N791/('HNI OPTION CALLS'!M791)/'HNI OPTION CALLS'!G791%</f>
        <v>15.999999999999996</v>
      </c>
    </row>
    <row r="792" spans="1:15">
      <c r="A792" s="119">
        <v>6</v>
      </c>
      <c r="B792" s="78">
        <v>43397</v>
      </c>
      <c r="C792" s="119">
        <v>1180</v>
      </c>
      <c r="D792" s="70" t="s">
        <v>187</v>
      </c>
      <c r="E792" s="119" t="s">
        <v>22</v>
      </c>
      <c r="F792" s="70" t="s">
        <v>265</v>
      </c>
      <c r="G792" s="70">
        <v>28</v>
      </c>
      <c r="H792" s="119">
        <v>9</v>
      </c>
      <c r="I792" s="119">
        <v>38</v>
      </c>
      <c r="J792" s="119">
        <v>48</v>
      </c>
      <c r="K792" s="119">
        <v>58</v>
      </c>
      <c r="L792" s="70">
        <v>9</v>
      </c>
      <c r="M792" s="119">
        <v>500</v>
      </c>
      <c r="N792" s="136">
        <f>IF('HNI OPTION CALLS'!E792="BUY",('HNI OPTION CALLS'!L792-'HNI OPTION CALLS'!G792)*('HNI OPTION CALLS'!M792),('HNI OPTION CALLS'!G792-'HNI OPTION CALLS'!L792)*('HNI OPTION CALLS'!M792))</f>
        <v>-9500</v>
      </c>
      <c r="O792" s="71">
        <f>'HNI OPTION CALLS'!N792/('HNI OPTION CALLS'!M792)/'HNI OPTION CALLS'!G792%</f>
        <v>-67.857142857142847</v>
      </c>
    </row>
    <row r="793" spans="1:15">
      <c r="A793" s="119">
        <v>7</v>
      </c>
      <c r="B793" s="78">
        <v>43396</v>
      </c>
      <c r="C793" s="119">
        <v>1120</v>
      </c>
      <c r="D793" s="70" t="s">
        <v>187</v>
      </c>
      <c r="E793" s="119" t="s">
        <v>22</v>
      </c>
      <c r="F793" s="70" t="s">
        <v>201</v>
      </c>
      <c r="G793" s="70">
        <v>22.5</v>
      </c>
      <c r="H793" s="119">
        <v>8</v>
      </c>
      <c r="I793" s="119">
        <v>30</v>
      </c>
      <c r="J793" s="119">
        <v>38</v>
      </c>
      <c r="K793" s="119">
        <v>46</v>
      </c>
      <c r="L793" s="70">
        <v>8</v>
      </c>
      <c r="M793" s="119">
        <v>600</v>
      </c>
      <c r="N793" s="136">
        <f>IF('HNI OPTION CALLS'!E793="BUY",('HNI OPTION CALLS'!L793-'HNI OPTION CALLS'!G793)*('HNI OPTION CALLS'!M793),('HNI OPTION CALLS'!G793-'HNI OPTION CALLS'!L793)*('HNI OPTION CALLS'!M793))</f>
        <v>-8700</v>
      </c>
      <c r="O793" s="71">
        <f>'HNI OPTION CALLS'!N793/('HNI OPTION CALLS'!M793)/'HNI OPTION CALLS'!G793%</f>
        <v>-64.444444444444443</v>
      </c>
    </row>
    <row r="794" spans="1:15">
      <c r="A794" s="119">
        <v>8</v>
      </c>
      <c r="B794" s="78">
        <v>43392</v>
      </c>
      <c r="C794" s="119">
        <v>660</v>
      </c>
      <c r="D794" s="70" t="s">
        <v>187</v>
      </c>
      <c r="E794" s="119" t="s">
        <v>22</v>
      </c>
      <c r="F794" s="70" t="s">
        <v>327</v>
      </c>
      <c r="G794" s="70">
        <v>54.5</v>
      </c>
      <c r="H794" s="119">
        <v>38</v>
      </c>
      <c r="I794" s="119">
        <v>65</v>
      </c>
      <c r="J794" s="119">
        <v>75</v>
      </c>
      <c r="K794" s="119">
        <v>85</v>
      </c>
      <c r="L794" s="70">
        <v>75</v>
      </c>
      <c r="M794" s="119">
        <v>500</v>
      </c>
      <c r="N794" s="136">
        <f>IF('HNI OPTION CALLS'!E794="BUY",('HNI OPTION CALLS'!L794-'HNI OPTION CALLS'!G794)*('HNI OPTION CALLS'!M794),('HNI OPTION CALLS'!G794-'HNI OPTION CALLS'!L794)*('HNI OPTION CALLS'!M794))</f>
        <v>10250</v>
      </c>
      <c r="O794" s="71">
        <f>'HNI OPTION CALLS'!N794/('HNI OPTION CALLS'!M794)/'HNI OPTION CALLS'!G794%</f>
        <v>37.614678899082563</v>
      </c>
    </row>
    <row r="795" spans="1:15">
      <c r="A795" s="119">
        <v>9</v>
      </c>
      <c r="B795" s="78">
        <v>43389</v>
      </c>
      <c r="C795" s="119">
        <v>180</v>
      </c>
      <c r="D795" s="70" t="s">
        <v>178</v>
      </c>
      <c r="E795" s="119" t="s">
        <v>22</v>
      </c>
      <c r="F795" s="70" t="s">
        <v>213</v>
      </c>
      <c r="G795" s="70">
        <v>9.5</v>
      </c>
      <c r="H795" s="119">
        <v>3</v>
      </c>
      <c r="I795" s="119">
        <v>13</v>
      </c>
      <c r="J795" s="119">
        <v>16</v>
      </c>
      <c r="K795" s="119">
        <v>19</v>
      </c>
      <c r="L795" s="70">
        <v>12.95</v>
      </c>
      <c r="M795" s="119">
        <v>1200</v>
      </c>
      <c r="N795" s="136">
        <f>IF('HNI OPTION CALLS'!E795="BUY",('HNI OPTION CALLS'!L795-'HNI OPTION CALLS'!G795)*('HNI OPTION CALLS'!M795),('HNI OPTION CALLS'!G795-'HNI OPTION CALLS'!L795)*('HNI OPTION CALLS'!M795))</f>
        <v>4139.9999999999991</v>
      </c>
      <c r="O795" s="71">
        <f>'HNI OPTION CALLS'!N795/('HNI OPTION CALLS'!M795)/'HNI OPTION CALLS'!G795%</f>
        <v>36.315789473684205</v>
      </c>
    </row>
    <row r="796" spans="1:15">
      <c r="A796" s="119">
        <v>10</v>
      </c>
      <c r="B796" s="78">
        <v>43382</v>
      </c>
      <c r="C796" s="119">
        <v>180</v>
      </c>
      <c r="D796" s="70" t="s">
        <v>187</v>
      </c>
      <c r="E796" s="119" t="s">
        <v>22</v>
      </c>
      <c r="F796" s="70" t="s">
        <v>75</v>
      </c>
      <c r="G796" s="70">
        <v>15</v>
      </c>
      <c r="H796" s="119">
        <v>7.5</v>
      </c>
      <c r="I796" s="119">
        <v>18.5</v>
      </c>
      <c r="J796" s="119">
        <v>22</v>
      </c>
      <c r="K796" s="119">
        <v>25.5</v>
      </c>
      <c r="L796" s="70">
        <v>25.5</v>
      </c>
      <c r="M796" s="119">
        <v>1500</v>
      </c>
      <c r="N796" s="136">
        <f>IF('HNI OPTION CALLS'!E796="BUY",('HNI OPTION CALLS'!L796-'HNI OPTION CALLS'!G796)*('HNI OPTION CALLS'!M796),('HNI OPTION CALLS'!G796-'HNI OPTION CALLS'!L796)*('HNI OPTION CALLS'!M796))</f>
        <v>15750</v>
      </c>
      <c r="O796" s="71">
        <f>'HNI OPTION CALLS'!N796/('HNI OPTION CALLS'!M796)/'HNI OPTION CALLS'!G796%</f>
        <v>70</v>
      </c>
    </row>
    <row r="797" spans="1:15">
      <c r="A797" s="119">
        <v>11</v>
      </c>
      <c r="B797" s="78">
        <v>43381</v>
      </c>
      <c r="C797" s="119">
        <v>240</v>
      </c>
      <c r="D797" s="70" t="s">
        <v>187</v>
      </c>
      <c r="E797" s="119" t="s">
        <v>22</v>
      </c>
      <c r="F797" s="70" t="s">
        <v>291</v>
      </c>
      <c r="G797" s="70">
        <v>20</v>
      </c>
      <c r="H797" s="119">
        <v>15</v>
      </c>
      <c r="I797" s="119">
        <v>22.5</v>
      </c>
      <c r="J797" s="119">
        <v>25</v>
      </c>
      <c r="K797" s="119">
        <v>27.5</v>
      </c>
      <c r="L797" s="70">
        <v>25</v>
      </c>
      <c r="M797" s="119">
        <v>1500</v>
      </c>
      <c r="N797" s="136">
        <f>IF('HNI OPTION CALLS'!E797="BUY",('HNI OPTION CALLS'!L797-'HNI OPTION CALLS'!G797)*('HNI OPTION CALLS'!M797),('HNI OPTION CALLS'!G797-'HNI OPTION CALLS'!L797)*('HNI OPTION CALLS'!M797))</f>
        <v>7500</v>
      </c>
      <c r="O797" s="71">
        <f>'HNI OPTION CALLS'!N797/('HNI OPTION CALLS'!M797)/'HNI OPTION CALLS'!G797%</f>
        <v>25</v>
      </c>
    </row>
    <row r="798" spans="1:15">
      <c r="A798" s="119">
        <v>12</v>
      </c>
      <c r="B798" s="78">
        <v>43377</v>
      </c>
      <c r="C798" s="119">
        <v>840</v>
      </c>
      <c r="D798" s="70" t="s">
        <v>187</v>
      </c>
      <c r="E798" s="119" t="s">
        <v>22</v>
      </c>
      <c r="F798" s="70" t="s">
        <v>262</v>
      </c>
      <c r="G798" s="70">
        <v>30</v>
      </c>
      <c r="H798" s="119">
        <v>18</v>
      </c>
      <c r="I798" s="119">
        <v>37</v>
      </c>
      <c r="J798" s="119">
        <v>44</v>
      </c>
      <c r="K798" s="119">
        <v>50</v>
      </c>
      <c r="L798" s="70">
        <v>44</v>
      </c>
      <c r="M798" s="119">
        <v>700</v>
      </c>
      <c r="N798" s="136">
        <f>IF('HNI OPTION CALLS'!E798="BUY",('HNI OPTION CALLS'!L798-'HNI OPTION CALLS'!G798)*('HNI OPTION CALLS'!M798),('HNI OPTION CALLS'!G798-'HNI OPTION CALLS'!L798)*('HNI OPTION CALLS'!M798))</f>
        <v>9800</v>
      </c>
      <c r="O798" s="71">
        <f>'HNI OPTION CALLS'!N798/('HNI OPTION CALLS'!M798)/'HNI OPTION CALLS'!G798%</f>
        <v>46.666666666666671</v>
      </c>
    </row>
    <row r="799" spans="1:15">
      <c r="A799" s="119">
        <v>13</v>
      </c>
      <c r="B799" s="78">
        <v>43376</v>
      </c>
      <c r="C799" s="119">
        <v>255</v>
      </c>
      <c r="D799" s="70" t="s">
        <v>178</v>
      </c>
      <c r="E799" s="119" t="s">
        <v>22</v>
      </c>
      <c r="F799" s="70" t="s">
        <v>24</v>
      </c>
      <c r="G799" s="70">
        <v>11</v>
      </c>
      <c r="H799" s="119">
        <v>8</v>
      </c>
      <c r="I799" s="119">
        <v>12.5</v>
      </c>
      <c r="J799" s="119">
        <v>14</v>
      </c>
      <c r="K799" s="119">
        <v>15.5</v>
      </c>
      <c r="L799" s="70">
        <v>12.5</v>
      </c>
      <c r="M799" s="119">
        <v>3500</v>
      </c>
      <c r="N799" s="136">
        <f>IF('HNI OPTION CALLS'!E799="BUY",('HNI OPTION CALLS'!L799-'HNI OPTION CALLS'!G799)*('HNI OPTION CALLS'!M799),('HNI OPTION CALLS'!G799-'HNI OPTION CALLS'!L799)*('HNI OPTION CALLS'!M799))</f>
        <v>5250</v>
      </c>
      <c r="O799" s="71">
        <f>'HNI OPTION CALLS'!N799/('HNI OPTION CALLS'!M799)/'HNI OPTION CALLS'!G799%</f>
        <v>13.636363636363637</v>
      </c>
    </row>
    <row r="800" spans="1:15" ht="16.5">
      <c r="A800" s="82" t="s">
        <v>95</v>
      </c>
      <c r="B800" s="83"/>
      <c r="C800" s="84"/>
      <c r="D800" s="85"/>
      <c r="E800" s="86"/>
      <c r="F800" s="86"/>
      <c r="G800" s="87"/>
      <c r="H800" s="88"/>
      <c r="I800" s="88"/>
      <c r="J800" s="88"/>
      <c r="K800" s="86"/>
      <c r="L800" s="89"/>
    </row>
    <row r="801" spans="1:15" ht="16.5">
      <c r="A801" s="82" t="s">
        <v>96</v>
      </c>
      <c r="B801" s="83"/>
      <c r="C801" s="84"/>
      <c r="D801" s="85"/>
      <c r="E801" s="86"/>
      <c r="F801" s="86"/>
      <c r="G801" s="87"/>
      <c r="H801" s="86"/>
      <c r="I801" s="86"/>
      <c r="J801" s="86"/>
      <c r="K801" s="86"/>
      <c r="L801" s="89"/>
    </row>
    <row r="802" spans="1:15" ht="16.5">
      <c r="A802" s="82" t="s">
        <v>96</v>
      </c>
      <c r="B802" s="83"/>
      <c r="C802" s="84"/>
      <c r="D802" s="85"/>
      <c r="E802" s="86"/>
      <c r="F802" s="86"/>
      <c r="G802" s="87"/>
      <c r="H802" s="86"/>
      <c r="I802" s="86"/>
      <c r="J802" s="86"/>
      <c r="K802" s="86"/>
    </row>
    <row r="803" spans="1:15" ht="17.25" thickBot="1">
      <c r="A803" s="91"/>
      <c r="B803" s="92"/>
      <c r="C803" s="92"/>
      <c r="D803" s="93"/>
      <c r="E803" s="93"/>
      <c r="F803" s="93"/>
      <c r="G803" s="94"/>
      <c r="H803" s="95"/>
      <c r="I803" s="96" t="s">
        <v>27</v>
      </c>
      <c r="J803" s="96"/>
      <c r="K803" s="97"/>
      <c r="M803" s="90"/>
    </row>
    <row r="804" spans="1:15" ht="16.5">
      <c r="A804" s="98"/>
      <c r="B804" s="92"/>
      <c r="C804" s="92"/>
      <c r="D804" s="158" t="s">
        <v>28</v>
      </c>
      <c r="E804" s="193"/>
      <c r="F804" s="99">
        <v>13</v>
      </c>
      <c r="G804" s="100">
        <v>100</v>
      </c>
      <c r="H804" s="93">
        <v>13</v>
      </c>
      <c r="I804" s="101">
        <f>'HNI OPTION CALLS'!H805/'HNI OPTION CALLS'!H804%</f>
        <v>61.538461538461533</v>
      </c>
      <c r="J804" s="101"/>
      <c r="K804" s="101"/>
      <c r="L804" s="97"/>
    </row>
    <row r="805" spans="1:15" ht="16.5">
      <c r="A805" s="98"/>
      <c r="B805" s="92"/>
      <c r="C805" s="92"/>
      <c r="D805" s="159" t="s">
        <v>29</v>
      </c>
      <c r="E805" s="180"/>
      <c r="F805" s="103">
        <v>8</v>
      </c>
      <c r="G805" s="104">
        <f>('HNI OPTION CALLS'!F805/'HNI OPTION CALLS'!F804)*100</f>
        <v>61.53846153846154</v>
      </c>
      <c r="H805" s="93">
        <v>8</v>
      </c>
      <c r="I805" s="97"/>
      <c r="J805" s="97"/>
      <c r="K805" s="93"/>
    </row>
    <row r="806" spans="1:15" ht="16.5">
      <c r="A806" s="105"/>
      <c r="B806" s="92"/>
      <c r="C806" s="92"/>
      <c r="D806" s="159" t="s">
        <v>31</v>
      </c>
      <c r="E806" s="180"/>
      <c r="F806" s="103">
        <v>0</v>
      </c>
      <c r="G806" s="104">
        <f>('HNI OPTION CALLS'!F806/'HNI OPTION CALLS'!F804)*100</f>
        <v>0</v>
      </c>
      <c r="H806" s="106"/>
      <c r="I806" s="93"/>
      <c r="J806" s="93"/>
      <c r="K806" s="93"/>
      <c r="L806" s="102"/>
    </row>
    <row r="807" spans="1:15" ht="16.5">
      <c r="A807" s="105"/>
      <c r="B807" s="92"/>
      <c r="C807" s="92"/>
      <c r="D807" s="159" t="s">
        <v>32</v>
      </c>
      <c r="E807" s="180"/>
      <c r="F807" s="103">
        <v>0</v>
      </c>
      <c r="G807" s="104">
        <f>('HNI OPTION CALLS'!F807/'HNI OPTION CALLS'!F804)*100</f>
        <v>0</v>
      </c>
      <c r="H807" s="106"/>
      <c r="I807" s="93"/>
      <c r="J807" s="93"/>
      <c r="K807" s="93"/>
      <c r="L807" s="97"/>
    </row>
    <row r="808" spans="1:15" ht="16.5">
      <c r="A808" s="105"/>
      <c r="B808" s="92"/>
      <c r="C808" s="92"/>
      <c r="D808" s="159" t="s">
        <v>33</v>
      </c>
      <c r="E808" s="180"/>
      <c r="F808" s="103">
        <v>5</v>
      </c>
      <c r="G808" s="104">
        <f>('HNI OPTION CALLS'!F808/'HNI OPTION CALLS'!F804)*100</f>
        <v>38.461538461538467</v>
      </c>
      <c r="H808" s="106"/>
      <c r="I808" s="93" t="s">
        <v>34</v>
      </c>
      <c r="J808" s="93"/>
      <c r="K808" s="97"/>
      <c r="L808" s="97"/>
    </row>
    <row r="809" spans="1:15" ht="16.5">
      <c r="A809" s="105"/>
      <c r="B809" s="92"/>
      <c r="C809" s="92"/>
      <c r="D809" s="159" t="s">
        <v>35</v>
      </c>
      <c r="E809" s="180"/>
      <c r="F809" s="103">
        <v>0</v>
      </c>
      <c r="G809" s="104">
        <f>('HNI OPTION CALLS'!F809/'HNI OPTION CALLS'!F804)*100</f>
        <v>0</v>
      </c>
      <c r="H809" s="106"/>
      <c r="I809" s="93"/>
      <c r="J809" s="93"/>
      <c r="K809" s="97"/>
      <c r="L809" s="97"/>
    </row>
    <row r="810" spans="1:15" ht="17.25" thickBot="1">
      <c r="A810" s="105"/>
      <c r="B810" s="92"/>
      <c r="C810" s="92"/>
      <c r="D810" s="160" t="s">
        <v>36</v>
      </c>
      <c r="E810" s="181"/>
      <c r="F810" s="107">
        <v>0</v>
      </c>
      <c r="G810" s="108">
        <f>('HNI OPTION CALLS'!F810/'HNI OPTION CALLS'!F804)*100</f>
        <v>0</v>
      </c>
      <c r="H810" s="106"/>
      <c r="I810" s="93"/>
      <c r="J810" s="93"/>
      <c r="K810" s="102"/>
      <c r="L810" s="102"/>
    </row>
    <row r="811" spans="1:15" ht="16.5">
      <c r="A811" s="109" t="s">
        <v>37</v>
      </c>
      <c r="B811" s="92"/>
      <c r="C811" s="92"/>
      <c r="D811" s="98"/>
      <c r="E811" s="98"/>
      <c r="F811" s="93"/>
      <c r="G811" s="93"/>
      <c r="H811" s="110"/>
      <c r="I811" s="111"/>
      <c r="K811" s="111"/>
    </row>
    <row r="812" spans="1:15" ht="16.5">
      <c r="A812" s="112" t="s">
        <v>38</v>
      </c>
      <c r="B812" s="92"/>
      <c r="C812" s="92"/>
      <c r="D812" s="113"/>
      <c r="E812" s="114"/>
      <c r="F812" s="98"/>
      <c r="G812" s="111"/>
      <c r="H812" s="110"/>
      <c r="I812" s="111"/>
      <c r="J812" s="111"/>
      <c r="K812" s="111"/>
      <c r="L812" s="93"/>
      <c r="O812" s="98"/>
    </row>
    <row r="813" spans="1:15" ht="16.5">
      <c r="A813" s="112" t="s">
        <v>39</v>
      </c>
      <c r="B813" s="92"/>
      <c r="C813" s="92"/>
      <c r="D813" s="98"/>
      <c r="E813" s="114"/>
      <c r="F813" s="98"/>
      <c r="G813" s="111"/>
      <c r="H813" s="110"/>
      <c r="I813" s="97"/>
      <c r="J813" s="97"/>
      <c r="K813" s="97"/>
      <c r="L813" s="93"/>
    </row>
    <row r="814" spans="1:15" ht="16.5">
      <c r="A814" s="112" t="s">
        <v>40</v>
      </c>
      <c r="B814" s="113"/>
      <c r="C814" s="92"/>
      <c r="D814" s="98"/>
      <c r="E814" s="114"/>
      <c r="F814" s="98"/>
      <c r="G814" s="111"/>
      <c r="H814" s="95"/>
      <c r="I814" s="97"/>
      <c r="J814" s="97"/>
      <c r="K814" s="97"/>
      <c r="L814" s="93"/>
      <c r="N814" s="115"/>
    </row>
    <row r="815" spans="1:15" ht="16.5">
      <c r="A815" s="112" t="s">
        <v>41</v>
      </c>
      <c r="B815" s="105"/>
      <c r="C815" s="113"/>
      <c r="D815" s="98"/>
      <c r="E815" s="116"/>
      <c r="F815" s="111"/>
      <c r="G815" s="111"/>
      <c r="H815" s="95"/>
      <c r="I815" s="97"/>
      <c r="J815" s="97"/>
      <c r="K815" s="97"/>
      <c r="L815" s="111"/>
      <c r="N815" s="98"/>
    </row>
    <row r="816" spans="1:15" ht="15.75" customHeight="1">
      <c r="A816" s="208" t="s">
        <v>0</v>
      </c>
      <c r="B816" s="209"/>
      <c r="C816" s="209"/>
      <c r="D816" s="209"/>
      <c r="E816" s="209"/>
      <c r="F816" s="209"/>
      <c r="G816" s="209"/>
      <c r="H816" s="209"/>
      <c r="I816" s="209"/>
      <c r="J816" s="209"/>
      <c r="K816" s="209"/>
      <c r="L816" s="209"/>
      <c r="M816" s="209"/>
      <c r="N816" s="209"/>
      <c r="O816" s="210"/>
    </row>
    <row r="817" spans="1:15" ht="15.75" customHeight="1">
      <c r="A817" s="211"/>
      <c r="B817" s="186"/>
      <c r="C817" s="186"/>
      <c r="D817" s="186"/>
      <c r="E817" s="186"/>
      <c r="F817" s="186"/>
      <c r="G817" s="186"/>
      <c r="H817" s="186"/>
      <c r="I817" s="186"/>
      <c r="J817" s="186"/>
      <c r="K817" s="186"/>
      <c r="L817" s="186"/>
      <c r="M817" s="186"/>
      <c r="N817" s="186"/>
      <c r="O817" s="212"/>
    </row>
    <row r="818" spans="1:15" ht="15" customHeight="1">
      <c r="A818" s="211"/>
      <c r="B818" s="186"/>
      <c r="C818" s="186"/>
      <c r="D818" s="186"/>
      <c r="E818" s="186"/>
      <c r="F818" s="186"/>
      <c r="G818" s="186"/>
      <c r="H818" s="186"/>
      <c r="I818" s="186"/>
      <c r="J818" s="186"/>
      <c r="K818" s="186"/>
      <c r="L818" s="186"/>
      <c r="M818" s="186"/>
      <c r="N818" s="186"/>
      <c r="O818" s="212"/>
    </row>
    <row r="819" spans="1:15">
      <c r="A819" s="162" t="s">
        <v>328</v>
      </c>
      <c r="B819" s="163"/>
      <c r="C819" s="163"/>
      <c r="D819" s="163"/>
      <c r="E819" s="163"/>
      <c r="F819" s="163"/>
      <c r="G819" s="163"/>
      <c r="H819" s="163"/>
      <c r="I819" s="163"/>
      <c r="J819" s="163"/>
      <c r="K819" s="163"/>
      <c r="L819" s="163"/>
      <c r="M819" s="163"/>
      <c r="N819" s="163"/>
      <c r="O819" s="164"/>
    </row>
    <row r="820" spans="1:15">
      <c r="A820" s="162" t="s">
        <v>329</v>
      </c>
      <c r="B820" s="163"/>
      <c r="C820" s="163"/>
      <c r="D820" s="163"/>
      <c r="E820" s="163"/>
      <c r="F820" s="163"/>
      <c r="G820" s="163"/>
      <c r="H820" s="163"/>
      <c r="I820" s="163"/>
      <c r="J820" s="163"/>
      <c r="K820" s="163"/>
      <c r="L820" s="163"/>
      <c r="M820" s="163"/>
      <c r="N820" s="163"/>
      <c r="O820" s="164"/>
    </row>
    <row r="821" spans="1:15">
      <c r="A821" s="213" t="s">
        <v>3</v>
      </c>
      <c r="B821" s="214"/>
      <c r="C821" s="214"/>
      <c r="D821" s="214"/>
      <c r="E821" s="214"/>
      <c r="F821" s="214"/>
      <c r="G821" s="214"/>
      <c r="H821" s="214"/>
      <c r="I821" s="214"/>
      <c r="J821" s="214"/>
      <c r="K821" s="214"/>
      <c r="L821" s="214"/>
      <c r="M821" s="214"/>
      <c r="N821" s="214"/>
      <c r="O821" s="215"/>
    </row>
    <row r="822" spans="1:15" ht="16.5">
      <c r="A822" s="197" t="s">
        <v>320</v>
      </c>
      <c r="B822" s="198"/>
      <c r="C822" s="198"/>
      <c r="D822" s="198"/>
      <c r="E822" s="198"/>
      <c r="F822" s="198"/>
      <c r="G822" s="198"/>
      <c r="H822" s="198"/>
      <c r="I822" s="198"/>
      <c r="J822" s="198"/>
      <c r="K822" s="198"/>
      <c r="L822" s="198"/>
      <c r="M822" s="198"/>
      <c r="N822" s="198"/>
      <c r="O822" s="199"/>
    </row>
    <row r="823" spans="1:15" ht="16.5">
      <c r="A823" s="197" t="s">
        <v>5</v>
      </c>
      <c r="B823" s="198"/>
      <c r="C823" s="198"/>
      <c r="D823" s="198"/>
      <c r="E823" s="198"/>
      <c r="F823" s="198"/>
      <c r="G823" s="198"/>
      <c r="H823" s="198"/>
      <c r="I823" s="198"/>
      <c r="J823" s="198"/>
      <c r="K823" s="198"/>
      <c r="L823" s="198"/>
      <c r="M823" s="198"/>
      <c r="N823" s="198"/>
      <c r="O823" s="199"/>
    </row>
    <row r="824" spans="1:15" ht="15" customHeight="1">
      <c r="A824" s="167" t="s">
        <v>6</v>
      </c>
      <c r="B824" s="168" t="s">
        <v>7</v>
      </c>
      <c r="C824" s="168" t="s">
        <v>8</v>
      </c>
      <c r="D824" s="168" t="s">
        <v>9</v>
      </c>
      <c r="E824" s="167" t="s">
        <v>10</v>
      </c>
      <c r="F824" s="167" t="s">
        <v>11</v>
      </c>
      <c r="G824" s="168" t="s">
        <v>12</v>
      </c>
      <c r="H824" s="168" t="s">
        <v>13</v>
      </c>
      <c r="I824" s="168" t="s">
        <v>14</v>
      </c>
      <c r="J824" s="168" t="s">
        <v>15</v>
      </c>
      <c r="K824" s="168" t="s">
        <v>16</v>
      </c>
      <c r="L824" s="202" t="s">
        <v>17</v>
      </c>
      <c r="M824" s="168" t="s">
        <v>18</v>
      </c>
      <c r="N824" s="168" t="s">
        <v>19</v>
      </c>
      <c r="O824" s="168" t="s">
        <v>20</v>
      </c>
    </row>
    <row r="825" spans="1:15" ht="15" customHeight="1">
      <c r="A825" s="200"/>
      <c r="B825" s="201"/>
      <c r="C825" s="201"/>
      <c r="D825" s="201"/>
      <c r="E825" s="200"/>
      <c r="F825" s="200"/>
      <c r="G825" s="201"/>
      <c r="H825" s="201"/>
      <c r="I825" s="201"/>
      <c r="J825" s="201"/>
      <c r="K825" s="201"/>
      <c r="L825" s="203"/>
      <c r="M825" s="201"/>
      <c r="N825" s="204"/>
      <c r="O825" s="204"/>
    </row>
    <row r="826" spans="1:15">
      <c r="A826" s="119">
        <v>1</v>
      </c>
      <c r="B826" s="78">
        <v>43371</v>
      </c>
      <c r="C826" s="119">
        <v>760</v>
      </c>
      <c r="D826" s="70" t="s">
        <v>187</v>
      </c>
      <c r="E826" s="119" t="s">
        <v>22</v>
      </c>
      <c r="F826" s="70" t="s">
        <v>152</v>
      </c>
      <c r="G826" s="70">
        <v>28</v>
      </c>
      <c r="H826" s="119">
        <v>18</v>
      </c>
      <c r="I826" s="119">
        <v>33</v>
      </c>
      <c r="J826" s="119">
        <v>38</v>
      </c>
      <c r="K826" s="119">
        <v>43</v>
      </c>
      <c r="L826" s="70">
        <v>32</v>
      </c>
      <c r="M826" s="119">
        <v>1200</v>
      </c>
      <c r="N826" s="136">
        <f>IF('HNI OPTION CALLS'!E826="BUY",('HNI OPTION CALLS'!L826-'HNI OPTION CALLS'!G826)*('HNI OPTION CALLS'!M826),('HNI OPTION CALLS'!G826-'HNI OPTION CALLS'!L826)*('HNI OPTION CALLS'!M826))</f>
        <v>4800</v>
      </c>
      <c r="O826" s="71">
        <f>'HNI OPTION CALLS'!N826/('HNI OPTION CALLS'!M826)/'HNI OPTION CALLS'!G826%</f>
        <v>14.285714285714285</v>
      </c>
    </row>
    <row r="827" spans="1:15">
      <c r="A827" s="119">
        <v>2</v>
      </c>
      <c r="B827" s="78">
        <v>43370</v>
      </c>
      <c r="C827" s="119">
        <v>230</v>
      </c>
      <c r="D827" s="70" t="s">
        <v>187</v>
      </c>
      <c r="E827" s="119" t="s">
        <v>22</v>
      </c>
      <c r="F827" s="70" t="s">
        <v>75</v>
      </c>
      <c r="G827" s="70">
        <v>11</v>
      </c>
      <c r="H827" s="119">
        <v>4</v>
      </c>
      <c r="I827" s="119">
        <v>15</v>
      </c>
      <c r="J827" s="119">
        <v>19</v>
      </c>
      <c r="K827" s="119">
        <v>23</v>
      </c>
      <c r="L827" s="70">
        <v>14.6</v>
      </c>
      <c r="M827" s="119">
        <v>1500</v>
      </c>
      <c r="N827" s="136">
        <f>IF('HNI OPTION CALLS'!E827="BUY",('HNI OPTION CALLS'!L827-'HNI OPTION CALLS'!G827)*('HNI OPTION CALLS'!M827),('HNI OPTION CALLS'!G827-'HNI OPTION CALLS'!L827)*('HNI OPTION CALLS'!M827))</f>
        <v>5399.9999999999991</v>
      </c>
      <c r="O827" s="71">
        <f>'HNI OPTION CALLS'!N827/('HNI OPTION CALLS'!M827)/'HNI OPTION CALLS'!G827%</f>
        <v>32.72727272727272</v>
      </c>
    </row>
    <row r="828" spans="1:15">
      <c r="A828" s="119">
        <v>3</v>
      </c>
      <c r="B828" s="78">
        <v>43369</v>
      </c>
      <c r="C828" s="119">
        <v>240</v>
      </c>
      <c r="D828" s="119" t="s">
        <v>178</v>
      </c>
      <c r="E828" s="119" t="s">
        <v>22</v>
      </c>
      <c r="F828" s="70" t="s">
        <v>74</v>
      </c>
      <c r="G828" s="70">
        <v>10</v>
      </c>
      <c r="H828" s="119">
        <v>4</v>
      </c>
      <c r="I828" s="119">
        <v>13</v>
      </c>
      <c r="J828" s="119">
        <v>16</v>
      </c>
      <c r="K828" s="119">
        <v>19</v>
      </c>
      <c r="L828" s="70">
        <v>16</v>
      </c>
      <c r="M828" s="119">
        <v>1750</v>
      </c>
      <c r="N828" s="136">
        <f>IF('HNI OPTION CALLS'!E828="BUY",('HNI OPTION CALLS'!L828-'HNI OPTION CALLS'!G828)*('HNI OPTION CALLS'!M828),('HNI OPTION CALLS'!G828-'HNI OPTION CALLS'!L828)*('HNI OPTION CALLS'!M828))</f>
        <v>10500</v>
      </c>
      <c r="O828" s="71">
        <f>'HNI OPTION CALLS'!N828/('HNI OPTION CALLS'!M828)/'HNI OPTION CALLS'!G828%</f>
        <v>60</v>
      </c>
    </row>
    <row r="829" spans="1:15">
      <c r="A829" s="119">
        <v>4</v>
      </c>
      <c r="B829" s="78">
        <v>43367</v>
      </c>
      <c r="C829" s="119">
        <v>760</v>
      </c>
      <c r="D829" s="119" t="s">
        <v>178</v>
      </c>
      <c r="E829" s="119" t="s">
        <v>22</v>
      </c>
      <c r="F829" s="70" t="s">
        <v>152</v>
      </c>
      <c r="G829" s="70">
        <v>13.5</v>
      </c>
      <c r="H829" s="119">
        <v>6</v>
      </c>
      <c r="I829" s="119">
        <v>18</v>
      </c>
      <c r="J829" s="119">
        <v>22</v>
      </c>
      <c r="K829" s="119">
        <v>26</v>
      </c>
      <c r="L829" s="70">
        <v>17.8</v>
      </c>
      <c r="M829" s="119">
        <v>1200</v>
      </c>
      <c r="N829" s="136">
        <f>IF('HNI OPTION CALLS'!E829="BUY",('HNI OPTION CALLS'!L829-'HNI OPTION CALLS'!G829)*('HNI OPTION CALLS'!M829),('HNI OPTION CALLS'!G829-'HNI OPTION CALLS'!L829)*('HNI OPTION CALLS'!M829))</f>
        <v>5160.0000000000009</v>
      </c>
      <c r="O829" s="71">
        <f>'HNI OPTION CALLS'!N829/('HNI OPTION CALLS'!M829)/'HNI OPTION CALLS'!G829%</f>
        <v>31.851851851851855</v>
      </c>
    </row>
    <row r="830" spans="1:15">
      <c r="A830" s="119">
        <v>5</v>
      </c>
      <c r="B830" s="78">
        <v>43357</v>
      </c>
      <c r="C830" s="119">
        <v>240</v>
      </c>
      <c r="D830" s="119" t="s">
        <v>178</v>
      </c>
      <c r="E830" s="119" t="s">
        <v>22</v>
      </c>
      <c r="F830" s="70" t="s">
        <v>82</v>
      </c>
      <c r="G830" s="70">
        <v>9</v>
      </c>
      <c r="H830" s="119">
        <v>4</v>
      </c>
      <c r="I830" s="119">
        <v>11.5</v>
      </c>
      <c r="J830" s="119">
        <v>14</v>
      </c>
      <c r="K830" s="119">
        <v>16.5</v>
      </c>
      <c r="L830" s="70">
        <v>11.5</v>
      </c>
      <c r="M830" s="119">
        <v>2000</v>
      </c>
      <c r="N830" s="136">
        <f>IF('HNI OPTION CALLS'!E830="BUY",('HNI OPTION CALLS'!L830-'HNI OPTION CALLS'!G830)*('HNI OPTION CALLS'!M830),('HNI OPTION CALLS'!G830-'HNI OPTION CALLS'!L830)*('HNI OPTION CALLS'!M830))</f>
        <v>5000</v>
      </c>
      <c r="O830" s="71">
        <f>'HNI OPTION CALLS'!N830/('HNI OPTION CALLS'!M830)/'HNI OPTION CALLS'!G830%</f>
        <v>27.777777777777779</v>
      </c>
    </row>
    <row r="831" spans="1:15">
      <c r="A831" s="119">
        <v>6</v>
      </c>
      <c r="B831" s="78">
        <v>43357</v>
      </c>
      <c r="C831" s="119">
        <v>620</v>
      </c>
      <c r="D831" s="119" t="s">
        <v>178</v>
      </c>
      <c r="E831" s="119" t="s">
        <v>22</v>
      </c>
      <c r="F831" s="70" t="s">
        <v>44</v>
      </c>
      <c r="G831" s="70">
        <v>15</v>
      </c>
      <c r="H831" s="119">
        <v>7</v>
      </c>
      <c r="I831" s="119">
        <v>20</v>
      </c>
      <c r="J831" s="119">
        <v>25</v>
      </c>
      <c r="K831" s="119">
        <v>30</v>
      </c>
      <c r="L831" s="70">
        <v>20</v>
      </c>
      <c r="M831" s="119">
        <v>1061</v>
      </c>
      <c r="N831" s="136">
        <f>IF('HNI OPTION CALLS'!E831="BUY",('HNI OPTION CALLS'!L831-'HNI OPTION CALLS'!G831)*('HNI OPTION CALLS'!M831),('HNI OPTION CALLS'!G831-'HNI OPTION CALLS'!L831)*('HNI OPTION CALLS'!M831))</f>
        <v>5305</v>
      </c>
      <c r="O831" s="71">
        <f>'HNI OPTION CALLS'!N831/('HNI OPTION CALLS'!M831)/'HNI OPTION CALLS'!G831%</f>
        <v>33.333333333333336</v>
      </c>
    </row>
    <row r="832" spans="1:15">
      <c r="A832" s="119">
        <v>7</v>
      </c>
      <c r="B832" s="78">
        <v>43354</v>
      </c>
      <c r="C832" s="119">
        <v>280</v>
      </c>
      <c r="D832" s="70" t="s">
        <v>187</v>
      </c>
      <c r="E832" s="119" t="s">
        <v>22</v>
      </c>
      <c r="F832" s="70" t="s">
        <v>49</v>
      </c>
      <c r="G832" s="70">
        <v>6</v>
      </c>
      <c r="H832" s="119">
        <v>2</v>
      </c>
      <c r="I832" s="119">
        <v>8</v>
      </c>
      <c r="J832" s="119">
        <v>10</v>
      </c>
      <c r="K832" s="119">
        <v>12</v>
      </c>
      <c r="L832" s="70">
        <v>2</v>
      </c>
      <c r="M832" s="119">
        <v>3000</v>
      </c>
      <c r="N832" s="136">
        <f>IF('HNI OPTION CALLS'!E832="BUY",('HNI OPTION CALLS'!L832-'HNI OPTION CALLS'!G832)*('HNI OPTION CALLS'!M832),('HNI OPTION CALLS'!G832-'HNI OPTION CALLS'!L832)*('HNI OPTION CALLS'!M832))</f>
        <v>-12000</v>
      </c>
      <c r="O832" s="71">
        <f>'HNI OPTION CALLS'!N832/('HNI OPTION CALLS'!M832)/'HNI OPTION CALLS'!G832%</f>
        <v>-66.666666666666671</v>
      </c>
    </row>
    <row r="833" spans="1:15">
      <c r="A833" s="119">
        <v>8</v>
      </c>
      <c r="B833" s="78">
        <v>43350</v>
      </c>
      <c r="C833" s="119">
        <v>210</v>
      </c>
      <c r="D833" s="119" t="s">
        <v>178</v>
      </c>
      <c r="E833" s="119" t="s">
        <v>22</v>
      </c>
      <c r="F833" s="70" t="s">
        <v>69</v>
      </c>
      <c r="G833" s="70">
        <v>7</v>
      </c>
      <c r="H833" s="119">
        <v>3.5</v>
      </c>
      <c r="I833" s="119">
        <v>9</v>
      </c>
      <c r="J833" s="119">
        <v>11</v>
      </c>
      <c r="K833" s="119">
        <v>13</v>
      </c>
      <c r="L833" s="70">
        <v>3.5</v>
      </c>
      <c r="M833" s="119">
        <v>2500</v>
      </c>
      <c r="N833" s="136">
        <f>IF('HNI OPTION CALLS'!E833="BUY",('HNI OPTION CALLS'!L833-'HNI OPTION CALLS'!G833)*('HNI OPTION CALLS'!M833),('HNI OPTION CALLS'!G833-'HNI OPTION CALLS'!L833)*('HNI OPTION CALLS'!M833))</f>
        <v>-8750</v>
      </c>
      <c r="O833" s="71">
        <f>'HNI OPTION CALLS'!N833/('HNI OPTION CALLS'!M833)/'HNI OPTION CALLS'!G833%</f>
        <v>-49.999999999999993</v>
      </c>
    </row>
    <row r="834" spans="1:15">
      <c r="A834" s="119">
        <v>9</v>
      </c>
      <c r="B834" s="78">
        <v>43349</v>
      </c>
      <c r="C834" s="119">
        <v>270</v>
      </c>
      <c r="D834" s="119" t="s">
        <v>178</v>
      </c>
      <c r="E834" s="119" t="s">
        <v>22</v>
      </c>
      <c r="F834" s="70" t="s">
        <v>75</v>
      </c>
      <c r="G834" s="70">
        <v>9.5</v>
      </c>
      <c r="H834" s="119">
        <v>3</v>
      </c>
      <c r="I834" s="119">
        <v>13</v>
      </c>
      <c r="J834" s="119">
        <v>16.5</v>
      </c>
      <c r="K834" s="119">
        <v>20</v>
      </c>
      <c r="L834" s="70">
        <v>16.5</v>
      </c>
      <c r="M834" s="119">
        <v>1500</v>
      </c>
      <c r="N834" s="136">
        <f>IF('HNI OPTION CALLS'!E834="BUY",('HNI OPTION CALLS'!L834-'HNI OPTION CALLS'!G834)*('HNI OPTION CALLS'!M834),('HNI OPTION CALLS'!G834-'HNI OPTION CALLS'!L834)*('HNI OPTION CALLS'!M834))</f>
        <v>10500</v>
      </c>
      <c r="O834" s="71">
        <f>'HNI OPTION CALLS'!N834/('HNI OPTION CALLS'!M834)/'HNI OPTION CALLS'!G834%</f>
        <v>73.684210526315795</v>
      </c>
    </row>
    <row r="835" spans="1:15">
      <c r="A835" s="119">
        <v>10</v>
      </c>
      <c r="B835" s="78">
        <v>43349</v>
      </c>
      <c r="C835" s="119">
        <v>1900</v>
      </c>
      <c r="D835" s="119" t="s">
        <v>178</v>
      </c>
      <c r="E835" s="119" t="s">
        <v>22</v>
      </c>
      <c r="F835" s="70" t="s">
        <v>68</v>
      </c>
      <c r="G835" s="70">
        <v>29</v>
      </c>
      <c r="H835" s="119">
        <v>5</v>
      </c>
      <c r="I835" s="119">
        <v>50</v>
      </c>
      <c r="J835" s="119">
        <v>70</v>
      </c>
      <c r="K835" s="119">
        <v>90</v>
      </c>
      <c r="L835" s="70">
        <v>5</v>
      </c>
      <c r="M835" s="119">
        <v>300</v>
      </c>
      <c r="N835" s="136">
        <f>IF('HNI OPTION CALLS'!E835="BUY",('HNI OPTION CALLS'!L835-'HNI OPTION CALLS'!G835)*('HNI OPTION CALLS'!M835),('HNI OPTION CALLS'!G835-'HNI OPTION CALLS'!L835)*('HNI OPTION CALLS'!M835))</f>
        <v>-7200</v>
      </c>
      <c r="O835" s="71">
        <f>'HNI OPTION CALLS'!N835/('HNI OPTION CALLS'!M835)/'HNI OPTION CALLS'!G835%</f>
        <v>-82.758620689655174</v>
      </c>
    </row>
    <row r="836" spans="1:15">
      <c r="A836" s="119">
        <v>11</v>
      </c>
      <c r="B836" s="78">
        <v>43348</v>
      </c>
      <c r="C836" s="119">
        <v>230</v>
      </c>
      <c r="D836" s="119" t="s">
        <v>178</v>
      </c>
      <c r="E836" s="119" t="s">
        <v>22</v>
      </c>
      <c r="F836" s="70" t="s">
        <v>74</v>
      </c>
      <c r="G836" s="119">
        <v>9.5</v>
      </c>
      <c r="H836" s="119">
        <v>4</v>
      </c>
      <c r="I836" s="119">
        <v>12.5</v>
      </c>
      <c r="J836" s="119">
        <v>15.5</v>
      </c>
      <c r="K836" s="119">
        <v>18.5</v>
      </c>
      <c r="L836" s="70">
        <v>4</v>
      </c>
      <c r="M836" s="119">
        <v>1750</v>
      </c>
      <c r="N836" s="136">
        <f>IF('HNI OPTION CALLS'!E836="BUY",('HNI OPTION CALLS'!L836-'HNI OPTION CALLS'!G836)*('HNI OPTION CALLS'!M836),('HNI OPTION CALLS'!G836-'HNI OPTION CALLS'!L836)*('HNI OPTION CALLS'!M836))</f>
        <v>-9625</v>
      </c>
      <c r="O836" s="71">
        <f>'HNI OPTION CALLS'!N836/('HNI OPTION CALLS'!M836)/'HNI OPTION CALLS'!G836%</f>
        <v>-57.89473684210526</v>
      </c>
    </row>
    <row r="837" spans="1:15" ht="16.5">
      <c r="A837" s="82" t="s">
        <v>95</v>
      </c>
      <c r="B837" s="83"/>
      <c r="C837" s="84"/>
      <c r="D837" s="85"/>
      <c r="E837" s="86"/>
      <c r="F837" s="86"/>
      <c r="G837" s="87"/>
      <c r="H837" s="88"/>
      <c r="I837" s="88"/>
      <c r="J837" s="88"/>
      <c r="K837" s="86"/>
      <c r="L837" s="89"/>
    </row>
    <row r="838" spans="1:15" ht="16.5">
      <c r="A838" s="82" t="s">
        <v>96</v>
      </c>
      <c r="B838" s="83"/>
      <c r="C838" s="84"/>
      <c r="D838" s="85"/>
      <c r="E838" s="86"/>
      <c r="F838" s="86"/>
      <c r="G838" s="87"/>
      <c r="H838" s="86"/>
      <c r="I838" s="86"/>
      <c r="J838" s="86"/>
      <c r="K838" s="86"/>
      <c r="L838" s="89"/>
    </row>
    <row r="839" spans="1:15" ht="16.5">
      <c r="A839" s="82" t="s">
        <v>96</v>
      </c>
      <c r="B839" s="83"/>
      <c r="C839" s="84"/>
      <c r="D839" s="85"/>
      <c r="E839" s="86"/>
      <c r="F839" s="86"/>
      <c r="G839" s="87"/>
      <c r="H839" s="86"/>
      <c r="I839" s="86"/>
      <c r="J839" s="86"/>
      <c r="K839" s="86"/>
    </row>
    <row r="840" spans="1:15" ht="17.25" thickBot="1">
      <c r="A840" s="91"/>
      <c r="B840" s="92"/>
      <c r="C840" s="92"/>
      <c r="D840" s="93"/>
      <c r="E840" s="93"/>
      <c r="F840" s="93"/>
      <c r="G840" s="94"/>
      <c r="H840" s="95"/>
      <c r="I840" s="96" t="s">
        <v>27</v>
      </c>
      <c r="J840" s="96"/>
      <c r="K840" s="97"/>
      <c r="M840" s="90"/>
    </row>
    <row r="841" spans="1:15" ht="16.5">
      <c r="A841" s="98"/>
      <c r="B841" s="92"/>
      <c r="C841" s="92"/>
      <c r="D841" s="158" t="s">
        <v>28</v>
      </c>
      <c r="E841" s="193"/>
      <c r="F841" s="99">
        <v>11</v>
      </c>
      <c r="G841" s="100">
        <v>100</v>
      </c>
      <c r="H841" s="93">
        <v>11</v>
      </c>
      <c r="I841" s="101">
        <f>'HNI OPTION CALLS'!H842/'HNI OPTION CALLS'!H841%</f>
        <v>63.636363636363633</v>
      </c>
      <c r="J841" s="101"/>
      <c r="K841" s="101"/>
      <c r="L841" s="97"/>
    </row>
    <row r="842" spans="1:15" ht="16.5">
      <c r="A842" s="98"/>
      <c r="B842" s="92"/>
      <c r="C842" s="92"/>
      <c r="D842" s="159" t="s">
        <v>29</v>
      </c>
      <c r="E842" s="180"/>
      <c r="F842" s="103">
        <v>7</v>
      </c>
      <c r="G842" s="104">
        <f>('HNI OPTION CALLS'!F842/'HNI OPTION CALLS'!F841)*100</f>
        <v>63.636363636363633</v>
      </c>
      <c r="H842" s="93">
        <v>7</v>
      </c>
      <c r="I842" s="97"/>
      <c r="J842" s="97"/>
      <c r="K842" s="93"/>
    </row>
    <row r="843" spans="1:15" ht="16.5">
      <c r="A843" s="105"/>
      <c r="B843" s="92"/>
      <c r="C843" s="92"/>
      <c r="D843" s="159" t="s">
        <v>31</v>
      </c>
      <c r="E843" s="180"/>
      <c r="F843" s="103">
        <v>0</v>
      </c>
      <c r="G843" s="104">
        <f>('HNI OPTION CALLS'!F843/'HNI OPTION CALLS'!F841)*100</f>
        <v>0</v>
      </c>
      <c r="H843" s="106"/>
      <c r="I843" s="93"/>
      <c r="J843" s="93"/>
      <c r="K843" s="93"/>
      <c r="L843" s="102"/>
    </row>
    <row r="844" spans="1:15" ht="16.5">
      <c r="A844" s="105"/>
      <c r="B844" s="92"/>
      <c r="C844" s="92"/>
      <c r="D844" s="159" t="s">
        <v>32</v>
      </c>
      <c r="E844" s="180"/>
      <c r="F844" s="103">
        <v>0</v>
      </c>
      <c r="G844" s="104">
        <f>('HNI OPTION CALLS'!F844/'HNI OPTION CALLS'!F841)*100</f>
        <v>0</v>
      </c>
      <c r="H844" s="106"/>
      <c r="I844" s="93"/>
      <c r="J844" s="93"/>
      <c r="K844" s="93"/>
      <c r="L844" s="97"/>
    </row>
    <row r="845" spans="1:15" ht="16.5">
      <c r="A845" s="105"/>
      <c r="B845" s="92"/>
      <c r="C845" s="92"/>
      <c r="D845" s="159" t="s">
        <v>33</v>
      </c>
      <c r="E845" s="180"/>
      <c r="F845" s="103">
        <v>4</v>
      </c>
      <c r="G845" s="104">
        <f>('HNI OPTION CALLS'!F845/'HNI OPTION CALLS'!F841)*100</f>
        <v>36.363636363636367</v>
      </c>
      <c r="H845" s="106"/>
      <c r="I845" s="93" t="s">
        <v>34</v>
      </c>
      <c r="J845" s="93"/>
      <c r="K845" s="97"/>
      <c r="L845" s="97"/>
    </row>
    <row r="846" spans="1:15" ht="16.5">
      <c r="A846" s="105"/>
      <c r="B846" s="92"/>
      <c r="C846" s="92"/>
      <c r="D846" s="159" t="s">
        <v>35</v>
      </c>
      <c r="E846" s="180"/>
      <c r="F846" s="103">
        <v>0</v>
      </c>
      <c r="G846" s="104">
        <f>('HNI OPTION CALLS'!F846/'HNI OPTION CALLS'!F841)*100</f>
        <v>0</v>
      </c>
      <c r="H846" s="106"/>
      <c r="I846" s="93"/>
      <c r="J846" s="93"/>
      <c r="K846" s="97"/>
      <c r="L846" s="97"/>
    </row>
    <row r="847" spans="1:15" ht="17.25" thickBot="1">
      <c r="A847" s="105"/>
      <c r="B847" s="92"/>
      <c r="C847" s="92"/>
      <c r="D847" s="160" t="s">
        <v>36</v>
      </c>
      <c r="E847" s="181"/>
      <c r="F847" s="107">
        <v>0</v>
      </c>
      <c r="G847" s="108">
        <f>('HNI OPTION CALLS'!F847/'HNI OPTION CALLS'!F841)*100</f>
        <v>0</v>
      </c>
      <c r="H847" s="106"/>
      <c r="I847" s="93"/>
      <c r="J847" s="93"/>
      <c r="K847" s="102"/>
      <c r="L847" s="102"/>
    </row>
    <row r="848" spans="1:15" ht="16.5">
      <c r="A848" s="109" t="s">
        <v>37</v>
      </c>
      <c r="B848" s="92"/>
      <c r="C848" s="92"/>
      <c r="D848" s="98"/>
      <c r="E848" s="98"/>
      <c r="F848" s="93"/>
      <c r="G848" s="93"/>
      <c r="H848" s="110"/>
      <c r="I848" s="111"/>
      <c r="K848" s="111"/>
    </row>
    <row r="849" spans="1:15" ht="16.5">
      <c r="A849" s="112" t="s">
        <v>38</v>
      </c>
      <c r="B849" s="92"/>
      <c r="C849" s="92"/>
      <c r="D849" s="113"/>
      <c r="E849" s="114"/>
      <c r="F849" s="98"/>
      <c r="G849" s="111"/>
      <c r="H849" s="110"/>
      <c r="I849" s="111"/>
      <c r="J849" s="111"/>
      <c r="K849" s="111"/>
      <c r="L849" s="93"/>
      <c r="O849" s="98"/>
    </row>
    <row r="850" spans="1:15" ht="16.5">
      <c r="A850" s="112" t="s">
        <v>39</v>
      </c>
      <c r="B850" s="92"/>
      <c r="C850" s="92"/>
      <c r="D850" s="98"/>
      <c r="E850" s="114"/>
      <c r="F850" s="98"/>
      <c r="G850" s="111"/>
      <c r="H850" s="110"/>
      <c r="I850" s="97"/>
      <c r="J850" s="97"/>
      <c r="K850" s="97"/>
      <c r="L850" s="93"/>
    </row>
    <row r="851" spans="1:15" ht="16.5">
      <c r="A851" s="112" t="s">
        <v>40</v>
      </c>
      <c r="B851" s="113"/>
      <c r="C851" s="92"/>
      <c r="D851" s="98"/>
      <c r="E851" s="114"/>
      <c r="F851" s="98"/>
      <c r="G851" s="111"/>
      <c r="H851" s="95"/>
      <c r="I851" s="97"/>
      <c r="J851" s="97"/>
      <c r="K851" s="97"/>
      <c r="L851" s="93"/>
      <c r="N851" s="115"/>
    </row>
    <row r="852" spans="1:15" ht="17.25" thickBot="1">
      <c r="A852" s="112" t="s">
        <v>41</v>
      </c>
      <c r="B852" s="105"/>
      <c r="C852" s="113"/>
      <c r="D852" s="98"/>
      <c r="E852" s="116"/>
      <c r="F852" s="111"/>
      <c r="G852" s="111"/>
      <c r="H852" s="95"/>
      <c r="I852" s="97"/>
      <c r="J852" s="97"/>
      <c r="K852" s="97"/>
      <c r="L852" s="111"/>
      <c r="N852" s="98"/>
    </row>
    <row r="853" spans="1:15" ht="15.75" thickBot="1">
      <c r="A853" s="205" t="s">
        <v>0</v>
      </c>
      <c r="B853" s="205"/>
      <c r="C853" s="205"/>
      <c r="D853" s="205"/>
      <c r="E853" s="205"/>
      <c r="F853" s="205"/>
      <c r="G853" s="205"/>
      <c r="H853" s="205"/>
      <c r="I853" s="205"/>
      <c r="J853" s="205"/>
      <c r="K853" s="205"/>
      <c r="L853" s="205"/>
      <c r="M853" s="205"/>
      <c r="N853" s="205"/>
      <c r="O853" s="205"/>
    </row>
    <row r="854" spans="1:15" ht="15.75" thickBot="1">
      <c r="A854" s="205"/>
      <c r="B854" s="205"/>
      <c r="C854" s="205"/>
      <c r="D854" s="205"/>
      <c r="E854" s="205"/>
      <c r="F854" s="205"/>
      <c r="G854" s="205"/>
      <c r="H854" s="205"/>
      <c r="I854" s="205"/>
      <c r="J854" s="205"/>
      <c r="K854" s="205"/>
      <c r="L854" s="205"/>
      <c r="M854" s="205"/>
      <c r="N854" s="205"/>
      <c r="O854" s="205"/>
    </row>
    <row r="855" spans="1:15">
      <c r="A855" s="205"/>
      <c r="B855" s="205"/>
      <c r="C855" s="205"/>
      <c r="D855" s="205"/>
      <c r="E855" s="205"/>
      <c r="F855" s="205"/>
      <c r="G855" s="205"/>
      <c r="H855" s="205"/>
      <c r="I855" s="205"/>
      <c r="J855" s="205"/>
      <c r="K855" s="205"/>
      <c r="L855" s="205"/>
      <c r="M855" s="205"/>
      <c r="N855" s="205"/>
      <c r="O855" s="205"/>
    </row>
    <row r="856" spans="1:15">
      <c r="A856" s="206" t="s">
        <v>1</v>
      </c>
      <c r="B856" s="206"/>
      <c r="C856" s="206"/>
      <c r="D856" s="206"/>
      <c r="E856" s="206"/>
      <c r="F856" s="206"/>
      <c r="G856" s="206"/>
      <c r="H856" s="206"/>
      <c r="I856" s="206"/>
      <c r="J856" s="206"/>
      <c r="K856" s="206"/>
      <c r="L856" s="206"/>
      <c r="M856" s="206"/>
      <c r="N856" s="206"/>
      <c r="O856" s="206"/>
    </row>
    <row r="857" spans="1:15">
      <c r="A857" s="206" t="s">
        <v>2</v>
      </c>
      <c r="B857" s="206"/>
      <c r="C857" s="206"/>
      <c r="D857" s="206"/>
      <c r="E857" s="206"/>
      <c r="F857" s="206"/>
      <c r="G857" s="206"/>
      <c r="H857" s="206"/>
      <c r="I857" s="206"/>
      <c r="J857" s="206"/>
      <c r="K857" s="206"/>
      <c r="L857" s="206"/>
      <c r="M857" s="206"/>
      <c r="N857" s="206"/>
      <c r="O857" s="206"/>
    </row>
    <row r="858" spans="1:15" ht="15.75" thickBot="1">
      <c r="A858" s="207" t="s">
        <v>3</v>
      </c>
      <c r="B858" s="207"/>
      <c r="C858" s="207"/>
      <c r="D858" s="207"/>
      <c r="E858" s="207"/>
      <c r="F858" s="207"/>
      <c r="G858" s="207"/>
      <c r="H858" s="207"/>
      <c r="I858" s="207"/>
      <c r="J858" s="207"/>
      <c r="K858" s="207"/>
      <c r="L858" s="207"/>
      <c r="M858" s="207"/>
      <c r="N858" s="207"/>
      <c r="O858" s="207"/>
    </row>
    <row r="859" spans="1:15" ht="16.5">
      <c r="A859" s="166" t="s">
        <v>311</v>
      </c>
      <c r="B859" s="166"/>
      <c r="C859" s="166"/>
      <c r="D859" s="166"/>
      <c r="E859" s="166"/>
      <c r="F859" s="166"/>
      <c r="G859" s="166"/>
      <c r="H859" s="166"/>
      <c r="I859" s="166"/>
      <c r="J859" s="166"/>
      <c r="K859" s="166"/>
      <c r="L859" s="166"/>
      <c r="M859" s="166"/>
      <c r="N859" s="166"/>
      <c r="O859" s="166"/>
    </row>
    <row r="860" spans="1:15" ht="16.5">
      <c r="A860" s="166" t="s">
        <v>5</v>
      </c>
      <c r="B860" s="166"/>
      <c r="C860" s="166"/>
      <c r="D860" s="166"/>
      <c r="E860" s="166"/>
      <c r="F860" s="166"/>
      <c r="G860" s="166"/>
      <c r="H860" s="166"/>
      <c r="I860" s="166"/>
      <c r="J860" s="166"/>
      <c r="K860" s="166"/>
      <c r="L860" s="166"/>
      <c r="M860" s="166"/>
      <c r="N860" s="166"/>
      <c r="O860" s="166"/>
    </row>
    <row r="861" spans="1:15">
      <c r="A861" s="167" t="s">
        <v>6</v>
      </c>
      <c r="B861" s="168" t="s">
        <v>7</v>
      </c>
      <c r="C861" s="169" t="s">
        <v>8</v>
      </c>
      <c r="D861" s="168" t="s">
        <v>9</v>
      </c>
      <c r="E861" s="167" t="s">
        <v>10</v>
      </c>
      <c r="F861" s="167" t="s">
        <v>11</v>
      </c>
      <c r="G861" s="168" t="s">
        <v>12</v>
      </c>
      <c r="H861" s="168" t="s">
        <v>13</v>
      </c>
      <c r="I861" s="169" t="s">
        <v>14</v>
      </c>
      <c r="J861" s="169" t="s">
        <v>15</v>
      </c>
      <c r="K861" s="169" t="s">
        <v>16</v>
      </c>
      <c r="L861" s="170" t="s">
        <v>17</v>
      </c>
      <c r="M861" s="168" t="s">
        <v>18</v>
      </c>
      <c r="N861" s="168" t="s">
        <v>19</v>
      </c>
      <c r="O861" s="168" t="s">
        <v>20</v>
      </c>
    </row>
    <row r="862" spans="1:15">
      <c r="A862" s="167"/>
      <c r="B862" s="168"/>
      <c r="C862" s="168"/>
      <c r="D862" s="168"/>
      <c r="E862" s="167"/>
      <c r="F862" s="167"/>
      <c r="G862" s="168"/>
      <c r="H862" s="168"/>
      <c r="I862" s="168"/>
      <c r="J862" s="168"/>
      <c r="K862" s="168"/>
      <c r="L862" s="202"/>
      <c r="M862" s="168"/>
      <c r="N862" s="168"/>
      <c r="O862" s="168"/>
    </row>
    <row r="863" spans="1:15">
      <c r="A863" s="119">
        <v>1</v>
      </c>
      <c r="B863" s="78">
        <v>43342</v>
      </c>
      <c r="C863" s="119">
        <v>125</v>
      </c>
      <c r="D863" s="119" t="s">
        <v>178</v>
      </c>
      <c r="E863" s="119" t="s">
        <v>22</v>
      </c>
      <c r="F863" s="70" t="s">
        <v>83</v>
      </c>
      <c r="G863" s="70">
        <v>7.5</v>
      </c>
      <c r="H863" s="119">
        <v>5</v>
      </c>
      <c r="I863" s="119">
        <v>9</v>
      </c>
      <c r="J863" s="119">
        <v>10.5</v>
      </c>
      <c r="K863" s="119">
        <v>12</v>
      </c>
      <c r="L863" s="70">
        <v>5</v>
      </c>
      <c r="M863" s="119">
        <v>3500</v>
      </c>
      <c r="N863" s="136">
        <f>IF('HNI OPTION CALLS'!E863="BUY",('HNI OPTION CALLS'!L863-'HNI OPTION CALLS'!G863)*('HNI OPTION CALLS'!M863),('HNI OPTION CALLS'!G863-'HNI OPTION CALLS'!L863)*('HNI OPTION CALLS'!M863))</f>
        <v>-8750</v>
      </c>
      <c r="O863" s="71">
        <f>'HNI OPTION CALLS'!N863/('HNI OPTION CALLS'!M863)/'HNI OPTION CALLS'!G863%</f>
        <v>-33.333333333333336</v>
      </c>
    </row>
    <row r="864" spans="1:15">
      <c r="A864" s="119">
        <v>2</v>
      </c>
      <c r="B864" s="78">
        <v>43340</v>
      </c>
      <c r="C864" s="119">
        <v>235</v>
      </c>
      <c r="D864" s="119" t="s">
        <v>178</v>
      </c>
      <c r="E864" s="119" t="s">
        <v>22</v>
      </c>
      <c r="F864" s="70" t="s">
        <v>24</v>
      </c>
      <c r="G864" s="119">
        <v>4</v>
      </c>
      <c r="H864" s="119">
        <v>1</v>
      </c>
      <c r="I864" s="119">
        <v>5.5</v>
      </c>
      <c r="J864" s="119">
        <v>7</v>
      </c>
      <c r="K864" s="119">
        <v>8.5</v>
      </c>
      <c r="L864" s="70">
        <v>5.5</v>
      </c>
      <c r="M864" s="119">
        <v>3500</v>
      </c>
      <c r="N864" s="136">
        <f>IF('HNI OPTION CALLS'!E864="BUY",('HNI OPTION CALLS'!L864-'HNI OPTION CALLS'!G864)*('HNI OPTION CALLS'!M864),('HNI OPTION CALLS'!G864-'HNI OPTION CALLS'!L864)*('HNI OPTION CALLS'!M864))</f>
        <v>5250</v>
      </c>
      <c r="O864" s="71">
        <f>'HNI OPTION CALLS'!N864/('HNI OPTION CALLS'!M864)/'HNI OPTION CALLS'!G864%</f>
        <v>37.5</v>
      </c>
    </row>
    <row r="865" spans="1:15">
      <c r="A865" s="119">
        <v>3</v>
      </c>
      <c r="B865" s="78">
        <v>43335</v>
      </c>
      <c r="C865" s="119">
        <v>590</v>
      </c>
      <c r="D865" s="119" t="s">
        <v>178</v>
      </c>
      <c r="E865" s="119" t="s">
        <v>22</v>
      </c>
      <c r="F865" s="70" t="s">
        <v>77</v>
      </c>
      <c r="G865" s="119">
        <v>9</v>
      </c>
      <c r="H865" s="119">
        <v>2</v>
      </c>
      <c r="I865" s="119">
        <v>14</v>
      </c>
      <c r="J865" s="119">
        <v>19</v>
      </c>
      <c r="K865" s="119">
        <v>24</v>
      </c>
      <c r="L865" s="70">
        <v>2</v>
      </c>
      <c r="M865" s="119">
        <v>1100</v>
      </c>
      <c r="N865" s="136">
        <f>IF('HNI OPTION CALLS'!E865="BUY",('HNI OPTION CALLS'!L865-'HNI OPTION CALLS'!G865)*('HNI OPTION CALLS'!M865),('HNI OPTION CALLS'!G865-'HNI OPTION CALLS'!L865)*('HNI OPTION CALLS'!M865))</f>
        <v>-7700</v>
      </c>
      <c r="O865" s="71">
        <f>'HNI OPTION CALLS'!N865/('HNI OPTION CALLS'!M865)/'HNI OPTION CALLS'!G865%</f>
        <v>-77.777777777777786</v>
      </c>
    </row>
    <row r="866" spans="1:15">
      <c r="A866" s="119">
        <v>4</v>
      </c>
      <c r="B866" s="78">
        <v>43335</v>
      </c>
      <c r="C866" s="119">
        <v>130</v>
      </c>
      <c r="D866" s="119" t="s">
        <v>178</v>
      </c>
      <c r="E866" s="119" t="s">
        <v>22</v>
      </c>
      <c r="F866" s="70" t="s">
        <v>25</v>
      </c>
      <c r="G866" s="119">
        <v>3.5</v>
      </c>
      <c r="H866" s="119">
        <v>1</v>
      </c>
      <c r="I866" s="119">
        <v>5</v>
      </c>
      <c r="J866" s="119">
        <v>6.5</v>
      </c>
      <c r="K866" s="119">
        <v>8</v>
      </c>
      <c r="L866" s="70">
        <v>4.8</v>
      </c>
      <c r="M866" s="119">
        <v>4000</v>
      </c>
      <c r="N866" s="136">
        <f>IF('HNI OPTION CALLS'!E866="BUY",('HNI OPTION CALLS'!L866-'HNI OPTION CALLS'!G866)*('HNI OPTION CALLS'!M866),('HNI OPTION CALLS'!G866-'HNI OPTION CALLS'!L866)*('HNI OPTION CALLS'!M866))</f>
        <v>5199.9999999999991</v>
      </c>
      <c r="O866" s="71">
        <f>'HNI OPTION CALLS'!N866/('HNI OPTION CALLS'!M866)/'HNI OPTION CALLS'!G866%</f>
        <v>37.142857142857132</v>
      </c>
    </row>
    <row r="867" spans="1:15">
      <c r="A867" s="119">
        <v>5</v>
      </c>
      <c r="B867" s="78">
        <v>43333</v>
      </c>
      <c r="C867" s="119">
        <v>1000</v>
      </c>
      <c r="D867" s="119" t="s">
        <v>178</v>
      </c>
      <c r="E867" s="119" t="s">
        <v>22</v>
      </c>
      <c r="F867" s="70" t="s">
        <v>105</v>
      </c>
      <c r="G867" s="119">
        <v>28</v>
      </c>
      <c r="H867" s="119">
        <v>9</v>
      </c>
      <c r="I867" s="119">
        <v>38</v>
      </c>
      <c r="J867" s="119">
        <v>48</v>
      </c>
      <c r="K867" s="119">
        <v>58</v>
      </c>
      <c r="L867" s="119">
        <v>38</v>
      </c>
      <c r="M867" s="119">
        <v>550</v>
      </c>
      <c r="N867" s="136">
        <f>IF('HNI OPTION CALLS'!E867="BUY",('HNI OPTION CALLS'!L867-'HNI OPTION CALLS'!G867)*('HNI OPTION CALLS'!M867),('HNI OPTION CALLS'!G867-'HNI OPTION CALLS'!L867)*('HNI OPTION CALLS'!M867))</f>
        <v>5500</v>
      </c>
      <c r="O867" s="71">
        <f>'HNI OPTION CALLS'!N867/('HNI OPTION CALLS'!M867)/'HNI OPTION CALLS'!G867%</f>
        <v>35.714285714285708</v>
      </c>
    </row>
    <row r="868" spans="1:15">
      <c r="A868" s="119">
        <v>6</v>
      </c>
      <c r="B868" s="78">
        <v>43332</v>
      </c>
      <c r="C868" s="119">
        <v>1260</v>
      </c>
      <c r="D868" s="119" t="s">
        <v>178</v>
      </c>
      <c r="E868" s="119" t="s">
        <v>22</v>
      </c>
      <c r="F868" s="119" t="s">
        <v>155</v>
      </c>
      <c r="G868" s="119">
        <v>31</v>
      </c>
      <c r="H868" s="119">
        <v>19</v>
      </c>
      <c r="I868" s="119">
        <v>37</v>
      </c>
      <c r="J868" s="119">
        <v>43</v>
      </c>
      <c r="K868" s="119">
        <v>49</v>
      </c>
      <c r="L868" s="119">
        <v>49</v>
      </c>
      <c r="M868" s="119">
        <v>800</v>
      </c>
      <c r="N868" s="136">
        <f>IF('HNI OPTION CALLS'!E868="BUY",('HNI OPTION CALLS'!L868-'HNI OPTION CALLS'!G868)*('HNI OPTION CALLS'!M868),('HNI OPTION CALLS'!G868-'HNI OPTION CALLS'!L868)*('HNI OPTION CALLS'!M868))</f>
        <v>14400</v>
      </c>
      <c r="O868" s="71">
        <f>'HNI OPTION CALLS'!N868/('HNI OPTION CALLS'!M868)/'HNI OPTION CALLS'!G868%</f>
        <v>58.064516129032256</v>
      </c>
    </row>
    <row r="869" spans="1:15">
      <c r="A869" s="119">
        <v>7</v>
      </c>
      <c r="B869" s="78">
        <v>43329</v>
      </c>
      <c r="C869" s="119">
        <v>940</v>
      </c>
      <c r="D869" s="119" t="s">
        <v>178</v>
      </c>
      <c r="E869" s="119" t="s">
        <v>22</v>
      </c>
      <c r="F869" s="119" t="s">
        <v>169</v>
      </c>
      <c r="G869" s="119">
        <v>26</v>
      </c>
      <c r="H869" s="119">
        <v>12</v>
      </c>
      <c r="I869" s="119">
        <v>34</v>
      </c>
      <c r="J869" s="119">
        <v>42</v>
      </c>
      <c r="K869" s="119">
        <v>50</v>
      </c>
      <c r="L869" s="119">
        <v>12</v>
      </c>
      <c r="M869" s="119">
        <v>750</v>
      </c>
      <c r="N869" s="136">
        <f>IF('HNI OPTION CALLS'!E869="BUY",('HNI OPTION CALLS'!L869-'HNI OPTION CALLS'!G869)*('HNI OPTION CALLS'!M869),('HNI OPTION CALLS'!G869-'HNI OPTION CALLS'!L869)*('HNI OPTION CALLS'!M869))</f>
        <v>-10500</v>
      </c>
      <c r="O869" s="71">
        <f>'HNI OPTION CALLS'!N869/('HNI OPTION CALLS'!M869)/'HNI OPTION CALLS'!G869%</f>
        <v>-53.846153846153847</v>
      </c>
    </row>
    <row r="870" spans="1:15">
      <c r="A870" s="119">
        <v>8</v>
      </c>
      <c r="B870" s="78">
        <v>43326</v>
      </c>
      <c r="C870" s="119">
        <v>430</v>
      </c>
      <c r="D870" s="119" t="s">
        <v>178</v>
      </c>
      <c r="E870" s="119" t="s">
        <v>22</v>
      </c>
      <c r="F870" s="119" t="s">
        <v>291</v>
      </c>
      <c r="G870" s="119">
        <v>18.5</v>
      </c>
      <c r="H870" s="119">
        <v>12</v>
      </c>
      <c r="I870" s="119">
        <v>22</v>
      </c>
      <c r="J870" s="119">
        <v>25</v>
      </c>
      <c r="K870" s="119">
        <v>28</v>
      </c>
      <c r="L870" s="119">
        <v>22</v>
      </c>
      <c r="M870" s="119">
        <v>1500</v>
      </c>
      <c r="N870" s="136">
        <f>IF('HNI OPTION CALLS'!E870="BUY",('HNI OPTION CALLS'!L870-'HNI OPTION CALLS'!G870)*('HNI OPTION CALLS'!M870),('HNI OPTION CALLS'!G870-'HNI OPTION CALLS'!L870)*('HNI OPTION CALLS'!M870))</f>
        <v>5250</v>
      </c>
      <c r="O870" s="71">
        <f>'HNI OPTION CALLS'!N870/('HNI OPTION CALLS'!M870)/'HNI OPTION CALLS'!G870%</f>
        <v>18.918918918918919</v>
      </c>
    </row>
    <row r="871" spans="1:15">
      <c r="A871" s="119">
        <v>9</v>
      </c>
      <c r="B871" s="78">
        <v>43322</v>
      </c>
      <c r="C871" s="119">
        <v>1550</v>
      </c>
      <c r="D871" s="119" t="s">
        <v>178</v>
      </c>
      <c r="E871" s="119" t="s">
        <v>22</v>
      </c>
      <c r="F871" s="119" t="s">
        <v>265</v>
      </c>
      <c r="G871" s="119">
        <v>35</v>
      </c>
      <c r="H871" s="119">
        <v>19</v>
      </c>
      <c r="I871" s="119">
        <v>45</v>
      </c>
      <c r="J871" s="119">
        <v>55</v>
      </c>
      <c r="K871" s="119">
        <v>65</v>
      </c>
      <c r="L871" s="119">
        <v>19</v>
      </c>
      <c r="M871" s="119">
        <v>500</v>
      </c>
      <c r="N871" s="136">
        <f>IF('HNI OPTION CALLS'!E871="BUY",('HNI OPTION CALLS'!L871-'HNI OPTION CALLS'!G871)*('HNI OPTION CALLS'!M871),('HNI OPTION CALLS'!G871-'HNI OPTION CALLS'!L871)*('HNI OPTION CALLS'!M871))</f>
        <v>-8000</v>
      </c>
      <c r="O871" s="71">
        <f>'HNI OPTION CALLS'!N871/('HNI OPTION CALLS'!M871)/'HNI OPTION CALLS'!G871%</f>
        <v>-45.714285714285715</v>
      </c>
    </row>
    <row r="872" spans="1:15">
      <c r="A872" s="119">
        <v>10</v>
      </c>
      <c r="B872" s="78">
        <v>43318</v>
      </c>
      <c r="C872" s="119">
        <v>320</v>
      </c>
      <c r="D872" s="119" t="s">
        <v>178</v>
      </c>
      <c r="E872" s="119" t="s">
        <v>22</v>
      </c>
      <c r="F872" s="119" t="s">
        <v>91</v>
      </c>
      <c r="G872" s="119">
        <v>7.5</v>
      </c>
      <c r="H872" s="119">
        <v>4</v>
      </c>
      <c r="I872" s="119">
        <v>9.5</v>
      </c>
      <c r="J872" s="119">
        <v>11.5</v>
      </c>
      <c r="K872" s="119">
        <v>13.5</v>
      </c>
      <c r="L872" s="119">
        <v>13.5</v>
      </c>
      <c r="M872" s="119">
        <v>2750</v>
      </c>
      <c r="N872" s="136">
        <f>IF('HNI OPTION CALLS'!E872="BUY",('HNI OPTION CALLS'!L872-'HNI OPTION CALLS'!G872)*('HNI OPTION CALLS'!M872),('HNI OPTION CALLS'!G872-'HNI OPTION CALLS'!L872)*('HNI OPTION CALLS'!M872))</f>
        <v>16500</v>
      </c>
      <c r="O872" s="71">
        <f>'HNI OPTION CALLS'!N872/('HNI OPTION CALLS'!M872)/'HNI OPTION CALLS'!G872%</f>
        <v>80</v>
      </c>
    </row>
    <row r="873" spans="1:15">
      <c r="A873" s="119">
        <v>11</v>
      </c>
      <c r="B873" s="78">
        <v>43315</v>
      </c>
      <c r="C873" s="119">
        <v>570</v>
      </c>
      <c r="D873" s="119" t="s">
        <v>178</v>
      </c>
      <c r="E873" s="119" t="s">
        <v>22</v>
      </c>
      <c r="F873" s="119" t="s">
        <v>58</v>
      </c>
      <c r="G873" s="119">
        <v>14</v>
      </c>
      <c r="H873" s="119">
        <v>6</v>
      </c>
      <c r="I873" s="119">
        <v>19</v>
      </c>
      <c r="J873" s="119">
        <v>24</v>
      </c>
      <c r="K873" s="119">
        <v>29</v>
      </c>
      <c r="L873" s="119">
        <v>29</v>
      </c>
      <c r="M873" s="119">
        <v>1200</v>
      </c>
      <c r="N873" s="136">
        <f>IF('HNI OPTION CALLS'!E873="BUY",('HNI OPTION CALLS'!L873-'HNI OPTION CALLS'!G873)*('HNI OPTION CALLS'!M873),('HNI OPTION CALLS'!G873-'HNI OPTION CALLS'!L873)*('HNI OPTION CALLS'!M873))</f>
        <v>18000</v>
      </c>
      <c r="O873" s="71">
        <f>'HNI OPTION CALLS'!N873/('HNI OPTION CALLS'!M873)/'HNI OPTION CALLS'!G873%</f>
        <v>107.14285714285714</v>
      </c>
    </row>
    <row r="874" spans="1:15">
      <c r="A874" s="119">
        <v>12</v>
      </c>
      <c r="B874" s="78">
        <v>43314</v>
      </c>
      <c r="C874" s="119">
        <v>1450</v>
      </c>
      <c r="D874" s="119" t="s">
        <v>178</v>
      </c>
      <c r="E874" s="119" t="s">
        <v>22</v>
      </c>
      <c r="F874" s="119" t="s">
        <v>265</v>
      </c>
      <c r="G874" s="119">
        <v>50</v>
      </c>
      <c r="H874" s="119">
        <v>33</v>
      </c>
      <c r="I874" s="119">
        <v>60</v>
      </c>
      <c r="J874" s="119">
        <v>70</v>
      </c>
      <c r="K874" s="119">
        <v>80</v>
      </c>
      <c r="L874" s="119">
        <v>60</v>
      </c>
      <c r="M874" s="119">
        <v>500</v>
      </c>
      <c r="N874" s="136">
        <f>IF('HNI OPTION CALLS'!E874="BUY",('HNI OPTION CALLS'!L874-'HNI OPTION CALLS'!G874)*('HNI OPTION CALLS'!M874),('HNI OPTION CALLS'!G874-'HNI OPTION CALLS'!L874)*('HNI OPTION CALLS'!M874))</f>
        <v>5000</v>
      </c>
      <c r="O874" s="71">
        <f>'HNI OPTION CALLS'!N874/('HNI OPTION CALLS'!M874)/'HNI OPTION CALLS'!G874%</f>
        <v>20</v>
      </c>
    </row>
    <row r="876" spans="1:15" ht="16.5">
      <c r="A876" s="82" t="s">
        <v>95</v>
      </c>
      <c r="B876" s="83"/>
      <c r="C876" s="84"/>
      <c r="D876" s="85"/>
      <c r="E876" s="86"/>
      <c r="F876" s="86"/>
      <c r="G876" s="87"/>
      <c r="H876" s="88"/>
      <c r="I876" s="88"/>
      <c r="J876" s="88"/>
      <c r="K876" s="86"/>
      <c r="L876" s="89"/>
    </row>
    <row r="877" spans="1:15" ht="16.5">
      <c r="A877" s="82" t="s">
        <v>96</v>
      </c>
      <c r="B877" s="83"/>
      <c r="C877" s="84"/>
      <c r="D877" s="85"/>
      <c r="E877" s="86"/>
      <c r="F877" s="86"/>
      <c r="G877" s="87"/>
      <c r="H877" s="86"/>
      <c r="I877" s="86"/>
      <c r="J877" s="86"/>
      <c r="K877" s="86"/>
      <c r="L877" s="89"/>
    </row>
    <row r="878" spans="1:15" ht="16.5">
      <c r="A878" s="82" t="s">
        <v>96</v>
      </c>
      <c r="B878" s="83"/>
      <c r="C878" s="84"/>
      <c r="D878" s="85"/>
      <c r="E878" s="86"/>
      <c r="F878" s="86"/>
      <c r="G878" s="87"/>
      <c r="H878" s="86"/>
      <c r="I878" s="86"/>
      <c r="J878" s="86"/>
      <c r="K878" s="86"/>
    </row>
    <row r="879" spans="1:15" ht="17.25" thickBot="1">
      <c r="A879" s="91"/>
      <c r="B879" s="92"/>
      <c r="C879" s="92"/>
      <c r="D879" s="93"/>
      <c r="E879" s="93"/>
      <c r="F879" s="93"/>
      <c r="G879" s="94"/>
      <c r="H879" s="95"/>
      <c r="I879" s="96" t="s">
        <v>27</v>
      </c>
      <c r="J879" s="96"/>
      <c r="K879" s="97"/>
      <c r="M879" s="90"/>
    </row>
    <row r="880" spans="1:15" ht="16.5">
      <c r="A880" s="98"/>
      <c r="B880" s="92"/>
      <c r="C880" s="92"/>
      <c r="D880" s="158" t="s">
        <v>28</v>
      </c>
      <c r="E880" s="193"/>
      <c r="F880" s="99">
        <v>12</v>
      </c>
      <c r="G880" s="100">
        <v>100</v>
      </c>
      <c r="H880" s="93">
        <v>12</v>
      </c>
      <c r="I880" s="101">
        <f>'HNI OPTION CALLS'!H881/'HNI OPTION CALLS'!H880%</f>
        <v>66.666666666666671</v>
      </c>
      <c r="J880" s="101"/>
      <c r="K880" s="101"/>
      <c r="L880" s="97"/>
    </row>
    <row r="881" spans="1:15" ht="16.5">
      <c r="A881" s="98"/>
      <c r="B881" s="92"/>
      <c r="C881" s="92"/>
      <c r="D881" s="159" t="s">
        <v>29</v>
      </c>
      <c r="E881" s="180"/>
      <c r="F881" s="103">
        <v>8</v>
      </c>
      <c r="G881" s="104">
        <f>('HNI OPTION CALLS'!F881/'HNI OPTION CALLS'!F880)*100</f>
        <v>66.666666666666657</v>
      </c>
      <c r="H881" s="93">
        <v>8</v>
      </c>
      <c r="I881" s="97"/>
      <c r="J881" s="97"/>
      <c r="K881" s="93"/>
      <c r="L881" s="102"/>
    </row>
    <row r="882" spans="1:15" ht="16.5">
      <c r="A882" s="105"/>
      <c r="B882" s="92"/>
      <c r="C882" s="92"/>
      <c r="D882" s="159" t="s">
        <v>31</v>
      </c>
      <c r="E882" s="180"/>
      <c r="F882" s="103">
        <v>0</v>
      </c>
      <c r="G882" s="104">
        <f>('HNI OPTION CALLS'!F882/'HNI OPTION CALLS'!F880)*100</f>
        <v>0</v>
      </c>
      <c r="H882" s="106"/>
      <c r="I882" s="93"/>
      <c r="J882" s="93"/>
      <c r="K882" s="93"/>
      <c r="N882" s="93" t="s">
        <v>30</v>
      </c>
    </row>
    <row r="883" spans="1:15" ht="16.5">
      <c r="A883" s="105"/>
      <c r="B883" s="92"/>
      <c r="C883" s="92"/>
      <c r="D883" s="159" t="s">
        <v>32</v>
      </c>
      <c r="E883" s="180"/>
      <c r="F883" s="103">
        <v>0</v>
      </c>
      <c r="G883" s="104">
        <f>('HNI OPTION CALLS'!F883/'HNI OPTION CALLS'!F880)*100</f>
        <v>0</v>
      </c>
      <c r="H883" s="106"/>
      <c r="I883" s="93"/>
      <c r="J883" s="93"/>
      <c r="K883" s="93"/>
      <c r="L883" s="97"/>
    </row>
    <row r="884" spans="1:15" ht="16.5">
      <c r="A884" s="105"/>
      <c r="B884" s="92"/>
      <c r="C884" s="92"/>
      <c r="D884" s="159" t="s">
        <v>33</v>
      </c>
      <c r="E884" s="180"/>
      <c r="F884" s="103">
        <v>4</v>
      </c>
      <c r="G884" s="104">
        <f>('HNI OPTION CALLS'!F884/'HNI OPTION CALLS'!F880)*100</f>
        <v>33.333333333333329</v>
      </c>
      <c r="H884" s="106"/>
      <c r="I884" s="93" t="s">
        <v>34</v>
      </c>
      <c r="J884" s="93"/>
      <c r="K884" s="97"/>
      <c r="L884" s="97"/>
    </row>
    <row r="885" spans="1:15" ht="16.5">
      <c r="A885" s="105"/>
      <c r="B885" s="92"/>
      <c r="C885" s="92"/>
      <c r="D885" s="159" t="s">
        <v>35</v>
      </c>
      <c r="E885" s="180"/>
      <c r="F885" s="103">
        <v>0</v>
      </c>
      <c r="G885" s="104">
        <f>('HNI OPTION CALLS'!F885/'HNI OPTION CALLS'!F880)*100</f>
        <v>0</v>
      </c>
      <c r="H885" s="106"/>
      <c r="I885" s="93"/>
      <c r="J885" s="93"/>
      <c r="K885" s="97"/>
      <c r="L885" s="97"/>
    </row>
    <row r="886" spans="1:15" ht="17.25" thickBot="1">
      <c r="A886" s="105"/>
      <c r="B886" s="92"/>
      <c r="C886" s="92"/>
      <c r="D886" s="160" t="s">
        <v>36</v>
      </c>
      <c r="E886" s="181"/>
      <c r="F886" s="107">
        <v>0</v>
      </c>
      <c r="G886" s="108">
        <f>('HNI OPTION CALLS'!F886/'HNI OPTION CALLS'!F880)*100</f>
        <v>0</v>
      </c>
      <c r="H886" s="106"/>
      <c r="I886" s="93"/>
      <c r="J886" s="93"/>
      <c r="K886" s="102"/>
      <c r="L886" s="102"/>
    </row>
    <row r="887" spans="1:15" ht="16.5">
      <c r="A887" s="109" t="s">
        <v>37</v>
      </c>
      <c r="B887" s="92"/>
      <c r="C887" s="92"/>
      <c r="D887" s="98"/>
      <c r="E887" s="98"/>
      <c r="F887" s="93"/>
      <c r="G887" s="93"/>
      <c r="H887" s="110"/>
      <c r="I887" s="111"/>
      <c r="J887" s="111"/>
      <c r="K887" s="111"/>
    </row>
    <row r="888" spans="1:15" ht="16.5">
      <c r="A888" s="112" t="s">
        <v>38</v>
      </c>
      <c r="B888" s="92"/>
      <c r="C888" s="92"/>
      <c r="D888" s="113"/>
      <c r="E888" s="114"/>
      <c r="F888" s="98"/>
      <c r="G888" s="111"/>
      <c r="H888" s="110"/>
      <c r="I888" s="111"/>
      <c r="J888" s="111"/>
      <c r="K888" s="111"/>
      <c r="L888" s="93"/>
      <c r="O888" s="98"/>
    </row>
    <row r="889" spans="1:15" ht="16.5">
      <c r="A889" s="112" t="s">
        <v>39</v>
      </c>
      <c r="B889" s="92"/>
      <c r="C889" s="92"/>
      <c r="D889" s="98"/>
      <c r="E889" s="114"/>
      <c r="F889" s="98"/>
      <c r="G889" s="111"/>
      <c r="H889" s="110"/>
      <c r="I889" s="97"/>
      <c r="J889" s="97"/>
      <c r="K889" s="97"/>
      <c r="L889" s="93"/>
    </row>
    <row r="890" spans="1:15" ht="16.5">
      <c r="A890" s="112" t="s">
        <v>40</v>
      </c>
      <c r="B890" s="113"/>
      <c r="C890" s="92"/>
      <c r="D890" s="98"/>
      <c r="E890" s="114"/>
      <c r="F890" s="98"/>
      <c r="G890" s="111"/>
      <c r="H890" s="95"/>
      <c r="I890" s="97"/>
      <c r="J890" s="97"/>
      <c r="K890" s="97"/>
      <c r="L890" s="93"/>
      <c r="N890" s="115"/>
    </row>
    <row r="891" spans="1:15" ht="16.5">
      <c r="A891" s="112" t="s">
        <v>41</v>
      </c>
      <c r="B891" s="105"/>
      <c r="C891" s="113"/>
      <c r="D891" s="98"/>
      <c r="E891" s="116"/>
      <c r="F891" s="111"/>
      <c r="G891" s="111"/>
      <c r="H891" s="95"/>
      <c r="I891" s="97"/>
      <c r="J891" s="97"/>
      <c r="K891" s="97"/>
      <c r="L891" s="111"/>
      <c r="N891" s="98"/>
    </row>
    <row r="892" spans="1:15" ht="15.75" thickBot="1"/>
    <row r="893" spans="1:15" ht="15.75" thickBot="1">
      <c r="A893" s="205" t="s">
        <v>0</v>
      </c>
      <c r="B893" s="205"/>
      <c r="C893" s="205"/>
      <c r="D893" s="205"/>
      <c r="E893" s="205"/>
      <c r="F893" s="205"/>
      <c r="G893" s="205"/>
      <c r="H893" s="205"/>
      <c r="I893" s="205"/>
      <c r="J893" s="205"/>
      <c r="K893" s="205"/>
      <c r="L893" s="205"/>
      <c r="M893" s="205"/>
      <c r="N893" s="205"/>
      <c r="O893" s="205"/>
    </row>
    <row r="894" spans="1:15" ht="15.75" thickBot="1">
      <c r="A894" s="205"/>
      <c r="B894" s="205"/>
      <c r="C894" s="205"/>
      <c r="D894" s="205"/>
      <c r="E894" s="205"/>
      <c r="F894" s="205"/>
      <c r="G894" s="205"/>
      <c r="H894" s="205"/>
      <c r="I894" s="205"/>
      <c r="J894" s="205"/>
      <c r="K894" s="205"/>
      <c r="L894" s="205"/>
      <c r="M894" s="205"/>
      <c r="N894" s="205"/>
      <c r="O894" s="205"/>
    </row>
    <row r="895" spans="1:15">
      <c r="A895" s="205"/>
      <c r="B895" s="205"/>
      <c r="C895" s="205"/>
      <c r="D895" s="205"/>
      <c r="E895" s="205"/>
      <c r="F895" s="205"/>
      <c r="G895" s="205"/>
      <c r="H895" s="205"/>
      <c r="I895" s="205"/>
      <c r="J895" s="205"/>
      <c r="K895" s="205"/>
      <c r="L895" s="205"/>
      <c r="M895" s="205"/>
      <c r="N895" s="205"/>
      <c r="O895" s="205"/>
    </row>
    <row r="896" spans="1:15">
      <c r="A896" s="206" t="s">
        <v>1</v>
      </c>
      <c r="B896" s="206"/>
      <c r="C896" s="206"/>
      <c r="D896" s="206"/>
      <c r="E896" s="206"/>
      <c r="F896" s="206"/>
      <c r="G896" s="206"/>
      <c r="H896" s="206"/>
      <c r="I896" s="206"/>
      <c r="J896" s="206"/>
      <c r="K896" s="206"/>
      <c r="L896" s="206"/>
      <c r="M896" s="206"/>
      <c r="N896" s="206"/>
      <c r="O896" s="206"/>
    </row>
    <row r="897" spans="1:16">
      <c r="A897" s="206" t="s">
        <v>2</v>
      </c>
      <c r="B897" s="206"/>
      <c r="C897" s="206"/>
      <c r="D897" s="206"/>
      <c r="E897" s="206"/>
      <c r="F897" s="206"/>
      <c r="G897" s="206"/>
      <c r="H897" s="206"/>
      <c r="I897" s="206"/>
      <c r="J897" s="206"/>
      <c r="K897" s="206"/>
      <c r="L897" s="206"/>
      <c r="M897" s="206"/>
      <c r="N897" s="206"/>
      <c r="O897" s="206"/>
    </row>
    <row r="898" spans="1:16" ht="15.75" thickBot="1">
      <c r="A898" s="207" t="s">
        <v>3</v>
      </c>
      <c r="B898" s="207"/>
      <c r="C898" s="207"/>
      <c r="D898" s="207"/>
      <c r="E898" s="207"/>
      <c r="F898" s="207"/>
      <c r="G898" s="207"/>
      <c r="H898" s="207"/>
      <c r="I898" s="207"/>
      <c r="J898" s="207"/>
      <c r="K898" s="207"/>
      <c r="L898" s="207"/>
      <c r="M898" s="207"/>
      <c r="N898" s="207"/>
      <c r="O898" s="207"/>
    </row>
    <row r="899" spans="1:16" ht="16.5">
      <c r="A899" s="166" t="s">
        <v>305</v>
      </c>
      <c r="B899" s="166"/>
      <c r="C899" s="166"/>
      <c r="D899" s="166"/>
      <c r="E899" s="166"/>
      <c r="F899" s="166"/>
      <c r="G899" s="166"/>
      <c r="H899" s="166"/>
      <c r="I899" s="166"/>
      <c r="J899" s="166"/>
      <c r="K899" s="166"/>
      <c r="L899" s="166"/>
      <c r="M899" s="166"/>
      <c r="N899" s="166"/>
      <c r="O899" s="166"/>
    </row>
    <row r="900" spans="1:16" ht="16.5">
      <c r="A900" s="166" t="s">
        <v>5</v>
      </c>
      <c r="B900" s="166"/>
      <c r="C900" s="166"/>
      <c r="D900" s="166"/>
      <c r="E900" s="166"/>
      <c r="F900" s="166"/>
      <c r="G900" s="166"/>
      <c r="H900" s="166"/>
      <c r="I900" s="166"/>
      <c r="J900" s="166"/>
      <c r="K900" s="166"/>
      <c r="L900" s="166"/>
      <c r="M900" s="166"/>
      <c r="N900" s="166"/>
      <c r="O900" s="166"/>
    </row>
    <row r="901" spans="1:16">
      <c r="A901" s="167" t="s">
        <v>6</v>
      </c>
      <c r="B901" s="168" t="s">
        <v>7</v>
      </c>
      <c r="C901" s="169" t="s">
        <v>8</v>
      </c>
      <c r="D901" s="168" t="s">
        <v>9</v>
      </c>
      <c r="E901" s="167" t="s">
        <v>10</v>
      </c>
      <c r="F901" s="167" t="s">
        <v>11</v>
      </c>
      <c r="G901" s="168" t="s">
        <v>12</v>
      </c>
      <c r="H901" s="168" t="s">
        <v>13</v>
      </c>
      <c r="I901" s="169" t="s">
        <v>14</v>
      </c>
      <c r="J901" s="169" t="s">
        <v>15</v>
      </c>
      <c r="K901" s="169" t="s">
        <v>16</v>
      </c>
      <c r="L901" s="170" t="s">
        <v>17</v>
      </c>
      <c r="M901" s="168" t="s">
        <v>18</v>
      </c>
      <c r="N901" s="168" t="s">
        <v>19</v>
      </c>
      <c r="O901" s="168" t="s">
        <v>20</v>
      </c>
    </row>
    <row r="902" spans="1:16">
      <c r="A902" s="167"/>
      <c r="B902" s="168"/>
      <c r="C902" s="168"/>
      <c r="D902" s="168"/>
      <c r="E902" s="167"/>
      <c r="F902" s="167"/>
      <c r="G902" s="168"/>
      <c r="H902" s="168"/>
      <c r="I902" s="168"/>
      <c r="J902" s="168"/>
      <c r="K902" s="168"/>
      <c r="L902" s="202"/>
      <c r="M902" s="168"/>
      <c r="N902" s="168"/>
      <c r="O902" s="168"/>
    </row>
    <row r="903" spans="1:16">
      <c r="A903" s="119">
        <v>1</v>
      </c>
      <c r="B903" s="78">
        <v>43311</v>
      </c>
      <c r="C903" s="119">
        <v>310</v>
      </c>
      <c r="D903" s="119" t="s">
        <v>178</v>
      </c>
      <c r="E903" s="119" t="s">
        <v>22</v>
      </c>
      <c r="F903" s="119" t="s">
        <v>91</v>
      </c>
      <c r="G903" s="119">
        <v>8</v>
      </c>
      <c r="H903" s="119">
        <v>5</v>
      </c>
      <c r="I903" s="119">
        <v>9.5</v>
      </c>
      <c r="J903" s="119">
        <v>11</v>
      </c>
      <c r="K903" s="119">
        <v>12.5</v>
      </c>
      <c r="L903" s="119">
        <v>5</v>
      </c>
      <c r="M903" s="119">
        <v>2750</v>
      </c>
      <c r="N903" s="136">
        <f>IF('HNI OPTION CALLS'!E903="BUY",('HNI OPTION CALLS'!L903-'HNI OPTION CALLS'!G903)*('HNI OPTION CALLS'!M903),('HNI OPTION CALLS'!G903-'HNI OPTION CALLS'!L903)*('HNI OPTION CALLS'!M903))</f>
        <v>-8250</v>
      </c>
      <c r="O903" s="71">
        <f>'HNI OPTION CALLS'!N903/('HNI OPTION CALLS'!M903)/'HNI OPTION CALLS'!G903%</f>
        <v>-37.5</v>
      </c>
    </row>
    <row r="904" spans="1:16">
      <c r="A904" s="119">
        <v>2</v>
      </c>
      <c r="B904" s="78">
        <v>43308</v>
      </c>
      <c r="C904" s="119">
        <v>580</v>
      </c>
      <c r="D904" s="119" t="s">
        <v>178</v>
      </c>
      <c r="E904" s="119" t="s">
        <v>22</v>
      </c>
      <c r="F904" s="119" t="s">
        <v>99</v>
      </c>
      <c r="G904" s="119">
        <v>18</v>
      </c>
      <c r="H904" s="119">
        <v>9.5</v>
      </c>
      <c r="I904" s="119">
        <v>23</v>
      </c>
      <c r="J904" s="119">
        <v>28</v>
      </c>
      <c r="K904" s="119">
        <v>33</v>
      </c>
      <c r="L904" s="119">
        <v>23</v>
      </c>
      <c r="M904" s="119">
        <v>1061</v>
      </c>
      <c r="N904" s="136">
        <f>IF('HNI OPTION CALLS'!E904="BUY",('HNI OPTION CALLS'!L904-'HNI OPTION CALLS'!G904)*('HNI OPTION CALLS'!M904),('HNI OPTION CALLS'!G904-'HNI OPTION CALLS'!L904)*('HNI OPTION CALLS'!M904))</f>
        <v>5305</v>
      </c>
      <c r="O904" s="71">
        <f>'HNI OPTION CALLS'!N904/('HNI OPTION CALLS'!M904)/'HNI OPTION CALLS'!G904%</f>
        <v>27.777777777777779</v>
      </c>
    </row>
    <row r="905" spans="1:16">
      <c r="A905" s="119">
        <v>3</v>
      </c>
      <c r="B905" s="78">
        <v>43307</v>
      </c>
      <c r="C905" s="119">
        <v>540</v>
      </c>
      <c r="D905" s="119" t="s">
        <v>178</v>
      </c>
      <c r="E905" s="119" t="s">
        <v>22</v>
      </c>
      <c r="F905" s="119" t="s">
        <v>58</v>
      </c>
      <c r="G905" s="119">
        <v>26</v>
      </c>
      <c r="H905" s="119">
        <v>19.5</v>
      </c>
      <c r="I905" s="119">
        <v>30</v>
      </c>
      <c r="J905" s="119">
        <v>34</v>
      </c>
      <c r="K905" s="119">
        <v>38</v>
      </c>
      <c r="L905" s="119">
        <v>30</v>
      </c>
      <c r="M905" s="119">
        <v>1200</v>
      </c>
      <c r="N905" s="136">
        <f>IF('HNI OPTION CALLS'!E905="BUY",('HNI OPTION CALLS'!L905-'HNI OPTION CALLS'!G905)*('HNI OPTION CALLS'!M905),('HNI OPTION CALLS'!G905-'HNI OPTION CALLS'!L905)*('HNI OPTION CALLS'!M905))</f>
        <v>4800</v>
      </c>
      <c r="O905" s="71">
        <f>'HNI OPTION CALLS'!N905/('HNI OPTION CALLS'!M905)/'HNI OPTION CALLS'!G905%</f>
        <v>15.384615384615383</v>
      </c>
    </row>
    <row r="906" spans="1:16">
      <c r="A906" s="119">
        <v>4</v>
      </c>
      <c r="B906" s="78">
        <v>43307</v>
      </c>
      <c r="C906" s="119">
        <v>140</v>
      </c>
      <c r="D906" s="119" t="s">
        <v>178</v>
      </c>
      <c r="E906" s="119" t="s">
        <v>22</v>
      </c>
      <c r="F906" s="119" t="s">
        <v>124</v>
      </c>
      <c r="G906" s="119">
        <v>8.5</v>
      </c>
      <c r="H906" s="119">
        <v>5.8</v>
      </c>
      <c r="I906" s="119">
        <v>10</v>
      </c>
      <c r="J906" s="119">
        <v>11.5</v>
      </c>
      <c r="K906" s="119">
        <v>13</v>
      </c>
      <c r="L906" s="119">
        <v>9.8000000000000007</v>
      </c>
      <c r="M906" s="119">
        <v>4000</v>
      </c>
      <c r="N906" s="136">
        <f>IF('HNI OPTION CALLS'!E906="BUY",('HNI OPTION CALLS'!L906-'HNI OPTION CALLS'!G906)*('HNI OPTION CALLS'!M906),('HNI OPTION CALLS'!G906-'HNI OPTION CALLS'!L906)*('HNI OPTION CALLS'!M906))</f>
        <v>5200.0000000000027</v>
      </c>
      <c r="O906" s="71">
        <f>'HNI OPTION CALLS'!N906/('HNI OPTION CALLS'!M906)/'HNI OPTION CALLS'!G906%</f>
        <v>15.294117647058831</v>
      </c>
    </row>
    <row r="907" spans="1:16">
      <c r="A907" s="119">
        <v>5</v>
      </c>
      <c r="B907" s="78">
        <v>43306</v>
      </c>
      <c r="C907" s="119">
        <v>95</v>
      </c>
      <c r="D907" s="119" t="s">
        <v>178</v>
      </c>
      <c r="E907" s="119" t="s">
        <v>22</v>
      </c>
      <c r="F907" s="119" t="s">
        <v>296</v>
      </c>
      <c r="G907" s="119">
        <v>6</v>
      </c>
      <c r="H907" s="119">
        <v>4.5</v>
      </c>
      <c r="I907" s="119">
        <v>6.8</v>
      </c>
      <c r="J907" s="119">
        <v>7.6</v>
      </c>
      <c r="K907" s="119">
        <v>8.4</v>
      </c>
      <c r="L907" s="119">
        <v>4.5</v>
      </c>
      <c r="M907" s="119">
        <v>8000</v>
      </c>
      <c r="N907" s="136">
        <f>IF('HNI OPTION CALLS'!E907="BUY",('HNI OPTION CALLS'!L907-'HNI OPTION CALLS'!G907)*('HNI OPTION CALLS'!M907),('HNI OPTION CALLS'!G907-'HNI OPTION CALLS'!L907)*('HNI OPTION CALLS'!M907))</f>
        <v>-12000</v>
      </c>
      <c r="O907" s="71">
        <f>'HNI OPTION CALLS'!N907/('HNI OPTION CALLS'!M907)/'HNI OPTION CALLS'!G907%</f>
        <v>-25</v>
      </c>
      <c r="P907" s="137"/>
    </row>
    <row r="908" spans="1:16">
      <c r="A908" s="119">
        <v>6</v>
      </c>
      <c r="B908" s="78">
        <v>43305</v>
      </c>
      <c r="C908" s="119">
        <v>130</v>
      </c>
      <c r="D908" s="119" t="s">
        <v>178</v>
      </c>
      <c r="E908" s="119" t="s">
        <v>22</v>
      </c>
      <c r="F908" s="119" t="s">
        <v>124</v>
      </c>
      <c r="G908" s="119">
        <v>2.4</v>
      </c>
      <c r="H908" s="119">
        <v>0.4</v>
      </c>
      <c r="I908" s="119">
        <v>4</v>
      </c>
      <c r="J908" s="119">
        <v>5.5</v>
      </c>
      <c r="K908" s="119">
        <v>7</v>
      </c>
      <c r="L908" s="119">
        <v>4</v>
      </c>
      <c r="M908" s="119">
        <v>4000</v>
      </c>
      <c r="N908" s="136">
        <f>IF('HNI OPTION CALLS'!E908="BUY",('HNI OPTION CALLS'!L908-'HNI OPTION CALLS'!G908)*('HNI OPTION CALLS'!M908),('HNI OPTION CALLS'!G908-'HNI OPTION CALLS'!L908)*('HNI OPTION CALLS'!M908))</f>
        <v>6400</v>
      </c>
      <c r="O908" s="71">
        <f>'HNI OPTION CALLS'!N908/('HNI OPTION CALLS'!M908)/'HNI OPTION CALLS'!G908%</f>
        <v>66.666666666666671</v>
      </c>
    </row>
    <row r="909" spans="1:16">
      <c r="A909" s="119">
        <v>7</v>
      </c>
      <c r="B909" s="78">
        <v>43304</v>
      </c>
      <c r="C909" s="119">
        <v>320</v>
      </c>
      <c r="D909" s="119" t="s">
        <v>178</v>
      </c>
      <c r="E909" s="119" t="s">
        <v>22</v>
      </c>
      <c r="F909" s="119" t="s">
        <v>291</v>
      </c>
      <c r="G909" s="119">
        <v>12</v>
      </c>
      <c r="H909" s="119">
        <v>7</v>
      </c>
      <c r="I909" s="119">
        <v>15</v>
      </c>
      <c r="J909" s="119">
        <v>18</v>
      </c>
      <c r="K909" s="119">
        <v>15</v>
      </c>
      <c r="L909" s="119">
        <v>15</v>
      </c>
      <c r="M909" s="119">
        <v>1500</v>
      </c>
      <c r="N909" s="136">
        <f>IF('HNI OPTION CALLS'!E909="BUY",('HNI OPTION CALLS'!L909-'HNI OPTION CALLS'!G909)*('HNI OPTION CALLS'!M909),('HNI OPTION CALLS'!G909-'HNI OPTION CALLS'!L909)*('HNI OPTION CALLS'!M909))</f>
        <v>4500</v>
      </c>
      <c r="O909" s="71">
        <f>'HNI OPTION CALLS'!N909/('HNI OPTION CALLS'!M909)/'HNI OPTION CALLS'!G909%</f>
        <v>25</v>
      </c>
    </row>
    <row r="910" spans="1:16">
      <c r="A910" s="119">
        <v>8</v>
      </c>
      <c r="B910" s="78">
        <v>43301</v>
      </c>
      <c r="C910" s="119">
        <v>110</v>
      </c>
      <c r="D910" s="119" t="s">
        <v>178</v>
      </c>
      <c r="E910" s="119" t="s">
        <v>22</v>
      </c>
      <c r="F910" s="119" t="s">
        <v>25</v>
      </c>
      <c r="G910" s="119">
        <v>3.5</v>
      </c>
      <c r="H910" s="119">
        <v>1</v>
      </c>
      <c r="I910" s="119">
        <v>5</v>
      </c>
      <c r="J910" s="119">
        <v>6.5</v>
      </c>
      <c r="K910" s="119">
        <v>8</v>
      </c>
      <c r="L910" s="119">
        <v>2</v>
      </c>
      <c r="M910" s="119">
        <v>4000</v>
      </c>
      <c r="N910" s="136">
        <f>IF('HNI OPTION CALLS'!E910="BUY",('HNI OPTION CALLS'!L910-'HNI OPTION CALLS'!G910)*('HNI OPTION CALLS'!M910),('HNI OPTION CALLS'!G910-'HNI OPTION CALLS'!L910)*('HNI OPTION CALLS'!M910))</f>
        <v>-6000</v>
      </c>
      <c r="O910" s="71">
        <f>'HNI OPTION CALLS'!N910/('HNI OPTION CALLS'!M910)/'HNI OPTION CALLS'!G910%</f>
        <v>-42.857142857142854</v>
      </c>
    </row>
    <row r="911" spans="1:16">
      <c r="A911" s="119">
        <v>9</v>
      </c>
      <c r="B911" s="78">
        <v>43301</v>
      </c>
      <c r="C911" s="119">
        <v>2700</v>
      </c>
      <c r="D911" s="119" t="s">
        <v>178</v>
      </c>
      <c r="E911" s="119" t="s">
        <v>22</v>
      </c>
      <c r="F911" s="119" t="s">
        <v>50</v>
      </c>
      <c r="G911" s="119">
        <v>53</v>
      </c>
      <c r="H911" s="119">
        <v>35</v>
      </c>
      <c r="I911" s="119">
        <v>63</v>
      </c>
      <c r="J911" s="119">
        <v>73</v>
      </c>
      <c r="K911" s="119">
        <v>83</v>
      </c>
      <c r="L911" s="119">
        <v>73</v>
      </c>
      <c r="M911" s="119">
        <v>500</v>
      </c>
      <c r="N911" s="136">
        <f>IF('HNI OPTION CALLS'!E911="BUY",('HNI OPTION CALLS'!L911-'HNI OPTION CALLS'!G911)*('HNI OPTION CALLS'!M911),('HNI OPTION CALLS'!G911-'HNI OPTION CALLS'!L911)*('HNI OPTION CALLS'!M911))</f>
        <v>10000</v>
      </c>
      <c r="O911" s="71">
        <f>'HNI OPTION CALLS'!N911/('HNI OPTION CALLS'!M911)/'HNI OPTION CALLS'!G911%</f>
        <v>37.735849056603769</v>
      </c>
    </row>
    <row r="912" spans="1:16">
      <c r="A912" s="119">
        <v>10</v>
      </c>
      <c r="B912" s="78">
        <v>43300</v>
      </c>
      <c r="C912" s="119">
        <v>280</v>
      </c>
      <c r="D912" s="119" t="s">
        <v>178</v>
      </c>
      <c r="E912" s="119" t="s">
        <v>22</v>
      </c>
      <c r="F912" s="119" t="s">
        <v>23</v>
      </c>
      <c r="G912" s="119">
        <v>9.5</v>
      </c>
      <c r="H912" s="119">
        <v>5</v>
      </c>
      <c r="I912" s="119">
        <v>12</v>
      </c>
      <c r="J912" s="119">
        <v>14.5</v>
      </c>
      <c r="K912" s="119">
        <v>17</v>
      </c>
      <c r="L912" s="119">
        <v>5</v>
      </c>
      <c r="M912" s="119">
        <v>2250</v>
      </c>
      <c r="N912" s="136">
        <f>IF('HNI OPTION CALLS'!E912="BUY",('HNI OPTION CALLS'!L912-'HNI OPTION CALLS'!G912)*('HNI OPTION CALLS'!M912),('HNI OPTION CALLS'!G912-'HNI OPTION CALLS'!L912)*('HNI OPTION CALLS'!M912))</f>
        <v>-10125</v>
      </c>
      <c r="O912" s="71">
        <f>'HNI OPTION CALLS'!N912/('HNI OPTION CALLS'!M912)/'HNI OPTION CALLS'!G912%</f>
        <v>-47.368421052631575</v>
      </c>
    </row>
    <row r="913" spans="1:16">
      <c r="A913" s="119">
        <v>11</v>
      </c>
      <c r="B913" s="78">
        <v>43299</v>
      </c>
      <c r="C913" s="119">
        <v>240</v>
      </c>
      <c r="D913" s="119" t="s">
        <v>178</v>
      </c>
      <c r="E913" s="119" t="s">
        <v>22</v>
      </c>
      <c r="F913" s="119" t="s">
        <v>195</v>
      </c>
      <c r="G913" s="119">
        <v>5.5</v>
      </c>
      <c r="H913" s="119">
        <v>1</v>
      </c>
      <c r="I913" s="119">
        <v>8</v>
      </c>
      <c r="J913" s="119">
        <v>10.5</v>
      </c>
      <c r="K913" s="119">
        <v>13</v>
      </c>
      <c r="L913" s="119">
        <v>7.45</v>
      </c>
      <c r="M913" s="119">
        <v>2250</v>
      </c>
      <c r="N913" s="136">
        <f>IF('HNI OPTION CALLS'!E913="BUY",('HNI OPTION CALLS'!L913-'HNI OPTION CALLS'!G913)*('HNI OPTION CALLS'!M913),('HNI OPTION CALLS'!G913-'HNI OPTION CALLS'!L913)*('HNI OPTION CALLS'!M913))</f>
        <v>4387.5</v>
      </c>
      <c r="O913" s="71">
        <f>'HNI OPTION CALLS'!N913/('HNI OPTION CALLS'!M913)/'HNI OPTION CALLS'!G913%</f>
        <v>35.454545454545453</v>
      </c>
    </row>
    <row r="914" spans="1:16">
      <c r="A914" s="119">
        <v>12</v>
      </c>
      <c r="B914" s="78">
        <v>43298</v>
      </c>
      <c r="C914" s="119">
        <v>80</v>
      </c>
      <c r="D914" s="119" t="s">
        <v>178</v>
      </c>
      <c r="E914" s="119" t="s">
        <v>22</v>
      </c>
      <c r="F914" s="119" t="s">
        <v>116</v>
      </c>
      <c r="G914" s="119">
        <v>2.5</v>
      </c>
      <c r="H914" s="119">
        <v>0.5</v>
      </c>
      <c r="I914" s="119">
        <v>3.5</v>
      </c>
      <c r="J914" s="119">
        <v>4.5</v>
      </c>
      <c r="K914" s="119">
        <v>5.5</v>
      </c>
      <c r="L914" s="119">
        <v>4.5</v>
      </c>
      <c r="M914" s="119">
        <v>5500</v>
      </c>
      <c r="N914" s="136">
        <f>IF('HNI OPTION CALLS'!E914="BUY",('HNI OPTION CALLS'!L914-'HNI OPTION CALLS'!G914)*('HNI OPTION CALLS'!M914),('HNI OPTION CALLS'!G914-'HNI OPTION CALLS'!L914)*('HNI OPTION CALLS'!M914))</f>
        <v>11000</v>
      </c>
      <c r="O914" s="71">
        <f>'HNI OPTION CALLS'!N914/('HNI OPTION CALLS'!M914)/'HNI OPTION CALLS'!G914%</f>
        <v>80</v>
      </c>
    </row>
    <row r="915" spans="1:16">
      <c r="A915" s="119">
        <v>13</v>
      </c>
      <c r="B915" s="78">
        <v>43298</v>
      </c>
      <c r="C915" s="119">
        <v>280</v>
      </c>
      <c r="D915" s="119" t="s">
        <v>178</v>
      </c>
      <c r="E915" s="119" t="s">
        <v>22</v>
      </c>
      <c r="F915" s="119" t="s">
        <v>23</v>
      </c>
      <c r="G915" s="119">
        <v>8</v>
      </c>
      <c r="H915" s="119">
        <v>2</v>
      </c>
      <c r="I915" s="119">
        <v>11</v>
      </c>
      <c r="J915" s="119">
        <v>14</v>
      </c>
      <c r="K915" s="119">
        <v>17</v>
      </c>
      <c r="L915" s="119">
        <v>11</v>
      </c>
      <c r="M915" s="119">
        <v>1575</v>
      </c>
      <c r="N915" s="136">
        <f>IF('HNI OPTION CALLS'!E915="BUY",('HNI OPTION CALLS'!L915-'HNI OPTION CALLS'!G915)*('HNI OPTION CALLS'!M915),('HNI OPTION CALLS'!G915-'HNI OPTION CALLS'!L915)*('HNI OPTION CALLS'!M915))</f>
        <v>4725</v>
      </c>
      <c r="O915" s="71">
        <f>'HNI OPTION CALLS'!N915/('HNI OPTION CALLS'!M915)/'HNI OPTION CALLS'!G915%</f>
        <v>37.5</v>
      </c>
    </row>
    <row r="916" spans="1:16">
      <c r="A916" s="119">
        <v>14</v>
      </c>
      <c r="B916" s="78">
        <v>43297</v>
      </c>
      <c r="C916" s="119">
        <v>390</v>
      </c>
      <c r="D916" s="119" t="s">
        <v>178</v>
      </c>
      <c r="E916" s="119" t="s">
        <v>22</v>
      </c>
      <c r="F916" s="119" t="s">
        <v>76</v>
      </c>
      <c r="G916" s="119">
        <v>10</v>
      </c>
      <c r="H916" s="119">
        <v>5</v>
      </c>
      <c r="I916" s="119">
        <v>13</v>
      </c>
      <c r="J916" s="119">
        <v>16</v>
      </c>
      <c r="K916" s="119">
        <v>19</v>
      </c>
      <c r="L916" s="119">
        <v>13</v>
      </c>
      <c r="M916" s="119">
        <v>1800</v>
      </c>
      <c r="N916" s="136">
        <f>IF('HNI OPTION CALLS'!E916="BUY",('HNI OPTION CALLS'!L916-'HNI OPTION CALLS'!G916)*('HNI OPTION CALLS'!M916),('HNI OPTION CALLS'!G916-'HNI OPTION CALLS'!L916)*('HNI OPTION CALLS'!M916))</f>
        <v>5400</v>
      </c>
      <c r="O916" s="71">
        <f>'HNI OPTION CALLS'!N916/('HNI OPTION CALLS'!M916)/'HNI OPTION CALLS'!G916%</f>
        <v>30</v>
      </c>
    </row>
    <row r="917" spans="1:16">
      <c r="A917" s="119">
        <v>15</v>
      </c>
      <c r="B917" s="78">
        <v>43292</v>
      </c>
      <c r="C917" s="119">
        <v>200</v>
      </c>
      <c r="D917" s="119" t="s">
        <v>178</v>
      </c>
      <c r="E917" s="119" t="s">
        <v>22</v>
      </c>
      <c r="F917" s="119" t="s">
        <v>52</v>
      </c>
      <c r="G917" s="119">
        <v>25</v>
      </c>
      <c r="H917" s="119">
        <v>7</v>
      </c>
      <c r="I917" s="119">
        <v>35</v>
      </c>
      <c r="J917" s="119">
        <v>45</v>
      </c>
      <c r="K917" s="119">
        <v>55</v>
      </c>
      <c r="L917" s="119">
        <v>35</v>
      </c>
      <c r="M917" s="119">
        <v>500</v>
      </c>
      <c r="N917" s="136">
        <f>IF('HNI OPTION CALLS'!E917="BUY",('HNI OPTION CALLS'!L917-'HNI OPTION CALLS'!G917)*('HNI OPTION CALLS'!M917),('HNI OPTION CALLS'!G917-'HNI OPTION CALLS'!L917)*('HNI OPTION CALLS'!M917))</f>
        <v>5000</v>
      </c>
      <c r="O917" s="71">
        <f>'HNI OPTION CALLS'!N917/('HNI OPTION CALLS'!M917)/'HNI OPTION CALLS'!G917%</f>
        <v>40</v>
      </c>
    </row>
    <row r="918" spans="1:16">
      <c r="A918" s="119">
        <v>16</v>
      </c>
      <c r="B918" s="78">
        <v>43291</v>
      </c>
      <c r="C918" s="119">
        <v>9500</v>
      </c>
      <c r="D918" s="119" t="s">
        <v>178</v>
      </c>
      <c r="E918" s="119" t="s">
        <v>22</v>
      </c>
      <c r="F918" s="119" t="s">
        <v>253</v>
      </c>
      <c r="G918" s="119">
        <v>140</v>
      </c>
      <c r="H918" s="119">
        <v>40</v>
      </c>
      <c r="I918" s="119">
        <v>210</v>
      </c>
      <c r="J918" s="119">
        <v>380</v>
      </c>
      <c r="K918" s="119">
        <v>450</v>
      </c>
      <c r="L918" s="119">
        <v>170</v>
      </c>
      <c r="M918" s="119">
        <v>75</v>
      </c>
      <c r="N918" s="136">
        <f>IF('HNI OPTION CALLS'!E918="BUY",('HNI OPTION CALLS'!L918-'HNI OPTION CALLS'!G918)*('HNI OPTION CALLS'!M918),('HNI OPTION CALLS'!G918-'HNI OPTION CALLS'!L918)*('HNI OPTION CALLS'!M918))</f>
        <v>2250</v>
      </c>
      <c r="O918" s="71">
        <f>'HNI OPTION CALLS'!N918/('HNI OPTION CALLS'!M918)/'HNI OPTION CALLS'!G918%</f>
        <v>21.428571428571431</v>
      </c>
    </row>
    <row r="919" spans="1:16">
      <c r="A919" s="119">
        <v>17</v>
      </c>
      <c r="B919" s="78">
        <v>43290</v>
      </c>
      <c r="C919" s="119">
        <v>360</v>
      </c>
      <c r="D919" s="119" t="s">
        <v>178</v>
      </c>
      <c r="E919" s="119" t="s">
        <v>22</v>
      </c>
      <c r="F919" s="119" t="s">
        <v>55</v>
      </c>
      <c r="G919" s="119">
        <v>12.5</v>
      </c>
      <c r="H919" s="119">
        <v>7</v>
      </c>
      <c r="I919" s="119">
        <v>15.5</v>
      </c>
      <c r="J919" s="119">
        <v>18.5</v>
      </c>
      <c r="K919" s="119">
        <v>21.5</v>
      </c>
      <c r="L919" s="119">
        <v>15.3</v>
      </c>
      <c r="M919" s="119">
        <v>1750</v>
      </c>
      <c r="N919" s="136">
        <f>IF('HNI OPTION CALLS'!E919="BUY",('HNI OPTION CALLS'!L919-'HNI OPTION CALLS'!G919)*('HNI OPTION CALLS'!M919),('HNI OPTION CALLS'!G919-'HNI OPTION CALLS'!L919)*('HNI OPTION CALLS'!M919))</f>
        <v>4900.0000000000009</v>
      </c>
      <c r="O919" s="71">
        <f>'HNI OPTION CALLS'!N919/('HNI OPTION CALLS'!M919)/'HNI OPTION CALLS'!G919%</f>
        <v>22.400000000000006</v>
      </c>
    </row>
    <row r="920" spans="1:16">
      <c r="A920" s="119">
        <v>18</v>
      </c>
      <c r="B920" s="78">
        <v>43287</v>
      </c>
      <c r="C920" s="119">
        <v>920</v>
      </c>
      <c r="D920" s="119" t="s">
        <v>178</v>
      </c>
      <c r="E920" s="119" t="s">
        <v>22</v>
      </c>
      <c r="F920" s="119" t="s">
        <v>84</v>
      </c>
      <c r="G920" s="119">
        <v>26</v>
      </c>
      <c r="H920" s="119">
        <v>9</v>
      </c>
      <c r="I920" s="119">
        <v>36</v>
      </c>
      <c r="J920" s="119">
        <v>46</v>
      </c>
      <c r="K920" s="119">
        <v>56</v>
      </c>
      <c r="L920" s="119">
        <v>36</v>
      </c>
      <c r="M920" s="119">
        <v>550</v>
      </c>
      <c r="N920" s="136">
        <f>IF('HNI OPTION CALLS'!E920="BUY",('HNI OPTION CALLS'!L920-'HNI OPTION CALLS'!G920)*('HNI OPTION CALLS'!M920),('HNI OPTION CALLS'!G920-'HNI OPTION CALLS'!L920)*('HNI OPTION CALLS'!M920))</f>
        <v>5500</v>
      </c>
      <c r="O920" s="71">
        <f>'HNI OPTION CALLS'!N920/('HNI OPTION CALLS'!M920)/'HNI OPTION CALLS'!G920%</f>
        <v>38.46153846153846</v>
      </c>
    </row>
    <row r="921" spans="1:16">
      <c r="A921" s="119">
        <v>19</v>
      </c>
      <c r="B921" s="78">
        <v>43286</v>
      </c>
      <c r="C921" s="119">
        <v>270</v>
      </c>
      <c r="D921" s="119" t="s">
        <v>178</v>
      </c>
      <c r="E921" s="119" t="s">
        <v>22</v>
      </c>
      <c r="F921" s="119" t="s">
        <v>174</v>
      </c>
      <c r="G921" s="119">
        <v>6</v>
      </c>
      <c r="H921" s="119">
        <v>2</v>
      </c>
      <c r="I921" s="119">
        <v>8</v>
      </c>
      <c r="J921" s="119">
        <v>10</v>
      </c>
      <c r="K921" s="119">
        <v>12</v>
      </c>
      <c r="L921" s="119">
        <v>7.95</v>
      </c>
      <c r="M921" s="119">
        <v>2400</v>
      </c>
      <c r="N921" s="136">
        <f>IF('HNI OPTION CALLS'!E921="BUY",('HNI OPTION CALLS'!L921-'HNI OPTION CALLS'!G921)*('HNI OPTION CALLS'!M921),('HNI OPTION CALLS'!G921-'HNI OPTION CALLS'!L921)*('HNI OPTION CALLS'!M921))</f>
        <v>4680</v>
      </c>
      <c r="O921" s="71">
        <f>'HNI OPTION CALLS'!N921/('HNI OPTION CALLS'!M921)/'HNI OPTION CALLS'!G921%</f>
        <v>32.5</v>
      </c>
    </row>
    <row r="922" spans="1:16">
      <c r="A922" s="119">
        <v>20</v>
      </c>
      <c r="B922" s="138">
        <v>43283</v>
      </c>
      <c r="C922" s="119">
        <v>240</v>
      </c>
      <c r="D922" s="119" t="s">
        <v>178</v>
      </c>
      <c r="E922" s="119" t="s">
        <v>22</v>
      </c>
      <c r="F922" s="119" t="s">
        <v>74</v>
      </c>
      <c r="G922" s="119">
        <v>11</v>
      </c>
      <c r="H922" s="119">
        <v>5.5</v>
      </c>
      <c r="I922" s="119">
        <v>14</v>
      </c>
      <c r="J922" s="119">
        <v>17</v>
      </c>
      <c r="K922" s="119">
        <v>20</v>
      </c>
      <c r="L922" s="119">
        <v>5.5</v>
      </c>
      <c r="M922" s="119">
        <v>1750</v>
      </c>
      <c r="N922" s="136">
        <f>IF('HNI OPTION CALLS'!E922="BUY",('HNI OPTION CALLS'!L922-'HNI OPTION CALLS'!G922)*('HNI OPTION CALLS'!M922),('HNI OPTION CALLS'!G922-'HNI OPTION CALLS'!L922)*('HNI OPTION CALLS'!M922))</f>
        <v>-9625</v>
      </c>
      <c r="O922" s="71">
        <f>'HNI OPTION CALLS'!N922/('HNI OPTION CALLS'!M922)/'HNI OPTION CALLS'!G922%</f>
        <v>-50</v>
      </c>
    </row>
    <row r="923" spans="1:16" ht="16.5">
      <c r="A923" s="82" t="s">
        <v>95</v>
      </c>
      <c r="B923" s="83"/>
      <c r="C923" s="84"/>
      <c r="D923" s="85"/>
      <c r="E923" s="86"/>
      <c r="F923" s="86"/>
      <c r="G923" s="87"/>
      <c r="H923" s="88"/>
      <c r="I923" s="88"/>
      <c r="J923" s="88"/>
      <c r="K923" s="86"/>
      <c r="L923" s="89"/>
      <c r="M923" s="90"/>
      <c r="P923" s="90"/>
    </row>
    <row r="924" spans="1:16" ht="16.5">
      <c r="A924" s="82" t="s">
        <v>96</v>
      </c>
      <c r="B924" s="83"/>
      <c r="C924" s="84"/>
      <c r="D924" s="85"/>
      <c r="E924" s="86"/>
      <c r="F924" s="86"/>
      <c r="G924" s="87"/>
      <c r="H924" s="86"/>
      <c r="I924" s="86"/>
      <c r="J924" s="86"/>
      <c r="K924" s="86"/>
      <c r="L924" s="89"/>
    </row>
    <row r="925" spans="1:16" ht="16.5">
      <c r="A925" s="82" t="s">
        <v>96</v>
      </c>
      <c r="B925" s="83"/>
      <c r="C925" s="84"/>
      <c r="D925" s="85"/>
      <c r="E925" s="86"/>
      <c r="F925" s="86"/>
      <c r="G925" s="87"/>
      <c r="H925" s="86"/>
      <c r="I925" s="86"/>
      <c r="J925" s="86"/>
      <c r="K925" s="86"/>
    </row>
    <row r="926" spans="1:16" ht="17.25" thickBot="1">
      <c r="A926" s="91"/>
      <c r="B926" s="92"/>
      <c r="C926" s="92"/>
      <c r="D926" s="93"/>
      <c r="E926" s="93"/>
      <c r="F926" s="93"/>
      <c r="G926" s="94"/>
      <c r="H926" s="95"/>
      <c r="I926" s="96" t="s">
        <v>27</v>
      </c>
      <c r="J926" s="96"/>
      <c r="K926" s="97"/>
    </row>
    <row r="927" spans="1:16" ht="16.5">
      <c r="A927" s="98"/>
      <c r="B927" s="92"/>
      <c r="C927" s="92"/>
      <c r="D927" s="158" t="s">
        <v>28</v>
      </c>
      <c r="E927" s="193"/>
      <c r="F927" s="99">
        <v>20</v>
      </c>
      <c r="G927" s="100">
        <v>100</v>
      </c>
      <c r="H927" s="93">
        <v>20</v>
      </c>
      <c r="I927" s="101">
        <f>'HNI OPTION CALLS'!H928/'HNI OPTION CALLS'!H927%</f>
        <v>75</v>
      </c>
      <c r="J927" s="101"/>
      <c r="K927" s="101"/>
      <c r="L927" s="97"/>
    </row>
    <row r="928" spans="1:16" ht="16.5">
      <c r="A928" s="98"/>
      <c r="B928" s="92"/>
      <c r="C928" s="92"/>
      <c r="D928" s="159" t="s">
        <v>29</v>
      </c>
      <c r="E928" s="180"/>
      <c r="F928" s="103">
        <v>15</v>
      </c>
      <c r="G928" s="104">
        <f>('HNI OPTION CALLS'!F928/'HNI OPTION CALLS'!F927)*100</f>
        <v>75</v>
      </c>
      <c r="H928" s="93">
        <v>15</v>
      </c>
      <c r="I928" s="97"/>
      <c r="J928" s="97"/>
      <c r="K928" s="93"/>
      <c r="L928" s="102"/>
      <c r="N928" s="93" t="s">
        <v>30</v>
      </c>
    </row>
    <row r="929" spans="1:15" ht="16.5">
      <c r="A929" s="105"/>
      <c r="B929" s="92"/>
      <c r="C929" s="92"/>
      <c r="D929" s="159" t="s">
        <v>31</v>
      </c>
      <c r="E929" s="180"/>
      <c r="F929" s="103">
        <v>0</v>
      </c>
      <c r="G929" s="104">
        <f>('HNI OPTION CALLS'!F929/'HNI OPTION CALLS'!F927)*100</f>
        <v>0</v>
      </c>
      <c r="H929" s="106"/>
      <c r="I929" s="93"/>
      <c r="J929" s="93"/>
      <c r="K929" s="93"/>
    </row>
    <row r="930" spans="1:15" ht="16.5">
      <c r="A930" s="105"/>
      <c r="B930" s="92"/>
      <c r="C930" s="92"/>
      <c r="D930" s="159" t="s">
        <v>32</v>
      </c>
      <c r="E930" s="180"/>
      <c r="F930" s="103">
        <v>0</v>
      </c>
      <c r="G930" s="104">
        <f>('HNI OPTION CALLS'!F930/'HNI OPTION CALLS'!F927)*100</f>
        <v>0</v>
      </c>
      <c r="H930" s="106"/>
      <c r="I930" s="93"/>
      <c r="J930" s="93"/>
      <c r="K930" s="93"/>
      <c r="L930" s="97"/>
    </row>
    <row r="931" spans="1:15" ht="16.5">
      <c r="A931" s="105"/>
      <c r="B931" s="92"/>
      <c r="C931" s="92"/>
      <c r="D931" s="159" t="s">
        <v>33</v>
      </c>
      <c r="E931" s="180"/>
      <c r="F931" s="103">
        <v>5</v>
      </c>
      <c r="G931" s="104">
        <f>('HNI OPTION CALLS'!F931/'HNI OPTION CALLS'!F927)*100</f>
        <v>25</v>
      </c>
      <c r="H931" s="106"/>
      <c r="I931" s="93" t="s">
        <v>34</v>
      </c>
      <c r="J931" s="93"/>
      <c r="K931" s="97"/>
      <c r="L931" s="97"/>
    </row>
    <row r="932" spans="1:15" ht="16.5">
      <c r="A932" s="105"/>
      <c r="B932" s="92"/>
      <c r="C932" s="92"/>
      <c r="D932" s="159" t="s">
        <v>35</v>
      </c>
      <c r="E932" s="180"/>
      <c r="F932" s="103">
        <v>0</v>
      </c>
      <c r="G932" s="104">
        <f>('HNI OPTION CALLS'!F932/'HNI OPTION CALLS'!F927)*100</f>
        <v>0</v>
      </c>
      <c r="H932" s="106"/>
      <c r="I932" s="93"/>
      <c r="J932" s="93"/>
      <c r="K932" s="97"/>
      <c r="L932" s="97"/>
    </row>
    <row r="933" spans="1:15" ht="17.25" thickBot="1">
      <c r="A933" s="105"/>
      <c r="B933" s="92"/>
      <c r="C933" s="92"/>
      <c r="D933" s="160" t="s">
        <v>36</v>
      </c>
      <c r="E933" s="181"/>
      <c r="F933" s="107">
        <v>0</v>
      </c>
      <c r="G933" s="108">
        <f>('HNI OPTION CALLS'!F933/'HNI OPTION CALLS'!F927)*100</f>
        <v>0</v>
      </c>
      <c r="H933" s="106"/>
      <c r="I933" s="93"/>
      <c r="J933" s="93"/>
      <c r="K933" s="102"/>
      <c r="L933" s="102"/>
    </row>
    <row r="934" spans="1:15" ht="16.5">
      <c r="A934" s="109" t="s">
        <v>37</v>
      </c>
      <c r="B934" s="92"/>
      <c r="C934" s="92"/>
      <c r="D934" s="98"/>
      <c r="E934" s="98"/>
      <c r="F934" s="93"/>
      <c r="G934" s="93"/>
      <c r="H934" s="110"/>
      <c r="I934" s="111"/>
      <c r="J934" s="111"/>
      <c r="K934" s="111"/>
    </row>
    <row r="935" spans="1:15" ht="16.5">
      <c r="A935" s="112" t="s">
        <v>38</v>
      </c>
      <c r="B935" s="92"/>
      <c r="C935" s="92"/>
      <c r="D935" s="113"/>
      <c r="E935" s="114"/>
      <c r="F935" s="98"/>
      <c r="G935" s="111"/>
      <c r="H935" s="110"/>
      <c r="I935" s="111"/>
      <c r="J935" s="111"/>
      <c r="K935" s="111"/>
      <c r="L935" s="93"/>
      <c r="O935" s="98"/>
    </row>
    <row r="936" spans="1:15" ht="16.5">
      <c r="A936" s="112" t="s">
        <v>39</v>
      </c>
      <c r="B936" s="92"/>
      <c r="C936" s="92"/>
      <c r="D936" s="98"/>
      <c r="E936" s="114"/>
      <c r="F936" s="98"/>
      <c r="G936" s="111"/>
      <c r="H936" s="110"/>
      <c r="I936" s="97"/>
      <c r="J936" s="97"/>
      <c r="K936" s="97"/>
      <c r="L936" s="93"/>
    </row>
    <row r="937" spans="1:15" ht="16.5">
      <c r="A937" s="112" t="s">
        <v>40</v>
      </c>
      <c r="B937" s="113"/>
      <c r="C937" s="92"/>
      <c r="D937" s="98"/>
      <c r="E937" s="114"/>
      <c r="F937" s="98"/>
      <c r="G937" s="111"/>
      <c r="H937" s="95"/>
      <c r="I937" s="97"/>
      <c r="J937" s="97"/>
      <c r="K937" s="97"/>
      <c r="L937" s="93"/>
      <c r="N937" s="115"/>
    </row>
    <row r="938" spans="1:15" ht="16.5">
      <c r="A938" s="112" t="s">
        <v>41</v>
      </c>
      <c r="B938" s="105"/>
      <c r="C938" s="113"/>
      <c r="D938" s="98"/>
      <c r="E938" s="116"/>
      <c r="F938" s="111"/>
      <c r="G938" s="111"/>
      <c r="H938" s="95"/>
      <c r="I938" s="97"/>
      <c r="J938" s="97"/>
      <c r="K938" s="97"/>
      <c r="L938" s="111"/>
      <c r="N938" s="98"/>
    </row>
    <row r="939" spans="1:15" ht="15.75" thickBot="1"/>
    <row r="940" spans="1:15" ht="15.75" thickBot="1">
      <c r="A940" s="205" t="s">
        <v>0</v>
      </c>
      <c r="B940" s="205"/>
      <c r="C940" s="205"/>
      <c r="D940" s="205"/>
      <c r="E940" s="205"/>
      <c r="F940" s="205"/>
      <c r="G940" s="205"/>
      <c r="H940" s="205"/>
      <c r="I940" s="205"/>
      <c r="J940" s="205"/>
      <c r="K940" s="205"/>
      <c r="L940" s="205"/>
      <c r="M940" s="205"/>
      <c r="N940" s="205"/>
      <c r="O940" s="205"/>
    </row>
    <row r="941" spans="1:15" ht="15.75" thickBot="1">
      <c r="A941" s="205"/>
      <c r="B941" s="205"/>
      <c r="C941" s="205"/>
      <c r="D941" s="205"/>
      <c r="E941" s="205"/>
      <c r="F941" s="205"/>
      <c r="G941" s="205"/>
      <c r="H941" s="205"/>
      <c r="I941" s="205"/>
      <c r="J941" s="205"/>
      <c r="K941" s="205"/>
      <c r="L941" s="205"/>
      <c r="M941" s="205"/>
      <c r="N941" s="205"/>
      <c r="O941" s="205"/>
    </row>
    <row r="942" spans="1:15">
      <c r="A942" s="205"/>
      <c r="B942" s="205"/>
      <c r="C942" s="205"/>
      <c r="D942" s="205"/>
      <c r="E942" s="205"/>
      <c r="F942" s="205"/>
      <c r="G942" s="205"/>
      <c r="H942" s="205"/>
      <c r="I942" s="205"/>
      <c r="J942" s="205"/>
      <c r="K942" s="205"/>
      <c r="L942" s="205"/>
      <c r="M942" s="205"/>
      <c r="N942" s="205"/>
      <c r="O942" s="205"/>
    </row>
    <row r="943" spans="1:15">
      <c r="A943" s="206" t="s">
        <v>1</v>
      </c>
      <c r="B943" s="206"/>
      <c r="C943" s="206"/>
      <c r="D943" s="206"/>
      <c r="E943" s="206"/>
      <c r="F943" s="206"/>
      <c r="G943" s="206"/>
      <c r="H943" s="206"/>
      <c r="I943" s="206"/>
      <c r="J943" s="206"/>
      <c r="K943" s="206"/>
      <c r="L943" s="206"/>
      <c r="M943" s="206"/>
      <c r="N943" s="206"/>
      <c r="O943" s="206"/>
    </row>
    <row r="944" spans="1:15">
      <c r="A944" s="206" t="s">
        <v>2</v>
      </c>
      <c r="B944" s="206"/>
      <c r="C944" s="206"/>
      <c r="D944" s="206"/>
      <c r="E944" s="206"/>
      <c r="F944" s="206"/>
      <c r="G944" s="206"/>
      <c r="H944" s="206"/>
      <c r="I944" s="206"/>
      <c r="J944" s="206"/>
      <c r="K944" s="206"/>
      <c r="L944" s="206"/>
      <c r="M944" s="206"/>
      <c r="N944" s="206"/>
      <c r="O944" s="206"/>
    </row>
    <row r="945" spans="1:15" ht="15.75" thickBot="1">
      <c r="A945" s="207" t="s">
        <v>3</v>
      </c>
      <c r="B945" s="207"/>
      <c r="C945" s="207"/>
      <c r="D945" s="207"/>
      <c r="E945" s="207"/>
      <c r="F945" s="207"/>
      <c r="G945" s="207"/>
      <c r="H945" s="207"/>
      <c r="I945" s="207"/>
      <c r="J945" s="207"/>
      <c r="K945" s="207"/>
      <c r="L945" s="207"/>
      <c r="M945" s="207"/>
      <c r="N945" s="207"/>
      <c r="O945" s="207"/>
    </row>
    <row r="946" spans="1:15" ht="16.5">
      <c r="A946" s="166" t="s">
        <v>299</v>
      </c>
      <c r="B946" s="166"/>
      <c r="C946" s="166"/>
      <c r="D946" s="166"/>
      <c r="E946" s="166"/>
      <c r="F946" s="166"/>
      <c r="G946" s="166"/>
      <c r="H946" s="166"/>
      <c r="I946" s="166"/>
      <c r="J946" s="166"/>
      <c r="K946" s="166"/>
      <c r="L946" s="166"/>
      <c r="M946" s="166"/>
      <c r="N946" s="166"/>
      <c r="O946" s="166"/>
    </row>
    <row r="947" spans="1:15" ht="16.5">
      <c r="A947" s="166" t="s">
        <v>5</v>
      </c>
      <c r="B947" s="166"/>
      <c r="C947" s="166"/>
      <c r="D947" s="166"/>
      <c r="E947" s="166"/>
      <c r="F947" s="166"/>
      <c r="G947" s="166"/>
      <c r="H947" s="166"/>
      <c r="I947" s="166"/>
      <c r="J947" s="166"/>
      <c r="K947" s="166"/>
      <c r="L947" s="166"/>
      <c r="M947" s="166"/>
      <c r="N947" s="166"/>
      <c r="O947" s="166"/>
    </row>
    <row r="948" spans="1:15">
      <c r="A948" s="167" t="s">
        <v>6</v>
      </c>
      <c r="B948" s="168" t="s">
        <v>7</v>
      </c>
      <c r="C948" s="169" t="s">
        <v>8</v>
      </c>
      <c r="D948" s="168" t="s">
        <v>9</v>
      </c>
      <c r="E948" s="167" t="s">
        <v>10</v>
      </c>
      <c r="F948" s="167" t="s">
        <v>11</v>
      </c>
      <c r="G948" s="168" t="s">
        <v>12</v>
      </c>
      <c r="H948" s="168" t="s">
        <v>13</v>
      </c>
      <c r="I948" s="169" t="s">
        <v>14</v>
      </c>
      <c r="J948" s="169" t="s">
        <v>15</v>
      </c>
      <c r="K948" s="169" t="s">
        <v>16</v>
      </c>
      <c r="L948" s="170" t="s">
        <v>17</v>
      </c>
      <c r="M948" s="168" t="s">
        <v>18</v>
      </c>
      <c r="N948" s="168" t="s">
        <v>19</v>
      </c>
      <c r="O948" s="168" t="s">
        <v>20</v>
      </c>
    </row>
    <row r="949" spans="1:15">
      <c r="A949" s="167"/>
      <c r="B949" s="168"/>
      <c r="C949" s="168"/>
      <c r="D949" s="168"/>
      <c r="E949" s="167"/>
      <c r="F949" s="167"/>
      <c r="G949" s="168"/>
      <c r="H949" s="168"/>
      <c r="I949" s="168"/>
      <c r="J949" s="168"/>
      <c r="K949" s="168"/>
      <c r="L949" s="202"/>
      <c r="M949" s="168"/>
      <c r="N949" s="168"/>
      <c r="O949" s="168"/>
    </row>
    <row r="950" spans="1:15">
      <c r="A950" s="119">
        <v>1</v>
      </c>
      <c r="B950" s="138">
        <v>43279</v>
      </c>
      <c r="C950" s="119">
        <v>540</v>
      </c>
      <c r="D950" s="119" t="s">
        <v>178</v>
      </c>
      <c r="E950" s="119" t="s">
        <v>22</v>
      </c>
      <c r="F950" s="119" t="s">
        <v>227</v>
      </c>
      <c r="G950" s="119">
        <v>34</v>
      </c>
      <c r="H950" s="119">
        <v>26</v>
      </c>
      <c r="I950" s="119">
        <v>38</v>
      </c>
      <c r="J950" s="119">
        <v>42</v>
      </c>
      <c r="K950" s="119">
        <v>46</v>
      </c>
      <c r="L950" s="119">
        <v>38</v>
      </c>
      <c r="M950" s="119">
        <v>1400</v>
      </c>
      <c r="N950" s="136">
        <f>IF('HNI OPTION CALLS'!E950="BUY",('HNI OPTION CALLS'!L950-'HNI OPTION CALLS'!G950)*('HNI OPTION CALLS'!M950),('HNI OPTION CALLS'!G950-'HNI OPTION CALLS'!L950)*('HNI OPTION CALLS'!M950))</f>
        <v>5600</v>
      </c>
      <c r="O950" s="71">
        <f>'HNI OPTION CALLS'!N950/('HNI OPTION CALLS'!M950)/'HNI OPTION CALLS'!G950%</f>
        <v>11.76470588235294</v>
      </c>
    </row>
    <row r="951" spans="1:15">
      <c r="A951" s="119">
        <v>2</v>
      </c>
      <c r="B951" s="138">
        <v>43271</v>
      </c>
      <c r="C951" s="119">
        <v>440</v>
      </c>
      <c r="D951" s="119" t="s">
        <v>178</v>
      </c>
      <c r="E951" s="119" t="s">
        <v>22</v>
      </c>
      <c r="F951" s="119" t="s">
        <v>291</v>
      </c>
      <c r="G951" s="119">
        <v>6.5</v>
      </c>
      <c r="H951" s="119">
        <v>0.5</v>
      </c>
      <c r="I951" s="119">
        <v>15</v>
      </c>
      <c r="J951" s="119">
        <v>23</v>
      </c>
      <c r="K951" s="119">
        <v>31</v>
      </c>
      <c r="L951" s="119">
        <v>0.5</v>
      </c>
      <c r="M951" s="119">
        <v>750</v>
      </c>
      <c r="N951" s="136">
        <f>IF('HNI OPTION CALLS'!E951="BUY",('HNI OPTION CALLS'!L951-'HNI OPTION CALLS'!G951)*('HNI OPTION CALLS'!M951),('HNI OPTION CALLS'!G951-'HNI OPTION CALLS'!L951)*('HNI OPTION CALLS'!M951))</f>
        <v>-4500</v>
      </c>
      <c r="O951" s="71">
        <f>'HNI OPTION CALLS'!N951/('HNI OPTION CALLS'!M951)/'HNI OPTION CALLS'!G951%</f>
        <v>-92.307692307692307</v>
      </c>
    </row>
    <row r="952" spans="1:15">
      <c r="A952" s="119">
        <v>3</v>
      </c>
      <c r="B952" s="138">
        <v>43271</v>
      </c>
      <c r="C952" s="119">
        <v>600</v>
      </c>
      <c r="D952" s="119" t="s">
        <v>178</v>
      </c>
      <c r="E952" s="119" t="s">
        <v>22</v>
      </c>
      <c r="F952" s="119" t="s">
        <v>26</v>
      </c>
      <c r="G952" s="119">
        <v>7.5</v>
      </c>
      <c r="H952" s="119">
        <v>1</v>
      </c>
      <c r="I952" s="119">
        <v>12</v>
      </c>
      <c r="J952" s="119">
        <v>16</v>
      </c>
      <c r="K952" s="119">
        <v>20</v>
      </c>
      <c r="L952" s="119">
        <v>7.5</v>
      </c>
      <c r="M952" s="119">
        <v>1000</v>
      </c>
      <c r="N952" s="136">
        <f>IF('HNI OPTION CALLS'!E952="BUY",('HNI OPTION CALLS'!L952-'HNI OPTION CALLS'!G952)*('HNI OPTION CALLS'!M952),('HNI OPTION CALLS'!G952-'HNI OPTION CALLS'!L952)*('HNI OPTION CALLS'!M952))</f>
        <v>0</v>
      </c>
      <c r="O952" s="71">
        <f>'HNI OPTION CALLS'!N952/('HNI OPTION CALLS'!M952)/'HNI OPTION CALLS'!G952%</f>
        <v>0</v>
      </c>
    </row>
    <row r="953" spans="1:15">
      <c r="A953" s="119">
        <v>4</v>
      </c>
      <c r="B953" s="138">
        <v>43270</v>
      </c>
      <c r="C953" s="119">
        <v>270</v>
      </c>
      <c r="D953" s="119" t="s">
        <v>178</v>
      </c>
      <c r="E953" s="119" t="s">
        <v>22</v>
      </c>
      <c r="F953" s="119" t="s">
        <v>49</v>
      </c>
      <c r="G953" s="119">
        <v>4.5</v>
      </c>
      <c r="H953" s="119">
        <v>1</v>
      </c>
      <c r="I953" s="119">
        <v>6.5</v>
      </c>
      <c r="J953" s="119">
        <v>8.5</v>
      </c>
      <c r="K953" s="119">
        <v>10.5</v>
      </c>
      <c r="L953" s="119">
        <v>6.5</v>
      </c>
      <c r="M953" s="119">
        <v>3000</v>
      </c>
      <c r="N953" s="136">
        <f>IF('HNI OPTION CALLS'!E953="BUY",('HNI OPTION CALLS'!L953-'HNI OPTION CALLS'!G953)*('HNI OPTION CALLS'!M953),('HNI OPTION CALLS'!G953-'HNI OPTION CALLS'!L953)*('HNI OPTION CALLS'!M953))</f>
        <v>6000</v>
      </c>
      <c r="O953" s="71">
        <f>'HNI OPTION CALLS'!N953/('HNI OPTION CALLS'!M953)/'HNI OPTION CALLS'!G953%</f>
        <v>44.444444444444443</v>
      </c>
    </row>
    <row r="954" spans="1:15">
      <c r="A954" s="119">
        <v>5</v>
      </c>
      <c r="B954" s="138">
        <v>43266</v>
      </c>
      <c r="C954" s="119">
        <v>400</v>
      </c>
      <c r="D954" s="119" t="s">
        <v>178</v>
      </c>
      <c r="E954" s="119" t="s">
        <v>22</v>
      </c>
      <c r="F954" s="119" t="s">
        <v>304</v>
      </c>
      <c r="G954" s="119">
        <v>16</v>
      </c>
      <c r="H954" s="119">
        <v>4</v>
      </c>
      <c r="I954" s="119">
        <v>26</v>
      </c>
      <c r="J954" s="119">
        <v>36</v>
      </c>
      <c r="K954" s="119">
        <v>46</v>
      </c>
      <c r="L954" s="119">
        <v>26</v>
      </c>
      <c r="M954" s="119">
        <v>600</v>
      </c>
      <c r="N954" s="136">
        <f>IF('HNI OPTION CALLS'!E954="BUY",('HNI OPTION CALLS'!L954-'HNI OPTION CALLS'!G954)*('HNI OPTION CALLS'!M954),('HNI OPTION CALLS'!G954-'HNI OPTION CALLS'!L954)*('HNI OPTION CALLS'!M954))</f>
        <v>6000</v>
      </c>
      <c r="O954" s="71">
        <f>'HNI OPTION CALLS'!N954/('HNI OPTION CALLS'!M954)/'HNI OPTION CALLS'!G954%</f>
        <v>62.5</v>
      </c>
    </row>
    <row r="955" spans="1:15">
      <c r="A955" s="119">
        <v>6</v>
      </c>
      <c r="B955" s="138">
        <v>43265</v>
      </c>
      <c r="C955" s="119">
        <v>330</v>
      </c>
      <c r="D955" s="119" t="s">
        <v>178</v>
      </c>
      <c r="E955" s="119" t="s">
        <v>22</v>
      </c>
      <c r="F955" s="119" t="s">
        <v>55</v>
      </c>
      <c r="G955" s="119">
        <v>11</v>
      </c>
      <c r="H955" s="119">
        <v>5</v>
      </c>
      <c r="I955" s="119">
        <v>14</v>
      </c>
      <c r="J955" s="119">
        <v>17</v>
      </c>
      <c r="K955" s="119">
        <v>20</v>
      </c>
      <c r="L955" s="119">
        <v>5</v>
      </c>
      <c r="M955" s="119">
        <v>1750</v>
      </c>
      <c r="N955" s="136">
        <f>IF('HNI OPTION CALLS'!E955="BUY",('HNI OPTION CALLS'!L955-'HNI OPTION CALLS'!G955)*('HNI OPTION CALLS'!M955),('HNI OPTION CALLS'!G955-'HNI OPTION CALLS'!L955)*('HNI OPTION CALLS'!M955))</f>
        <v>-10500</v>
      </c>
      <c r="O955" s="71">
        <f>'HNI OPTION CALLS'!N955/('HNI OPTION CALLS'!M955)/'HNI OPTION CALLS'!G955%</f>
        <v>-54.545454545454547</v>
      </c>
    </row>
    <row r="956" spans="1:15">
      <c r="A956" s="119">
        <v>7</v>
      </c>
      <c r="B956" s="138">
        <v>43264</v>
      </c>
      <c r="C956" s="119">
        <v>1850</v>
      </c>
      <c r="D956" s="119" t="s">
        <v>178</v>
      </c>
      <c r="E956" s="119" t="s">
        <v>22</v>
      </c>
      <c r="F956" s="119" t="s">
        <v>52</v>
      </c>
      <c r="G956" s="119">
        <v>28</v>
      </c>
      <c r="H956" s="119">
        <v>10</v>
      </c>
      <c r="I956" s="119">
        <v>38</v>
      </c>
      <c r="J956" s="119">
        <v>48</v>
      </c>
      <c r="K956" s="119">
        <v>58</v>
      </c>
      <c r="L956" s="119">
        <v>38</v>
      </c>
      <c r="M956" s="119">
        <v>500</v>
      </c>
      <c r="N956" s="136">
        <f>IF('HNI OPTION CALLS'!E956="BUY",('HNI OPTION CALLS'!L956-'HNI OPTION CALLS'!G956)*('HNI OPTION CALLS'!M956),('HNI OPTION CALLS'!G956-'HNI OPTION CALLS'!L956)*('HNI OPTION CALLS'!M956))</f>
        <v>5000</v>
      </c>
      <c r="O956" s="71">
        <f>'HNI OPTION CALLS'!N956/('HNI OPTION CALLS'!M956)/'HNI OPTION CALLS'!G956%</f>
        <v>35.714285714285708</v>
      </c>
    </row>
    <row r="957" spans="1:15">
      <c r="A957" s="119">
        <v>8</v>
      </c>
      <c r="B957" s="138">
        <v>43263</v>
      </c>
      <c r="C957" s="119">
        <v>2900</v>
      </c>
      <c r="D957" s="119" t="s">
        <v>178</v>
      </c>
      <c r="E957" s="119" t="s">
        <v>22</v>
      </c>
      <c r="F957" s="119" t="s">
        <v>57</v>
      </c>
      <c r="G957" s="119">
        <v>65</v>
      </c>
      <c r="H957" s="119">
        <v>30</v>
      </c>
      <c r="I957" s="119">
        <v>85</v>
      </c>
      <c r="J957" s="119">
        <v>105</v>
      </c>
      <c r="K957" s="119">
        <v>125</v>
      </c>
      <c r="L957" s="119">
        <v>30</v>
      </c>
      <c r="M957" s="119">
        <v>250</v>
      </c>
      <c r="N957" s="136">
        <f>IF('HNI OPTION CALLS'!E957="BUY",('HNI OPTION CALLS'!L957-'HNI OPTION CALLS'!G957)*('HNI OPTION CALLS'!M957),('HNI OPTION CALLS'!G957-'HNI OPTION CALLS'!L957)*('HNI OPTION CALLS'!M957))</f>
        <v>-8750</v>
      </c>
      <c r="O957" s="71">
        <f>'HNI OPTION CALLS'!N957/('HNI OPTION CALLS'!M957)/'HNI OPTION CALLS'!G957%</f>
        <v>-53.846153846153847</v>
      </c>
    </row>
    <row r="958" spans="1:15">
      <c r="A958" s="119">
        <v>9</v>
      </c>
      <c r="B958" s="138">
        <v>43263</v>
      </c>
      <c r="C958" s="119">
        <v>90</v>
      </c>
      <c r="D958" s="119" t="s">
        <v>178</v>
      </c>
      <c r="E958" s="119" t="s">
        <v>22</v>
      </c>
      <c r="F958" s="119" t="s">
        <v>53</v>
      </c>
      <c r="G958" s="119">
        <v>2</v>
      </c>
      <c r="H958" s="119">
        <v>0.3</v>
      </c>
      <c r="I958" s="119">
        <v>3</v>
      </c>
      <c r="J958" s="119">
        <v>4</v>
      </c>
      <c r="K958" s="119">
        <v>5</v>
      </c>
      <c r="L958" s="119">
        <v>0.3</v>
      </c>
      <c r="M958" s="119">
        <v>5500</v>
      </c>
      <c r="N958" s="136">
        <f>IF('HNI OPTION CALLS'!E958="BUY",('HNI OPTION CALLS'!L958-'HNI OPTION CALLS'!G958)*('HNI OPTION CALLS'!M958),('HNI OPTION CALLS'!G958-'HNI OPTION CALLS'!L958)*('HNI OPTION CALLS'!M958))</f>
        <v>-9350</v>
      </c>
      <c r="O958" s="71">
        <f>'HNI OPTION CALLS'!N958/('HNI OPTION CALLS'!M958)/'HNI OPTION CALLS'!G958%</f>
        <v>-85</v>
      </c>
    </row>
    <row r="959" spans="1:15">
      <c r="A959" s="119">
        <v>10</v>
      </c>
      <c r="B959" s="138">
        <v>43259</v>
      </c>
      <c r="C959" s="119">
        <v>800</v>
      </c>
      <c r="D959" s="119" t="s">
        <v>178</v>
      </c>
      <c r="E959" s="119" t="s">
        <v>22</v>
      </c>
      <c r="F959" s="119" t="s">
        <v>262</v>
      </c>
      <c r="G959" s="119">
        <v>21</v>
      </c>
      <c r="H959" s="119">
        <v>7</v>
      </c>
      <c r="I959" s="119">
        <v>30</v>
      </c>
      <c r="J959" s="119">
        <v>38</v>
      </c>
      <c r="K959" s="119">
        <v>46</v>
      </c>
      <c r="L959" s="119">
        <v>38</v>
      </c>
      <c r="M959" s="119">
        <v>600</v>
      </c>
      <c r="N959" s="136">
        <f>IF('HNI OPTION CALLS'!E959="BUY",('HNI OPTION CALLS'!L959-'HNI OPTION CALLS'!G959)*('HNI OPTION CALLS'!M959),('HNI OPTION CALLS'!G959-'HNI OPTION CALLS'!L959)*('HNI OPTION CALLS'!M959))</f>
        <v>10200</v>
      </c>
      <c r="O959" s="71">
        <f>'HNI OPTION CALLS'!N959/('HNI OPTION CALLS'!M959)/'HNI OPTION CALLS'!G959%</f>
        <v>80.952380952380949</v>
      </c>
    </row>
    <row r="960" spans="1:15">
      <c r="A960" s="119">
        <v>11</v>
      </c>
      <c r="B960" s="138">
        <v>43258</v>
      </c>
      <c r="C960" s="119">
        <v>420</v>
      </c>
      <c r="D960" s="119" t="s">
        <v>178</v>
      </c>
      <c r="E960" s="119" t="s">
        <v>22</v>
      </c>
      <c r="F960" s="119" t="s">
        <v>141</v>
      </c>
      <c r="G960" s="119">
        <v>12.5</v>
      </c>
      <c r="H960" s="119">
        <v>3</v>
      </c>
      <c r="I960" s="119">
        <v>20</v>
      </c>
      <c r="J960" s="119">
        <v>28</v>
      </c>
      <c r="K960" s="119">
        <v>36</v>
      </c>
      <c r="L960" s="119">
        <v>20</v>
      </c>
      <c r="M960" s="119">
        <v>750</v>
      </c>
      <c r="N960" s="136">
        <f>IF('HNI OPTION CALLS'!E960="BUY",('HNI OPTION CALLS'!L960-'HNI OPTION CALLS'!G960)*('HNI OPTION CALLS'!M960),('HNI OPTION CALLS'!G960-'HNI OPTION CALLS'!L960)*('HNI OPTION CALLS'!M960))</f>
        <v>5625</v>
      </c>
      <c r="O960" s="71">
        <f>'HNI OPTION CALLS'!N960/('HNI OPTION CALLS'!M960)/'HNI OPTION CALLS'!G960%</f>
        <v>60</v>
      </c>
    </row>
    <row r="961" spans="1:15">
      <c r="A961" s="119">
        <v>12</v>
      </c>
      <c r="B961" s="138">
        <v>43257</v>
      </c>
      <c r="C961" s="119">
        <v>265</v>
      </c>
      <c r="D961" s="119" t="s">
        <v>178</v>
      </c>
      <c r="E961" s="119" t="s">
        <v>22</v>
      </c>
      <c r="F961" s="119" t="s">
        <v>49</v>
      </c>
      <c r="G961" s="119">
        <v>9.5</v>
      </c>
      <c r="H961" s="119">
        <v>6</v>
      </c>
      <c r="I961" s="119">
        <v>11.5</v>
      </c>
      <c r="J961" s="119">
        <v>13.5</v>
      </c>
      <c r="K961" s="119">
        <v>15.5</v>
      </c>
      <c r="L961" s="119">
        <v>11.5</v>
      </c>
      <c r="M961" s="119">
        <v>3000</v>
      </c>
      <c r="N961" s="136">
        <f>IF('HNI OPTION CALLS'!E961="BUY",('HNI OPTION CALLS'!L961-'HNI OPTION CALLS'!G961)*('HNI OPTION CALLS'!M961),('HNI OPTION CALLS'!G961-'HNI OPTION CALLS'!L961)*('HNI OPTION CALLS'!M961))</f>
        <v>6000</v>
      </c>
      <c r="O961" s="71">
        <f>'HNI OPTION CALLS'!N961/('HNI OPTION CALLS'!M961)/'HNI OPTION CALLS'!G961%</f>
        <v>21.05263157894737</v>
      </c>
    </row>
    <row r="962" spans="1:15">
      <c r="A962" s="119">
        <v>13</v>
      </c>
      <c r="B962" s="138">
        <v>43253</v>
      </c>
      <c r="C962" s="119">
        <v>250</v>
      </c>
      <c r="D962" s="119" t="s">
        <v>187</v>
      </c>
      <c r="E962" s="119" t="s">
        <v>22</v>
      </c>
      <c r="F962" s="119" t="s">
        <v>195</v>
      </c>
      <c r="G962" s="119">
        <v>7</v>
      </c>
      <c r="H962" s="119">
        <v>3</v>
      </c>
      <c r="I962" s="119">
        <v>9.5</v>
      </c>
      <c r="J962" s="119">
        <v>12</v>
      </c>
      <c r="K962" s="119">
        <v>14.5</v>
      </c>
      <c r="L962" s="119">
        <v>3</v>
      </c>
      <c r="M962" s="119">
        <v>2250</v>
      </c>
      <c r="N962" s="136">
        <f>IF('HNI OPTION CALLS'!E962="BUY",('HNI OPTION CALLS'!L962-'HNI OPTION CALLS'!G962)*('HNI OPTION CALLS'!M962),('HNI OPTION CALLS'!G962-'HNI OPTION CALLS'!L962)*('HNI OPTION CALLS'!M962))</f>
        <v>-9000</v>
      </c>
      <c r="O962" s="71">
        <f>'HNI OPTION CALLS'!N962/('HNI OPTION CALLS'!M962)/'HNI OPTION CALLS'!G962%</f>
        <v>-57.142857142857139</v>
      </c>
    </row>
    <row r="963" spans="1:15">
      <c r="A963" s="119">
        <v>14</v>
      </c>
      <c r="B963" s="138">
        <v>43252</v>
      </c>
      <c r="C963" s="119">
        <v>200</v>
      </c>
      <c r="D963" s="119" t="s">
        <v>178</v>
      </c>
      <c r="E963" s="119" t="s">
        <v>22</v>
      </c>
      <c r="F963" s="119" t="s">
        <v>298</v>
      </c>
      <c r="G963" s="119">
        <v>5</v>
      </c>
      <c r="H963" s="119">
        <v>1</v>
      </c>
      <c r="I963" s="119">
        <v>7</v>
      </c>
      <c r="J963" s="119">
        <v>9</v>
      </c>
      <c r="K963" s="119">
        <v>11</v>
      </c>
      <c r="L963" s="119">
        <v>9</v>
      </c>
      <c r="M963" s="119">
        <v>2500</v>
      </c>
      <c r="N963" s="136">
        <f>IF('HNI OPTION CALLS'!E963="BUY",('HNI OPTION CALLS'!L963-'HNI OPTION CALLS'!G963)*('HNI OPTION CALLS'!M963),('HNI OPTION CALLS'!G963-'HNI OPTION CALLS'!L963)*('HNI OPTION CALLS'!M963))</f>
        <v>10000</v>
      </c>
      <c r="O963" s="71">
        <f>'HNI OPTION CALLS'!N963/('HNI OPTION CALLS'!M963)/'HNI OPTION CALLS'!G963%</f>
        <v>80</v>
      </c>
    </row>
    <row r="964" spans="1:15" ht="16.5">
      <c r="A964" s="82" t="s">
        <v>95</v>
      </c>
      <c r="B964" s="83"/>
      <c r="C964" s="84"/>
      <c r="D964" s="85"/>
      <c r="E964" s="86"/>
      <c r="F964" s="86"/>
      <c r="G964" s="87"/>
      <c r="H964" s="88"/>
      <c r="I964" s="88"/>
      <c r="J964" s="88"/>
      <c r="K964" s="86"/>
      <c r="L964" s="89"/>
      <c r="M964" s="90"/>
      <c r="O964" s="51"/>
    </row>
    <row r="965" spans="1:15" ht="16.5">
      <c r="A965" s="82" t="s">
        <v>96</v>
      </c>
      <c r="B965" s="83"/>
      <c r="C965" s="84"/>
      <c r="D965" s="85"/>
      <c r="E965" s="86"/>
      <c r="F965" s="86"/>
      <c r="G965" s="87"/>
      <c r="H965" s="86"/>
      <c r="I965" s="86"/>
      <c r="J965" s="86"/>
      <c r="K965" s="86"/>
      <c r="L965" s="89"/>
      <c r="O965" s="90"/>
    </row>
    <row r="966" spans="1:15" ht="16.5">
      <c r="A966" s="82" t="s">
        <v>96</v>
      </c>
      <c r="B966" s="83"/>
      <c r="C966" s="84"/>
      <c r="D966" s="85"/>
      <c r="E966" s="86"/>
      <c r="F966" s="86"/>
      <c r="G966" s="87"/>
      <c r="H966" s="86"/>
      <c r="I966" s="86"/>
      <c r="J966" s="86"/>
      <c r="K966" s="86"/>
    </row>
    <row r="967" spans="1:15" ht="17.25" thickBot="1">
      <c r="A967" s="91"/>
      <c r="B967" s="92"/>
      <c r="C967" s="92"/>
      <c r="D967" s="93"/>
      <c r="E967" s="93"/>
      <c r="F967" s="93"/>
      <c r="G967" s="94"/>
      <c r="H967" s="95"/>
      <c r="I967" s="96" t="s">
        <v>27</v>
      </c>
      <c r="J967" s="96"/>
      <c r="K967" s="97"/>
      <c r="N967" s="89"/>
    </row>
    <row r="968" spans="1:15" ht="16.5">
      <c r="A968" s="98"/>
      <c r="B968" s="92"/>
      <c r="C968" s="92"/>
      <c r="D968" s="158" t="s">
        <v>28</v>
      </c>
      <c r="E968" s="193"/>
      <c r="F968" s="99">
        <v>13</v>
      </c>
      <c r="G968" s="100">
        <v>100</v>
      </c>
      <c r="H968" s="93">
        <v>13</v>
      </c>
      <c r="I968" s="101">
        <f>'HNI OPTION CALLS'!H969/'HNI OPTION CALLS'!H968%</f>
        <v>61.538461538461533</v>
      </c>
      <c r="J968" s="101"/>
      <c r="K968" s="101"/>
      <c r="L968" s="97"/>
      <c r="M968" s="89"/>
    </row>
    <row r="969" spans="1:15" ht="16.5">
      <c r="A969" s="98"/>
      <c r="B969" s="92"/>
      <c r="C969" s="92"/>
      <c r="D969" s="159" t="s">
        <v>29</v>
      </c>
      <c r="E969" s="180"/>
      <c r="F969" s="103">
        <v>8</v>
      </c>
      <c r="G969" s="104">
        <f>('HNI OPTION CALLS'!F969/'HNI OPTION CALLS'!F968)*100</f>
        <v>61.53846153846154</v>
      </c>
      <c r="H969" s="93">
        <v>8</v>
      </c>
      <c r="I969" s="97"/>
      <c r="J969" s="97"/>
      <c r="K969" s="93"/>
      <c r="L969" s="102"/>
      <c r="N969" s="93" t="s">
        <v>30</v>
      </c>
    </row>
    <row r="970" spans="1:15" ht="16.5">
      <c r="A970" s="105"/>
      <c r="B970" s="92"/>
      <c r="C970" s="92"/>
      <c r="D970" s="159" t="s">
        <v>31</v>
      </c>
      <c r="E970" s="180"/>
      <c r="F970" s="103">
        <v>0</v>
      </c>
      <c r="G970" s="104">
        <f>('HNI OPTION CALLS'!F970/'HNI OPTION CALLS'!F968)*100</f>
        <v>0</v>
      </c>
      <c r="H970" s="106"/>
      <c r="I970" s="93"/>
      <c r="J970" s="93"/>
      <c r="K970" s="93"/>
      <c r="L970" s="97"/>
      <c r="N970" s="98"/>
    </row>
    <row r="971" spans="1:15" ht="16.5">
      <c r="A971" s="105"/>
      <c r="B971" s="92"/>
      <c r="C971" s="92"/>
      <c r="D971" s="159" t="s">
        <v>32</v>
      </c>
      <c r="E971" s="180"/>
      <c r="F971" s="103">
        <v>0</v>
      </c>
      <c r="G971" s="104">
        <f>('HNI OPTION CALLS'!F971/'HNI OPTION CALLS'!F968)*100</f>
        <v>0</v>
      </c>
      <c r="H971" s="106"/>
      <c r="I971" s="93"/>
      <c r="J971" s="93"/>
      <c r="K971" s="93"/>
      <c r="L971" s="97"/>
    </row>
    <row r="972" spans="1:15" ht="16.5">
      <c r="A972" s="105"/>
      <c r="B972" s="92"/>
      <c r="C972" s="92"/>
      <c r="D972" s="159" t="s">
        <v>33</v>
      </c>
      <c r="E972" s="180"/>
      <c r="F972" s="103">
        <v>5</v>
      </c>
      <c r="G972" s="104">
        <f>('HNI OPTION CALLS'!F972/'HNI OPTION CALLS'!F968)*100</f>
        <v>38.461538461538467</v>
      </c>
      <c r="H972" s="106"/>
      <c r="I972" s="93" t="s">
        <v>34</v>
      </c>
      <c r="J972" s="93"/>
      <c r="K972" s="97"/>
      <c r="L972" s="97"/>
    </row>
    <row r="973" spans="1:15" ht="16.5">
      <c r="A973" s="105"/>
      <c r="B973" s="92"/>
      <c r="C973" s="92"/>
      <c r="D973" s="159" t="s">
        <v>35</v>
      </c>
      <c r="E973" s="180"/>
      <c r="F973" s="103">
        <v>0</v>
      </c>
      <c r="G973" s="104">
        <f>('HNI OPTION CALLS'!F973/'HNI OPTION CALLS'!F968)*100</f>
        <v>0</v>
      </c>
      <c r="H973" s="106"/>
      <c r="I973" s="93"/>
      <c r="J973" s="93"/>
      <c r="K973" s="97"/>
      <c r="L973" s="97"/>
    </row>
    <row r="974" spans="1:15" ht="17.25" thickBot="1">
      <c r="A974" s="105"/>
      <c r="B974" s="92"/>
      <c r="C974" s="92"/>
      <c r="D974" s="160" t="s">
        <v>36</v>
      </c>
      <c r="E974" s="181"/>
      <c r="F974" s="107">
        <v>0</v>
      </c>
      <c r="G974" s="108">
        <f>('HNI OPTION CALLS'!F974/'HNI OPTION CALLS'!F968)*100</f>
        <v>0</v>
      </c>
      <c r="H974" s="106"/>
      <c r="I974" s="93"/>
      <c r="J974" s="93"/>
      <c r="K974" s="102"/>
      <c r="L974" s="102"/>
    </row>
    <row r="975" spans="1:15" ht="16.5">
      <c r="A975" s="109" t="s">
        <v>37</v>
      </c>
      <c r="B975" s="92"/>
      <c r="C975" s="92"/>
      <c r="D975" s="98"/>
      <c r="E975" s="98"/>
      <c r="F975" s="93"/>
      <c r="G975" s="93"/>
      <c r="H975" s="110"/>
      <c r="I975" s="111"/>
      <c r="J975" s="111"/>
      <c r="K975" s="111"/>
      <c r="N975" s="115"/>
    </row>
    <row r="976" spans="1:15" ht="16.5">
      <c r="A976" s="112" t="s">
        <v>38</v>
      </c>
      <c r="B976" s="92"/>
      <c r="C976" s="92"/>
      <c r="D976" s="113"/>
      <c r="E976" s="114"/>
      <c r="F976" s="98"/>
      <c r="G976" s="111"/>
      <c r="H976" s="110"/>
      <c r="I976" s="111"/>
      <c r="J976" s="111"/>
      <c r="K976" s="111"/>
      <c r="L976" s="93"/>
      <c r="N976" s="98"/>
      <c r="O976" s="98"/>
    </row>
    <row r="977" spans="1:15" ht="16.5">
      <c r="A977" s="112" t="s">
        <v>39</v>
      </c>
      <c r="B977" s="92"/>
      <c r="C977" s="92"/>
      <c r="D977" s="98"/>
      <c r="E977" s="114"/>
      <c r="F977" s="98"/>
      <c r="G977" s="111"/>
      <c r="H977" s="110"/>
      <c r="I977" s="97"/>
      <c r="J977" s="97"/>
      <c r="K977" s="97"/>
      <c r="L977" s="93"/>
    </row>
    <row r="978" spans="1:15" ht="16.5">
      <c r="A978" s="112" t="s">
        <v>40</v>
      </c>
      <c r="B978" s="113"/>
      <c r="C978" s="92"/>
      <c r="D978" s="98"/>
      <c r="E978" s="114"/>
      <c r="F978" s="98"/>
      <c r="G978" s="111"/>
      <c r="H978" s="95"/>
      <c r="I978" s="97"/>
      <c r="J978" s="97"/>
      <c r="K978" s="97"/>
      <c r="L978" s="93"/>
    </row>
    <row r="979" spans="1:15" ht="16.5">
      <c r="A979" s="112" t="s">
        <v>41</v>
      </c>
      <c r="B979" s="105"/>
      <c r="C979" s="113"/>
      <c r="D979" s="98"/>
      <c r="E979" s="116"/>
      <c r="F979" s="111"/>
      <c r="G979" s="111"/>
      <c r="H979" s="95"/>
      <c r="I979" s="97"/>
      <c r="J979" s="97"/>
      <c r="K979" s="97"/>
      <c r="L979" s="111"/>
    </row>
    <row r="980" spans="1:15" ht="15.75" thickBot="1"/>
    <row r="981" spans="1:15" ht="15.75" thickBot="1">
      <c r="A981" s="205" t="s">
        <v>0</v>
      </c>
      <c r="B981" s="205"/>
      <c r="C981" s="205"/>
      <c r="D981" s="205"/>
      <c r="E981" s="205"/>
      <c r="F981" s="205"/>
      <c r="G981" s="205"/>
      <c r="H981" s="205"/>
      <c r="I981" s="205"/>
      <c r="J981" s="205"/>
      <c r="K981" s="205"/>
      <c r="L981" s="205"/>
      <c r="M981" s="205"/>
      <c r="N981" s="205"/>
      <c r="O981" s="205"/>
    </row>
    <row r="982" spans="1:15" ht="15.75" thickBot="1">
      <c r="A982" s="205"/>
      <c r="B982" s="205"/>
      <c r="C982" s="205"/>
      <c r="D982" s="205"/>
      <c r="E982" s="205"/>
      <c r="F982" s="205"/>
      <c r="G982" s="205"/>
      <c r="H982" s="205"/>
      <c r="I982" s="205"/>
      <c r="J982" s="205"/>
      <c r="K982" s="205"/>
      <c r="L982" s="205"/>
      <c r="M982" s="205"/>
      <c r="N982" s="205"/>
      <c r="O982" s="205"/>
    </row>
    <row r="983" spans="1:15">
      <c r="A983" s="205"/>
      <c r="B983" s="205"/>
      <c r="C983" s="205"/>
      <c r="D983" s="205"/>
      <c r="E983" s="205"/>
      <c r="F983" s="205"/>
      <c r="G983" s="205"/>
      <c r="H983" s="205"/>
      <c r="I983" s="205"/>
      <c r="J983" s="205"/>
      <c r="K983" s="205"/>
      <c r="L983" s="205"/>
      <c r="M983" s="205"/>
      <c r="N983" s="205"/>
      <c r="O983" s="205"/>
    </row>
    <row r="984" spans="1:15">
      <c r="A984" s="206" t="s">
        <v>1</v>
      </c>
      <c r="B984" s="206"/>
      <c r="C984" s="206"/>
      <c r="D984" s="206"/>
      <c r="E984" s="206"/>
      <c r="F984" s="206"/>
      <c r="G984" s="206"/>
      <c r="H984" s="206"/>
      <c r="I984" s="206"/>
      <c r="J984" s="206"/>
      <c r="K984" s="206"/>
      <c r="L984" s="206"/>
      <c r="M984" s="206"/>
      <c r="N984" s="206"/>
      <c r="O984" s="206"/>
    </row>
    <row r="985" spans="1:15">
      <c r="A985" s="206" t="s">
        <v>2</v>
      </c>
      <c r="B985" s="206"/>
      <c r="C985" s="206"/>
      <c r="D985" s="206"/>
      <c r="E985" s="206"/>
      <c r="F985" s="206"/>
      <c r="G985" s="206"/>
      <c r="H985" s="206"/>
      <c r="I985" s="206"/>
      <c r="J985" s="206"/>
      <c r="K985" s="206"/>
      <c r="L985" s="206"/>
      <c r="M985" s="206"/>
      <c r="N985" s="206"/>
      <c r="O985" s="206"/>
    </row>
    <row r="986" spans="1:15" ht="15.75" thickBot="1">
      <c r="A986" s="207" t="s">
        <v>3</v>
      </c>
      <c r="B986" s="207"/>
      <c r="C986" s="207"/>
      <c r="D986" s="207"/>
      <c r="E986" s="207"/>
      <c r="F986" s="207"/>
      <c r="G986" s="207"/>
      <c r="H986" s="207"/>
      <c r="I986" s="207"/>
      <c r="J986" s="207"/>
      <c r="K986" s="207"/>
      <c r="L986" s="207"/>
      <c r="M986" s="207"/>
      <c r="N986" s="207"/>
      <c r="O986" s="207"/>
    </row>
    <row r="987" spans="1:15" ht="16.5">
      <c r="A987" s="166" t="s">
        <v>290</v>
      </c>
      <c r="B987" s="166"/>
      <c r="C987" s="166"/>
      <c r="D987" s="166"/>
      <c r="E987" s="166"/>
      <c r="F987" s="166"/>
      <c r="G987" s="166"/>
      <c r="H987" s="166"/>
      <c r="I987" s="166"/>
      <c r="J987" s="166"/>
      <c r="K987" s="166"/>
      <c r="L987" s="166"/>
      <c r="M987" s="166"/>
      <c r="N987" s="166"/>
      <c r="O987" s="166"/>
    </row>
    <row r="988" spans="1:15" ht="16.5">
      <c r="A988" s="166" t="s">
        <v>5</v>
      </c>
      <c r="B988" s="166"/>
      <c r="C988" s="166"/>
      <c r="D988" s="166"/>
      <c r="E988" s="166"/>
      <c r="F988" s="166"/>
      <c r="G988" s="166"/>
      <c r="H988" s="166"/>
      <c r="I988" s="166"/>
      <c r="J988" s="166"/>
      <c r="K988" s="166"/>
      <c r="L988" s="166"/>
      <c r="M988" s="166"/>
      <c r="N988" s="166"/>
      <c r="O988" s="166"/>
    </row>
    <row r="989" spans="1:15">
      <c r="A989" s="167" t="s">
        <v>6</v>
      </c>
      <c r="B989" s="168" t="s">
        <v>7</v>
      </c>
      <c r="C989" s="169" t="s">
        <v>8</v>
      </c>
      <c r="D989" s="168" t="s">
        <v>9</v>
      </c>
      <c r="E989" s="167" t="s">
        <v>10</v>
      </c>
      <c r="F989" s="167" t="s">
        <v>11</v>
      </c>
      <c r="G989" s="168" t="s">
        <v>12</v>
      </c>
      <c r="H989" s="168" t="s">
        <v>13</v>
      </c>
      <c r="I989" s="169" t="s">
        <v>14</v>
      </c>
      <c r="J989" s="169" t="s">
        <v>15</v>
      </c>
      <c r="K989" s="169" t="s">
        <v>16</v>
      </c>
      <c r="L989" s="170" t="s">
        <v>17</v>
      </c>
      <c r="M989" s="168" t="s">
        <v>18</v>
      </c>
      <c r="N989" s="168" t="s">
        <v>19</v>
      </c>
      <c r="O989" s="168" t="s">
        <v>20</v>
      </c>
    </row>
    <row r="990" spans="1:15">
      <c r="A990" s="167"/>
      <c r="B990" s="168"/>
      <c r="C990" s="168"/>
      <c r="D990" s="168"/>
      <c r="E990" s="167"/>
      <c r="F990" s="167"/>
      <c r="G990" s="168"/>
      <c r="H990" s="168"/>
      <c r="I990" s="168"/>
      <c r="J990" s="168"/>
      <c r="K990" s="168"/>
      <c r="L990" s="202"/>
      <c r="M990" s="168"/>
      <c r="N990" s="168"/>
      <c r="O990" s="168"/>
    </row>
    <row r="991" spans="1:15">
      <c r="A991" s="119">
        <v>1</v>
      </c>
      <c r="B991" s="138">
        <v>43251</v>
      </c>
      <c r="C991" s="119">
        <v>2140</v>
      </c>
      <c r="D991" s="119" t="s">
        <v>178</v>
      </c>
      <c r="E991" s="119" t="s">
        <v>22</v>
      </c>
      <c r="F991" s="119" t="s">
        <v>60</v>
      </c>
      <c r="G991" s="119">
        <v>40</v>
      </c>
      <c r="H991" s="119">
        <v>20</v>
      </c>
      <c r="I991" s="119">
        <v>50</v>
      </c>
      <c r="J991" s="119">
        <v>60</v>
      </c>
      <c r="K991" s="119">
        <v>70</v>
      </c>
      <c r="L991" s="119">
        <v>50</v>
      </c>
      <c r="M991" s="119">
        <v>500</v>
      </c>
      <c r="N991" s="136">
        <f>IF('HNI OPTION CALLS'!E991="BUY",('HNI OPTION CALLS'!L991-'HNI OPTION CALLS'!G991)*('HNI OPTION CALLS'!M991),('HNI OPTION CALLS'!G991-'HNI OPTION CALLS'!L991)*('HNI OPTION CALLS'!M991))</f>
        <v>5000</v>
      </c>
      <c r="O991" s="71">
        <f>'HNI OPTION CALLS'!N991/('HNI OPTION CALLS'!M991)/'HNI OPTION CALLS'!G991%</f>
        <v>25</v>
      </c>
    </row>
    <row r="992" spans="1:15">
      <c r="A992" s="119">
        <v>2</v>
      </c>
      <c r="B992" s="138">
        <v>43249</v>
      </c>
      <c r="C992" s="119">
        <v>150</v>
      </c>
      <c r="D992" s="119" t="s">
        <v>178</v>
      </c>
      <c r="E992" s="119" t="s">
        <v>22</v>
      </c>
      <c r="F992" s="119" t="s">
        <v>25</v>
      </c>
      <c r="G992" s="119">
        <v>1.5</v>
      </c>
      <c r="H992" s="119">
        <v>0.3</v>
      </c>
      <c r="I992" s="119">
        <v>2.2999999999999998</v>
      </c>
      <c r="J992" s="119">
        <v>3</v>
      </c>
      <c r="K992" s="119">
        <v>3.8</v>
      </c>
      <c r="L992" s="119">
        <v>0.3</v>
      </c>
      <c r="M992" s="119">
        <v>7000</v>
      </c>
      <c r="N992" s="136">
        <f>IF('HNI OPTION CALLS'!E992="BUY",('HNI OPTION CALLS'!L992-'HNI OPTION CALLS'!G992)*('HNI OPTION CALLS'!M992),('HNI OPTION CALLS'!G992-'HNI OPTION CALLS'!L992)*('HNI OPTION CALLS'!M992))</f>
        <v>-8400</v>
      </c>
      <c r="O992" s="71">
        <f>'HNI OPTION CALLS'!N992/('HNI OPTION CALLS'!M992)/'HNI OPTION CALLS'!G992%</f>
        <v>-80</v>
      </c>
    </row>
    <row r="993" spans="1:15">
      <c r="A993" s="119">
        <v>3</v>
      </c>
      <c r="B993" s="138">
        <v>43248</v>
      </c>
      <c r="C993" s="119">
        <v>500</v>
      </c>
      <c r="D993" s="119" t="s">
        <v>178</v>
      </c>
      <c r="E993" s="119" t="s">
        <v>22</v>
      </c>
      <c r="F993" s="119" t="s">
        <v>236</v>
      </c>
      <c r="G993" s="119">
        <v>12</v>
      </c>
      <c r="H993" s="119">
        <v>4</v>
      </c>
      <c r="I993" s="119">
        <v>17</v>
      </c>
      <c r="J993" s="119">
        <v>22</v>
      </c>
      <c r="K993" s="119">
        <v>27</v>
      </c>
      <c r="L993" s="119">
        <v>4</v>
      </c>
      <c r="M993" s="119">
        <v>1100</v>
      </c>
      <c r="N993" s="136">
        <f>IF('HNI OPTION CALLS'!E993="BUY",('HNI OPTION CALLS'!L993-'HNI OPTION CALLS'!G993)*('HNI OPTION CALLS'!M993),('HNI OPTION CALLS'!G993-'HNI OPTION CALLS'!L993)*('HNI OPTION CALLS'!M993))</f>
        <v>-8800</v>
      </c>
      <c r="O993" s="71">
        <f>'HNI OPTION CALLS'!N993/('HNI OPTION CALLS'!M993)/'HNI OPTION CALLS'!G993%</f>
        <v>-66.666666666666671</v>
      </c>
    </row>
    <row r="994" spans="1:15">
      <c r="A994" s="119">
        <v>4</v>
      </c>
      <c r="B994" s="138">
        <v>43245</v>
      </c>
      <c r="C994" s="119">
        <v>300</v>
      </c>
      <c r="D994" s="119" t="s">
        <v>178</v>
      </c>
      <c r="E994" s="119" t="s">
        <v>22</v>
      </c>
      <c r="F994" s="119" t="s">
        <v>297</v>
      </c>
      <c r="G994" s="119">
        <v>5</v>
      </c>
      <c r="H994" s="119">
        <v>1</v>
      </c>
      <c r="I994" s="119">
        <v>7.5</v>
      </c>
      <c r="J994" s="119">
        <v>10</v>
      </c>
      <c r="K994" s="119">
        <v>12.5</v>
      </c>
      <c r="L994" s="119">
        <v>7.5</v>
      </c>
      <c r="M994" s="119">
        <v>2200</v>
      </c>
      <c r="N994" s="136">
        <f>IF('HNI OPTION CALLS'!E994="BUY",('HNI OPTION CALLS'!L994-'HNI OPTION CALLS'!G994)*('HNI OPTION CALLS'!M994),('HNI OPTION CALLS'!G994-'HNI OPTION CALLS'!L994)*('HNI OPTION CALLS'!M994))</f>
        <v>5500</v>
      </c>
      <c r="O994" s="71">
        <f>'HNI OPTION CALLS'!N994/('HNI OPTION CALLS'!M994)/'HNI OPTION CALLS'!G994%</f>
        <v>50</v>
      </c>
    </row>
    <row r="995" spans="1:15">
      <c r="A995" s="119">
        <v>5</v>
      </c>
      <c r="B995" s="138">
        <v>43245</v>
      </c>
      <c r="C995" s="119">
        <v>500</v>
      </c>
      <c r="D995" s="119" t="s">
        <v>178</v>
      </c>
      <c r="E995" s="119" t="s">
        <v>22</v>
      </c>
      <c r="F995" s="119" t="s">
        <v>227</v>
      </c>
      <c r="G995" s="119">
        <v>15</v>
      </c>
      <c r="H995" s="119">
        <v>9</v>
      </c>
      <c r="I995" s="119">
        <v>19</v>
      </c>
      <c r="J995" s="119">
        <v>23</v>
      </c>
      <c r="K995" s="119">
        <v>27</v>
      </c>
      <c r="L995" s="119">
        <v>27</v>
      </c>
      <c r="M995" s="119">
        <v>1400</v>
      </c>
      <c r="N995" s="136">
        <f>IF('HNI OPTION CALLS'!E995="BUY",('HNI OPTION CALLS'!L995-'HNI OPTION CALLS'!G995)*('HNI OPTION CALLS'!M995),('HNI OPTION CALLS'!G995-'HNI OPTION CALLS'!L995)*('HNI OPTION CALLS'!M995))</f>
        <v>16800</v>
      </c>
      <c r="O995" s="71">
        <f>'HNI OPTION CALLS'!N995/('HNI OPTION CALLS'!M995)/'HNI OPTION CALLS'!G995%</f>
        <v>80</v>
      </c>
    </row>
    <row r="996" spans="1:15">
      <c r="A996" s="119">
        <v>6</v>
      </c>
      <c r="B996" s="138">
        <v>43243</v>
      </c>
      <c r="C996" s="119">
        <v>290</v>
      </c>
      <c r="D996" s="119" t="s">
        <v>178</v>
      </c>
      <c r="E996" s="119" t="s">
        <v>22</v>
      </c>
      <c r="F996" s="119" t="s">
        <v>91</v>
      </c>
      <c r="G996" s="119">
        <v>7.5</v>
      </c>
      <c r="H996" s="119">
        <v>4</v>
      </c>
      <c r="I996" s="119">
        <v>9.5</v>
      </c>
      <c r="J996" s="119">
        <v>11.5</v>
      </c>
      <c r="K996" s="119">
        <v>13.5</v>
      </c>
      <c r="L996" s="119">
        <v>9.5</v>
      </c>
      <c r="M996" s="119">
        <v>2750</v>
      </c>
      <c r="N996" s="136">
        <f>IF('HNI OPTION CALLS'!E996="BUY",('HNI OPTION CALLS'!L996-'HNI OPTION CALLS'!G996)*('HNI OPTION CALLS'!M996),('HNI OPTION CALLS'!G996-'HNI OPTION CALLS'!L996)*('HNI OPTION CALLS'!M996))</f>
        <v>5500</v>
      </c>
      <c r="O996" s="71">
        <f>'HNI OPTION CALLS'!N996/('HNI OPTION CALLS'!M996)/'HNI OPTION CALLS'!G996%</f>
        <v>26.666666666666668</v>
      </c>
    </row>
    <row r="997" spans="1:15">
      <c r="A997" s="119">
        <v>7</v>
      </c>
      <c r="B997" s="138">
        <v>43242</v>
      </c>
      <c r="C997" s="119">
        <v>85</v>
      </c>
      <c r="D997" s="119" t="s">
        <v>178</v>
      </c>
      <c r="E997" s="119" t="s">
        <v>22</v>
      </c>
      <c r="F997" s="119" t="s">
        <v>116</v>
      </c>
      <c r="G997" s="119">
        <v>2.2999999999999998</v>
      </c>
      <c r="H997" s="119">
        <v>0.5</v>
      </c>
      <c r="I997" s="119">
        <v>4</v>
      </c>
      <c r="J997" s="119">
        <v>6</v>
      </c>
      <c r="K997" s="119">
        <v>8</v>
      </c>
      <c r="L997" s="119">
        <v>8</v>
      </c>
      <c r="M997" s="119">
        <v>3500</v>
      </c>
      <c r="N997" s="136">
        <f>IF('HNI OPTION CALLS'!E997="BUY",('HNI OPTION CALLS'!L997-'HNI OPTION CALLS'!G997)*('HNI OPTION CALLS'!M997),('HNI OPTION CALLS'!G997-'HNI OPTION CALLS'!L997)*('HNI OPTION CALLS'!M997))</f>
        <v>19950</v>
      </c>
      <c r="O997" s="71">
        <f>'HNI OPTION CALLS'!N997/('HNI OPTION CALLS'!M997)/'HNI OPTION CALLS'!G997%</f>
        <v>247.82608695652175</v>
      </c>
    </row>
    <row r="998" spans="1:15">
      <c r="A998" s="119">
        <v>8</v>
      </c>
      <c r="B998" s="138">
        <v>43242</v>
      </c>
      <c r="C998" s="119">
        <v>135</v>
      </c>
      <c r="D998" s="119" t="s">
        <v>178</v>
      </c>
      <c r="E998" s="119" t="s">
        <v>22</v>
      </c>
      <c r="F998" s="119" t="s">
        <v>25</v>
      </c>
      <c r="G998" s="119">
        <v>5</v>
      </c>
      <c r="H998" s="119">
        <v>3.5</v>
      </c>
      <c r="I998" s="119">
        <v>5.8</v>
      </c>
      <c r="J998" s="119">
        <v>6.6</v>
      </c>
      <c r="K998" s="119">
        <v>7.4</v>
      </c>
      <c r="L998" s="119">
        <v>7.4</v>
      </c>
      <c r="M998" s="119">
        <v>7000</v>
      </c>
      <c r="N998" s="136">
        <f>IF('HNI OPTION CALLS'!E998="BUY",('HNI OPTION CALLS'!L998-'HNI OPTION CALLS'!G998)*('HNI OPTION CALLS'!M998),('HNI OPTION CALLS'!G998-'HNI OPTION CALLS'!L998)*('HNI OPTION CALLS'!M998))</f>
        <v>16800.000000000004</v>
      </c>
      <c r="O998" s="71">
        <f>'HNI OPTION CALLS'!N998/('HNI OPTION CALLS'!M998)/'HNI OPTION CALLS'!G998%</f>
        <v>48.000000000000007</v>
      </c>
    </row>
    <row r="999" spans="1:15">
      <c r="A999" s="119">
        <v>9</v>
      </c>
      <c r="B999" s="138">
        <v>43237</v>
      </c>
      <c r="C999" s="119">
        <v>330</v>
      </c>
      <c r="D999" s="119" t="s">
        <v>178</v>
      </c>
      <c r="E999" s="119" t="s">
        <v>22</v>
      </c>
      <c r="F999" s="119" t="s">
        <v>101</v>
      </c>
      <c r="G999" s="119">
        <v>11</v>
      </c>
      <c r="H999" s="119">
        <v>7</v>
      </c>
      <c r="I999" s="119">
        <v>13</v>
      </c>
      <c r="J999" s="119">
        <v>15</v>
      </c>
      <c r="K999" s="119">
        <v>17</v>
      </c>
      <c r="L999" s="119">
        <v>13</v>
      </c>
      <c r="M999" s="119">
        <v>2667</v>
      </c>
      <c r="N999" s="136">
        <f>IF('HNI OPTION CALLS'!E999="BUY",('HNI OPTION CALLS'!L999-'HNI OPTION CALLS'!G999)*('HNI OPTION CALLS'!M999),('HNI OPTION CALLS'!G999-'HNI OPTION CALLS'!L999)*('HNI OPTION CALLS'!M999))</f>
        <v>5334</v>
      </c>
      <c r="O999" s="71">
        <f>'HNI OPTION CALLS'!N999/('HNI OPTION CALLS'!M999)/'HNI OPTION CALLS'!G999%</f>
        <v>18.181818181818183</v>
      </c>
    </row>
    <row r="1000" spans="1:15">
      <c r="A1000" s="119">
        <v>10</v>
      </c>
      <c r="B1000" s="138">
        <v>43226</v>
      </c>
      <c r="C1000" s="119">
        <v>155</v>
      </c>
      <c r="D1000" s="119" t="s">
        <v>178</v>
      </c>
      <c r="E1000" s="119" t="s">
        <v>22</v>
      </c>
      <c r="F1000" s="119" t="s">
        <v>25</v>
      </c>
      <c r="G1000" s="119">
        <v>4.3</v>
      </c>
      <c r="H1000" s="119">
        <v>2.5</v>
      </c>
      <c r="I1000" s="119">
        <v>5.0999999999999996</v>
      </c>
      <c r="J1000" s="119">
        <v>6</v>
      </c>
      <c r="K1000" s="119">
        <v>6.8</v>
      </c>
      <c r="L1000" s="119">
        <v>5.0999999999999996</v>
      </c>
      <c r="M1000" s="119">
        <v>7000</v>
      </c>
      <c r="N1000" s="136">
        <f>IF('HNI OPTION CALLS'!E1000="BUY",('HNI OPTION CALLS'!L1000-'HNI OPTION CALLS'!G1000)*('HNI OPTION CALLS'!M1000),('HNI OPTION CALLS'!G1000-'HNI OPTION CALLS'!L1000)*('HNI OPTION CALLS'!M1000))</f>
        <v>5599.9999999999991</v>
      </c>
      <c r="O1000" s="71">
        <f>'HNI OPTION CALLS'!N1000/('HNI OPTION CALLS'!M1000)/'HNI OPTION CALLS'!G1000%</f>
        <v>18.604651162790695</v>
      </c>
    </row>
    <row r="1001" spans="1:15">
      <c r="A1001" s="119">
        <v>11</v>
      </c>
      <c r="B1001" s="138">
        <v>43228</v>
      </c>
      <c r="C1001" s="119">
        <v>400</v>
      </c>
      <c r="D1001" s="119" t="s">
        <v>178</v>
      </c>
      <c r="E1001" s="119" t="s">
        <v>22</v>
      </c>
      <c r="F1001" s="119" t="s">
        <v>76</v>
      </c>
      <c r="G1001" s="119">
        <v>14</v>
      </c>
      <c r="H1001" s="119">
        <v>9</v>
      </c>
      <c r="I1001" s="119">
        <v>17</v>
      </c>
      <c r="J1001" s="119">
        <v>20</v>
      </c>
      <c r="K1001" s="119">
        <v>23</v>
      </c>
      <c r="L1001" s="119">
        <v>9</v>
      </c>
      <c r="M1001" s="119">
        <v>1800</v>
      </c>
      <c r="N1001" s="136">
        <f>IF('HNI OPTION CALLS'!E1001="BUY",('HNI OPTION CALLS'!L1001-'HNI OPTION CALLS'!G1001)*('HNI OPTION CALLS'!M1001),('HNI OPTION CALLS'!G1001-'HNI OPTION CALLS'!L1001)*('HNI OPTION CALLS'!M1001))</f>
        <v>-9000</v>
      </c>
      <c r="O1001" s="71">
        <f>'HNI OPTION CALLS'!N1001/('HNI OPTION CALLS'!M1001)/'HNI OPTION CALLS'!G1001%</f>
        <v>-35.714285714285708</v>
      </c>
    </row>
    <row r="1002" spans="1:15">
      <c r="A1002" s="119">
        <v>12</v>
      </c>
      <c r="B1002" s="138">
        <v>43227</v>
      </c>
      <c r="C1002" s="119">
        <v>420</v>
      </c>
      <c r="D1002" s="119" t="s">
        <v>178</v>
      </c>
      <c r="E1002" s="119" t="s">
        <v>22</v>
      </c>
      <c r="F1002" s="119" t="s">
        <v>291</v>
      </c>
      <c r="G1002" s="119">
        <v>21</v>
      </c>
      <c r="H1002" s="119">
        <v>9</v>
      </c>
      <c r="I1002" s="119">
        <v>29</v>
      </c>
      <c r="J1002" s="119">
        <v>37</v>
      </c>
      <c r="K1002" s="119">
        <v>45</v>
      </c>
      <c r="L1002" s="119">
        <v>9</v>
      </c>
      <c r="M1002" s="119">
        <v>750</v>
      </c>
      <c r="N1002" s="136">
        <f>IF('HNI OPTION CALLS'!E1002="BUY",('HNI OPTION CALLS'!L1002-'HNI OPTION CALLS'!G1002)*('HNI OPTION CALLS'!M1002),('HNI OPTION CALLS'!G1002-'HNI OPTION CALLS'!L1002)*('HNI OPTION CALLS'!M1002))</f>
        <v>-9000</v>
      </c>
      <c r="O1002" s="71">
        <f>'HNI OPTION CALLS'!N1002/('HNI OPTION CALLS'!M1002)/'HNI OPTION CALLS'!G1002%</f>
        <v>-57.142857142857146</v>
      </c>
    </row>
    <row r="1003" spans="1:15">
      <c r="A1003" s="119">
        <v>13</v>
      </c>
      <c r="B1003" s="138">
        <v>43227</v>
      </c>
      <c r="C1003" s="119">
        <v>165</v>
      </c>
      <c r="D1003" s="119" t="s">
        <v>178</v>
      </c>
      <c r="E1003" s="119" t="s">
        <v>22</v>
      </c>
      <c r="F1003" s="119" t="s">
        <v>25</v>
      </c>
      <c r="G1003" s="119">
        <v>6</v>
      </c>
      <c r="H1003" s="119">
        <v>4.5</v>
      </c>
      <c r="I1003" s="119">
        <v>6.8</v>
      </c>
      <c r="J1003" s="119">
        <v>7.6</v>
      </c>
      <c r="K1003" s="119">
        <v>8.4</v>
      </c>
      <c r="L1003" s="119">
        <v>6.8</v>
      </c>
      <c r="M1003" s="119">
        <v>7000</v>
      </c>
      <c r="N1003" s="136">
        <f>IF('HNI OPTION CALLS'!E1003="BUY",('HNI OPTION CALLS'!L1003-'HNI OPTION CALLS'!G1003)*('HNI OPTION CALLS'!M1003),('HNI OPTION CALLS'!G1003-'HNI OPTION CALLS'!L1003)*('HNI OPTION CALLS'!M1003))</f>
        <v>5599.9999999999991</v>
      </c>
      <c r="O1003" s="71">
        <f>'HNI OPTION CALLS'!N1003/('HNI OPTION CALLS'!M1003)/'HNI OPTION CALLS'!G1003%</f>
        <v>13.33333333333333</v>
      </c>
    </row>
    <row r="1004" spans="1:15">
      <c r="A1004" s="119">
        <v>14</v>
      </c>
      <c r="B1004" s="138">
        <v>43223</v>
      </c>
      <c r="C1004" s="119">
        <v>280</v>
      </c>
      <c r="D1004" s="119" t="s">
        <v>187</v>
      </c>
      <c r="E1004" s="119" t="s">
        <v>22</v>
      </c>
      <c r="F1004" s="119" t="s">
        <v>74</v>
      </c>
      <c r="G1004" s="119">
        <v>14</v>
      </c>
      <c r="H1004" s="119">
        <v>8.5</v>
      </c>
      <c r="I1004" s="119">
        <v>17</v>
      </c>
      <c r="J1004" s="119">
        <v>20</v>
      </c>
      <c r="K1004" s="119">
        <v>23</v>
      </c>
      <c r="L1004" s="119">
        <v>8.5</v>
      </c>
      <c r="M1004" s="119">
        <v>1750</v>
      </c>
      <c r="N1004" s="136">
        <f>IF('HNI OPTION CALLS'!E1004="BUY",('HNI OPTION CALLS'!L1004-'HNI OPTION CALLS'!G1004)*('HNI OPTION CALLS'!M1004),('HNI OPTION CALLS'!G1004-'HNI OPTION CALLS'!L1004)*('HNI OPTION CALLS'!M1004))</f>
        <v>-9625</v>
      </c>
      <c r="O1004" s="71">
        <f>'HNI OPTION CALLS'!N1004/('HNI OPTION CALLS'!M1004)/'HNI OPTION CALLS'!G1004%</f>
        <v>-39.285714285714285</v>
      </c>
    </row>
    <row r="1005" spans="1:15">
      <c r="A1005" s="119">
        <v>15</v>
      </c>
      <c r="B1005" s="138">
        <v>43222</v>
      </c>
      <c r="C1005" s="119">
        <v>660</v>
      </c>
      <c r="D1005" s="119" t="s">
        <v>178</v>
      </c>
      <c r="E1005" s="119" t="s">
        <v>22</v>
      </c>
      <c r="F1005" s="119" t="s">
        <v>78</v>
      </c>
      <c r="G1005" s="119">
        <v>29</v>
      </c>
      <c r="H1005" s="119">
        <v>23</v>
      </c>
      <c r="I1005" s="119">
        <v>33</v>
      </c>
      <c r="J1005" s="119">
        <v>37</v>
      </c>
      <c r="K1005" s="119">
        <v>41</v>
      </c>
      <c r="L1005" s="119">
        <v>41</v>
      </c>
      <c r="M1005" s="119">
        <v>1500</v>
      </c>
      <c r="N1005" s="136">
        <f>IF('HNI OPTION CALLS'!E1005="BUY",('HNI OPTION CALLS'!L1005-'HNI OPTION CALLS'!G1005)*('HNI OPTION CALLS'!M1005),('HNI OPTION CALLS'!G1005-'HNI OPTION CALLS'!L1005)*('HNI OPTION CALLS'!M1005))</f>
        <v>18000</v>
      </c>
      <c r="O1005" s="71">
        <f>'HNI OPTION CALLS'!N1005/('HNI OPTION CALLS'!M1005)/'HNI OPTION CALLS'!G1005%</f>
        <v>41.379310344827587</v>
      </c>
    </row>
    <row r="1006" spans="1:15" ht="16.5">
      <c r="A1006" s="82" t="s">
        <v>95</v>
      </c>
      <c r="B1006" s="83"/>
      <c r="C1006" s="84"/>
      <c r="D1006" s="85"/>
      <c r="E1006" s="86"/>
      <c r="F1006" s="86"/>
      <c r="G1006" s="87"/>
      <c r="H1006" s="88"/>
      <c r="I1006" s="88"/>
      <c r="J1006" s="88"/>
      <c r="K1006" s="86"/>
      <c r="L1006" s="89"/>
      <c r="M1006" s="90"/>
      <c r="O1006" s="51"/>
    </row>
    <row r="1007" spans="1:15" ht="16.5">
      <c r="A1007" s="82" t="s">
        <v>96</v>
      </c>
      <c r="B1007" s="83"/>
      <c r="C1007" s="84"/>
      <c r="D1007" s="85"/>
      <c r="E1007" s="86"/>
      <c r="F1007" s="86"/>
      <c r="G1007" s="87"/>
      <c r="H1007" s="86"/>
      <c r="I1007" s="86"/>
      <c r="J1007" s="86"/>
      <c r="K1007" s="86"/>
      <c r="L1007" s="89"/>
      <c r="O1007" s="90"/>
    </row>
    <row r="1008" spans="1:15" ht="16.5">
      <c r="A1008" s="82" t="s">
        <v>96</v>
      </c>
      <c r="B1008" s="83"/>
      <c r="C1008" s="84"/>
      <c r="D1008" s="85"/>
      <c r="E1008" s="86"/>
      <c r="F1008" s="86"/>
      <c r="G1008" s="87"/>
      <c r="H1008" s="86"/>
      <c r="I1008" s="86"/>
      <c r="J1008" s="86"/>
      <c r="K1008" s="86"/>
    </row>
    <row r="1009" spans="1:15" ht="17.25" thickBot="1">
      <c r="A1009" s="91"/>
      <c r="B1009" s="92"/>
      <c r="C1009" s="92"/>
      <c r="D1009" s="93"/>
      <c r="E1009" s="93"/>
      <c r="F1009" s="93"/>
      <c r="G1009" s="94"/>
      <c r="H1009" s="95"/>
      <c r="I1009" s="96" t="s">
        <v>27</v>
      </c>
      <c r="J1009" s="96"/>
      <c r="K1009" s="97"/>
      <c r="N1009" s="89"/>
    </row>
    <row r="1010" spans="1:15" ht="16.5">
      <c r="A1010" s="98"/>
      <c r="B1010" s="92"/>
      <c r="C1010" s="92"/>
      <c r="D1010" s="158" t="s">
        <v>28</v>
      </c>
      <c r="E1010" s="193"/>
      <c r="F1010" s="99">
        <v>15</v>
      </c>
      <c r="G1010" s="100">
        <v>100</v>
      </c>
      <c r="H1010" s="93">
        <v>15</v>
      </c>
      <c r="I1010" s="101">
        <f>'HNI OPTION CALLS'!H1011/'HNI OPTION CALLS'!H1010%</f>
        <v>66.666666666666671</v>
      </c>
      <c r="J1010" s="101"/>
      <c r="K1010" s="101"/>
      <c r="L1010" s="97"/>
      <c r="M1010" s="89"/>
    </row>
    <row r="1011" spans="1:15" ht="16.5">
      <c r="A1011" s="98"/>
      <c r="B1011" s="92"/>
      <c r="C1011" s="92"/>
      <c r="D1011" s="159" t="s">
        <v>29</v>
      </c>
      <c r="E1011" s="180"/>
      <c r="F1011" s="103">
        <v>10</v>
      </c>
      <c r="G1011" s="104">
        <f>('HNI OPTION CALLS'!F1011/'HNI OPTION CALLS'!F1010)*100</f>
        <v>66.666666666666657</v>
      </c>
      <c r="H1011" s="93">
        <v>10</v>
      </c>
      <c r="I1011" s="97"/>
      <c r="J1011" s="97"/>
      <c r="K1011" s="93"/>
      <c r="L1011" s="102"/>
      <c r="N1011" s="93" t="s">
        <v>30</v>
      </c>
    </row>
    <row r="1012" spans="1:15" ht="16.5">
      <c r="A1012" s="105"/>
      <c r="B1012" s="92"/>
      <c r="C1012" s="92"/>
      <c r="D1012" s="159" t="s">
        <v>31</v>
      </c>
      <c r="E1012" s="180"/>
      <c r="F1012" s="103">
        <v>0</v>
      </c>
      <c r="G1012" s="104">
        <f>('HNI OPTION CALLS'!F1012/'HNI OPTION CALLS'!F1010)*100</f>
        <v>0</v>
      </c>
      <c r="H1012" s="106"/>
      <c r="I1012" s="93"/>
      <c r="J1012" s="93"/>
      <c r="K1012" s="93"/>
      <c r="L1012" s="97"/>
      <c r="N1012" s="98"/>
      <c r="O1012" s="90"/>
    </row>
    <row r="1013" spans="1:15" ht="16.5">
      <c r="A1013" s="105"/>
      <c r="B1013" s="92"/>
      <c r="C1013" s="92"/>
      <c r="D1013" s="159" t="s">
        <v>32</v>
      </c>
      <c r="E1013" s="180"/>
      <c r="F1013" s="103">
        <v>0</v>
      </c>
      <c r="G1013" s="104">
        <f>('HNI OPTION CALLS'!F1013/'HNI OPTION CALLS'!F1010)*100</f>
        <v>0</v>
      </c>
      <c r="H1013" s="106"/>
      <c r="I1013" s="93"/>
      <c r="J1013" s="93"/>
      <c r="K1013" s="93"/>
      <c r="L1013" s="97"/>
    </row>
    <row r="1014" spans="1:15" ht="16.5">
      <c r="A1014" s="105"/>
      <c r="B1014" s="92"/>
      <c r="C1014" s="92"/>
      <c r="D1014" s="159" t="s">
        <v>33</v>
      </c>
      <c r="E1014" s="180"/>
      <c r="F1014" s="103">
        <v>5</v>
      </c>
      <c r="G1014" s="104">
        <f>('HNI OPTION CALLS'!F1014/'HNI OPTION CALLS'!F1010)*100</f>
        <v>33.333333333333329</v>
      </c>
      <c r="H1014" s="106"/>
      <c r="I1014" s="93" t="s">
        <v>34</v>
      </c>
      <c r="J1014" s="93"/>
      <c r="K1014" s="97"/>
      <c r="L1014" s="97"/>
    </row>
    <row r="1015" spans="1:15" ht="16.5">
      <c r="A1015" s="105"/>
      <c r="B1015" s="92"/>
      <c r="C1015" s="92"/>
      <c r="D1015" s="159" t="s">
        <v>35</v>
      </c>
      <c r="E1015" s="180"/>
      <c r="F1015" s="103">
        <v>0</v>
      </c>
      <c r="G1015" s="104">
        <f>('HNI OPTION CALLS'!F1015/'HNI OPTION CALLS'!F1010)*100</f>
        <v>0</v>
      </c>
      <c r="H1015" s="106"/>
      <c r="I1015" s="93"/>
      <c r="J1015" s="93"/>
      <c r="K1015" s="97"/>
      <c r="L1015" s="97"/>
    </row>
    <row r="1016" spans="1:15" ht="17.25" thickBot="1">
      <c r="A1016" s="105"/>
      <c r="B1016" s="92"/>
      <c r="C1016" s="92"/>
      <c r="D1016" s="160" t="s">
        <v>36</v>
      </c>
      <c r="E1016" s="181"/>
      <c r="F1016" s="107">
        <v>0</v>
      </c>
      <c r="G1016" s="108">
        <f>('HNI OPTION CALLS'!F1016/'HNI OPTION CALLS'!F1010)*100</f>
        <v>0</v>
      </c>
      <c r="H1016" s="106"/>
      <c r="I1016" s="93"/>
      <c r="J1016" s="93"/>
      <c r="K1016" s="102"/>
      <c r="L1016" s="102"/>
    </row>
    <row r="1017" spans="1:15" ht="16.5">
      <c r="A1017" s="109" t="s">
        <v>37</v>
      </c>
      <c r="B1017" s="92"/>
      <c r="C1017" s="92"/>
      <c r="D1017" s="98"/>
      <c r="E1017" s="98"/>
      <c r="F1017" s="93"/>
      <c r="G1017" s="93"/>
      <c r="H1017" s="110"/>
      <c r="I1017" s="111"/>
      <c r="J1017" s="111"/>
      <c r="K1017" s="111"/>
      <c r="N1017" s="115"/>
    </row>
    <row r="1018" spans="1:15" ht="16.5">
      <c r="A1018" s="112" t="s">
        <v>38</v>
      </c>
      <c r="B1018" s="92"/>
      <c r="C1018" s="92"/>
      <c r="D1018" s="113"/>
      <c r="E1018" s="114"/>
      <c r="F1018" s="98"/>
      <c r="G1018" s="111"/>
      <c r="H1018" s="110"/>
      <c r="I1018" s="111"/>
      <c r="J1018" s="111"/>
      <c r="K1018" s="111"/>
      <c r="L1018" s="93"/>
      <c r="N1018" s="98"/>
      <c r="O1018" s="98"/>
    </row>
    <row r="1019" spans="1:15" ht="16.5">
      <c r="A1019" s="112" t="s">
        <v>39</v>
      </c>
      <c r="B1019" s="92"/>
      <c r="C1019" s="92"/>
      <c r="D1019" s="98"/>
      <c r="E1019" s="114"/>
      <c r="F1019" s="98"/>
      <c r="G1019" s="111"/>
      <c r="H1019" s="110"/>
      <c r="I1019" s="97"/>
      <c r="J1019" s="97"/>
      <c r="K1019" s="97"/>
      <c r="L1019" s="93"/>
    </row>
    <row r="1020" spans="1:15" ht="16.5">
      <c r="A1020" s="112" t="s">
        <v>40</v>
      </c>
      <c r="B1020" s="113"/>
      <c r="C1020" s="92"/>
      <c r="D1020" s="98"/>
      <c r="E1020" s="114"/>
      <c r="F1020" s="98"/>
      <c r="G1020" s="111"/>
      <c r="H1020" s="95"/>
      <c r="I1020" s="97"/>
      <c r="J1020" s="97"/>
      <c r="K1020" s="97"/>
      <c r="L1020" s="93"/>
    </row>
    <row r="1021" spans="1:15" ht="17.25" thickBot="1">
      <c r="A1021" s="112" t="s">
        <v>41</v>
      </c>
      <c r="B1021" s="105"/>
      <c r="C1021" s="113"/>
      <c r="D1021" s="98"/>
      <c r="E1021" s="116"/>
      <c r="F1021" s="111"/>
      <c r="G1021" s="111"/>
      <c r="H1021" s="95"/>
      <c r="I1021" s="97"/>
      <c r="J1021" s="97"/>
      <c r="K1021" s="97"/>
      <c r="L1021" s="111"/>
    </row>
    <row r="1022" spans="1:15" ht="15.75" thickBot="1">
      <c r="A1022" s="205" t="s">
        <v>0</v>
      </c>
      <c r="B1022" s="205"/>
      <c r="C1022" s="205"/>
      <c r="D1022" s="205"/>
      <c r="E1022" s="205"/>
      <c r="F1022" s="205"/>
      <c r="G1022" s="205"/>
      <c r="H1022" s="205"/>
      <c r="I1022" s="205"/>
      <c r="J1022" s="205"/>
      <c r="K1022" s="205"/>
      <c r="L1022" s="205"/>
      <c r="M1022" s="205"/>
      <c r="N1022" s="205"/>
      <c r="O1022" s="205"/>
    </row>
    <row r="1023" spans="1:15" ht="15.75" thickBot="1">
      <c r="A1023" s="205"/>
      <c r="B1023" s="205"/>
      <c r="C1023" s="205"/>
      <c r="D1023" s="205"/>
      <c r="E1023" s="205"/>
      <c r="F1023" s="205"/>
      <c r="G1023" s="205"/>
      <c r="H1023" s="205"/>
      <c r="I1023" s="205"/>
      <c r="J1023" s="205"/>
      <c r="K1023" s="205"/>
      <c r="L1023" s="205"/>
      <c r="M1023" s="205"/>
      <c r="N1023" s="205"/>
      <c r="O1023" s="205"/>
    </row>
    <row r="1024" spans="1:15">
      <c r="A1024" s="205"/>
      <c r="B1024" s="205"/>
      <c r="C1024" s="205"/>
      <c r="D1024" s="205"/>
      <c r="E1024" s="205"/>
      <c r="F1024" s="205"/>
      <c r="G1024" s="205"/>
      <c r="H1024" s="205"/>
      <c r="I1024" s="205"/>
      <c r="J1024" s="205"/>
      <c r="K1024" s="205"/>
      <c r="L1024" s="205"/>
      <c r="M1024" s="205"/>
      <c r="N1024" s="205"/>
      <c r="O1024" s="205"/>
    </row>
    <row r="1025" spans="1:15">
      <c r="A1025" s="206" t="s">
        <v>1</v>
      </c>
      <c r="B1025" s="206"/>
      <c r="C1025" s="206"/>
      <c r="D1025" s="206"/>
      <c r="E1025" s="206"/>
      <c r="F1025" s="206"/>
      <c r="G1025" s="206"/>
      <c r="H1025" s="206"/>
      <c r="I1025" s="206"/>
      <c r="J1025" s="206"/>
      <c r="K1025" s="206"/>
      <c r="L1025" s="206"/>
      <c r="M1025" s="206"/>
      <c r="N1025" s="206"/>
      <c r="O1025" s="206"/>
    </row>
    <row r="1026" spans="1:15">
      <c r="A1026" s="206" t="s">
        <v>2</v>
      </c>
      <c r="B1026" s="206"/>
      <c r="C1026" s="206"/>
      <c r="D1026" s="206"/>
      <c r="E1026" s="206"/>
      <c r="F1026" s="206"/>
      <c r="G1026" s="206"/>
      <c r="H1026" s="206"/>
      <c r="I1026" s="206"/>
      <c r="J1026" s="206"/>
      <c r="K1026" s="206"/>
      <c r="L1026" s="206"/>
      <c r="M1026" s="206"/>
      <c r="N1026" s="206"/>
      <c r="O1026" s="206"/>
    </row>
    <row r="1027" spans="1:15" ht="15.75" thickBot="1">
      <c r="A1027" s="207" t="s">
        <v>3</v>
      </c>
      <c r="B1027" s="207"/>
      <c r="C1027" s="207"/>
      <c r="D1027" s="207"/>
      <c r="E1027" s="207"/>
      <c r="F1027" s="207"/>
      <c r="G1027" s="207"/>
      <c r="H1027" s="207"/>
      <c r="I1027" s="207"/>
      <c r="J1027" s="207"/>
      <c r="K1027" s="207"/>
      <c r="L1027" s="207"/>
      <c r="M1027" s="207"/>
      <c r="N1027" s="207"/>
      <c r="O1027" s="207"/>
    </row>
    <row r="1028" spans="1:15" ht="16.5">
      <c r="A1028" s="166" t="s">
        <v>283</v>
      </c>
      <c r="B1028" s="166"/>
      <c r="C1028" s="166"/>
      <c r="D1028" s="166"/>
      <c r="E1028" s="166"/>
      <c r="F1028" s="166"/>
      <c r="G1028" s="166"/>
      <c r="H1028" s="166"/>
      <c r="I1028" s="166"/>
      <c r="J1028" s="166"/>
      <c r="K1028" s="166"/>
      <c r="L1028" s="166"/>
      <c r="M1028" s="166"/>
      <c r="N1028" s="166"/>
      <c r="O1028" s="166"/>
    </row>
    <row r="1029" spans="1:15" ht="16.5">
      <c r="A1029" s="166" t="s">
        <v>5</v>
      </c>
      <c r="B1029" s="166"/>
      <c r="C1029" s="166"/>
      <c r="D1029" s="166"/>
      <c r="E1029" s="166"/>
      <c r="F1029" s="166"/>
      <c r="G1029" s="166"/>
      <c r="H1029" s="166"/>
      <c r="I1029" s="166"/>
      <c r="J1029" s="166"/>
      <c r="K1029" s="166"/>
      <c r="L1029" s="166"/>
      <c r="M1029" s="166"/>
      <c r="N1029" s="166"/>
      <c r="O1029" s="166"/>
    </row>
    <row r="1030" spans="1:15">
      <c r="A1030" s="167" t="s">
        <v>6</v>
      </c>
      <c r="B1030" s="168" t="s">
        <v>7</v>
      </c>
      <c r="C1030" s="169" t="s">
        <v>8</v>
      </c>
      <c r="D1030" s="168" t="s">
        <v>9</v>
      </c>
      <c r="E1030" s="167" t="s">
        <v>10</v>
      </c>
      <c r="F1030" s="167" t="s">
        <v>11</v>
      </c>
      <c r="G1030" s="168" t="s">
        <v>12</v>
      </c>
      <c r="H1030" s="168" t="s">
        <v>13</v>
      </c>
      <c r="I1030" s="169" t="s">
        <v>14</v>
      </c>
      <c r="J1030" s="169" t="s">
        <v>15</v>
      </c>
      <c r="K1030" s="169" t="s">
        <v>16</v>
      </c>
      <c r="L1030" s="170" t="s">
        <v>17</v>
      </c>
      <c r="M1030" s="168" t="s">
        <v>18</v>
      </c>
      <c r="N1030" s="168" t="s">
        <v>19</v>
      </c>
      <c r="O1030" s="168" t="s">
        <v>20</v>
      </c>
    </row>
    <row r="1031" spans="1:15">
      <c r="A1031" s="167"/>
      <c r="B1031" s="168"/>
      <c r="C1031" s="168"/>
      <c r="D1031" s="168"/>
      <c r="E1031" s="167"/>
      <c r="F1031" s="167"/>
      <c r="G1031" s="168"/>
      <c r="H1031" s="168"/>
      <c r="I1031" s="168"/>
      <c r="J1031" s="168"/>
      <c r="K1031" s="168"/>
      <c r="L1031" s="202"/>
      <c r="M1031" s="168"/>
      <c r="N1031" s="168"/>
      <c r="O1031" s="168"/>
    </row>
    <row r="1032" spans="1:15" s="72" customFormat="1">
      <c r="A1032" s="77">
        <v>1</v>
      </c>
      <c r="B1032" s="78">
        <v>43220</v>
      </c>
      <c r="C1032" s="79">
        <v>290</v>
      </c>
      <c r="D1032" s="77" t="s">
        <v>178</v>
      </c>
      <c r="E1032" s="77" t="s">
        <v>22</v>
      </c>
      <c r="F1032" s="77" t="s">
        <v>257</v>
      </c>
      <c r="G1032" s="77">
        <v>15</v>
      </c>
      <c r="H1032" s="77">
        <v>10</v>
      </c>
      <c r="I1032" s="77">
        <v>17.5</v>
      </c>
      <c r="J1032" s="77">
        <v>20</v>
      </c>
      <c r="K1032" s="77">
        <v>22.5</v>
      </c>
      <c r="L1032" s="77" t="s">
        <v>289</v>
      </c>
      <c r="M1032" s="77">
        <v>2500</v>
      </c>
      <c r="N1032" s="80">
        <v>0</v>
      </c>
      <c r="O1032" s="81">
        <v>0</v>
      </c>
    </row>
    <row r="1033" spans="1:15" s="91" customFormat="1">
      <c r="A1033" s="119">
        <v>1</v>
      </c>
      <c r="B1033" s="138">
        <v>43216</v>
      </c>
      <c r="C1033" s="119">
        <v>640</v>
      </c>
      <c r="D1033" s="119" t="s">
        <v>178</v>
      </c>
      <c r="E1033" s="119" t="s">
        <v>22</v>
      </c>
      <c r="F1033" s="119" t="s">
        <v>78</v>
      </c>
      <c r="G1033" s="119">
        <v>45</v>
      </c>
      <c r="H1033" s="119">
        <v>38</v>
      </c>
      <c r="I1033" s="119">
        <v>49</v>
      </c>
      <c r="J1033" s="119">
        <v>53</v>
      </c>
      <c r="K1033" s="119">
        <v>57</v>
      </c>
      <c r="L1033" s="119">
        <v>49</v>
      </c>
      <c r="M1033" s="119">
        <v>1500</v>
      </c>
      <c r="N1033" s="136">
        <f>IF('HNI OPTION CALLS'!E1033="BUY",('HNI OPTION CALLS'!L1033-'HNI OPTION CALLS'!G1033)*('HNI OPTION CALLS'!M1033),('HNI OPTION CALLS'!G1033-'HNI OPTION CALLS'!L1033)*('HNI OPTION CALLS'!M1033))</f>
        <v>6000</v>
      </c>
      <c r="O1033" s="71">
        <f>'HNI OPTION CALLS'!N1033/('HNI OPTION CALLS'!M1033)/'HNI OPTION CALLS'!G1033%</f>
        <v>8.8888888888888893</v>
      </c>
    </row>
    <row r="1034" spans="1:15" s="91" customFormat="1">
      <c r="A1034" s="119">
        <v>1</v>
      </c>
      <c r="B1034" s="138">
        <v>43215</v>
      </c>
      <c r="C1034" s="119">
        <v>160</v>
      </c>
      <c r="D1034" s="119" t="s">
        <v>178</v>
      </c>
      <c r="E1034" s="119" t="s">
        <v>22</v>
      </c>
      <c r="F1034" s="119" t="s">
        <v>25</v>
      </c>
      <c r="G1034" s="119">
        <v>2</v>
      </c>
      <c r="H1034" s="119">
        <v>0.5</v>
      </c>
      <c r="I1034" s="119">
        <v>2.8</v>
      </c>
      <c r="J1034" s="119">
        <v>3.6</v>
      </c>
      <c r="K1034" s="119">
        <v>4.4000000000000004</v>
      </c>
      <c r="L1034" s="119">
        <v>3.6</v>
      </c>
      <c r="M1034" s="119">
        <v>7000</v>
      </c>
      <c r="N1034" s="136">
        <f>IF('HNI OPTION CALLS'!E1034="BUY",('HNI OPTION CALLS'!L1034-'HNI OPTION CALLS'!G1034)*('HNI OPTION CALLS'!M1034),('HNI OPTION CALLS'!G1034-'HNI OPTION CALLS'!L1034)*('HNI OPTION CALLS'!M1034))</f>
        <v>11200</v>
      </c>
      <c r="O1034" s="71">
        <f>'HNI OPTION CALLS'!N1034/('HNI OPTION CALLS'!M1034)/'HNI OPTION CALLS'!G1034%</f>
        <v>80</v>
      </c>
    </row>
    <row r="1035" spans="1:15" s="91" customFormat="1">
      <c r="A1035" s="119">
        <v>2</v>
      </c>
      <c r="B1035" s="138">
        <v>43214</v>
      </c>
      <c r="C1035" s="119">
        <v>330</v>
      </c>
      <c r="D1035" s="119" t="s">
        <v>178</v>
      </c>
      <c r="E1035" s="119" t="s">
        <v>22</v>
      </c>
      <c r="F1035" s="119" t="s">
        <v>55</v>
      </c>
      <c r="G1035" s="119">
        <v>5.5</v>
      </c>
      <c r="H1035" s="119">
        <v>2.5</v>
      </c>
      <c r="I1035" s="119">
        <v>7.5</v>
      </c>
      <c r="J1035" s="119">
        <v>9.5</v>
      </c>
      <c r="K1035" s="119">
        <v>11.5</v>
      </c>
      <c r="L1035" s="119">
        <v>2.5</v>
      </c>
      <c r="M1035" s="119">
        <v>1750</v>
      </c>
      <c r="N1035" s="136">
        <f>IF('HNI OPTION CALLS'!E1035="BUY",('HNI OPTION CALLS'!L1035-'HNI OPTION CALLS'!G1035)*('HNI OPTION CALLS'!M1035),('HNI OPTION CALLS'!G1035-'HNI OPTION CALLS'!L1035)*('HNI OPTION CALLS'!M1035))</f>
        <v>-5250</v>
      </c>
      <c r="O1035" s="71">
        <f>'HNI OPTION CALLS'!N1035/('HNI OPTION CALLS'!M1035)/'HNI OPTION CALLS'!G1035%</f>
        <v>-54.545454545454547</v>
      </c>
    </row>
    <row r="1036" spans="1:15" s="91" customFormat="1">
      <c r="A1036" s="119">
        <v>3</v>
      </c>
      <c r="B1036" s="138">
        <v>43213</v>
      </c>
      <c r="C1036" s="119">
        <v>160</v>
      </c>
      <c r="D1036" s="119" t="s">
        <v>178</v>
      </c>
      <c r="E1036" s="119" t="s">
        <v>22</v>
      </c>
      <c r="F1036" s="119" t="s">
        <v>25</v>
      </c>
      <c r="G1036" s="119">
        <v>1.2</v>
      </c>
      <c r="H1036" s="119">
        <v>0.2</v>
      </c>
      <c r="I1036" s="119">
        <v>1.7</v>
      </c>
      <c r="J1036" s="119">
        <v>2.2999999999999998</v>
      </c>
      <c r="K1036" s="119">
        <v>2.8</v>
      </c>
      <c r="L1036" s="119">
        <v>2.8</v>
      </c>
      <c r="M1036" s="119">
        <v>7000</v>
      </c>
      <c r="N1036" s="136">
        <f>IF('HNI OPTION CALLS'!E1036="BUY",('HNI OPTION CALLS'!L1036-'HNI OPTION CALLS'!G1036)*('HNI OPTION CALLS'!M1036),('HNI OPTION CALLS'!G1036-'HNI OPTION CALLS'!L1036)*('HNI OPTION CALLS'!M1036))</f>
        <v>11199.999999999998</v>
      </c>
      <c r="O1036" s="71">
        <f>'HNI OPTION CALLS'!N1036/('HNI OPTION CALLS'!M1036)/'HNI OPTION CALLS'!G1036%</f>
        <v>133.33333333333331</v>
      </c>
    </row>
    <row r="1037" spans="1:15" s="91" customFormat="1">
      <c r="A1037" s="119">
        <v>4</v>
      </c>
      <c r="B1037" s="139">
        <v>43210</v>
      </c>
      <c r="C1037" s="140">
        <v>340</v>
      </c>
      <c r="D1037" s="140" t="s">
        <v>178</v>
      </c>
      <c r="E1037" s="140" t="s">
        <v>22</v>
      </c>
      <c r="F1037" s="140" t="s">
        <v>75</v>
      </c>
      <c r="G1037" s="140">
        <v>6.5</v>
      </c>
      <c r="H1037" s="140">
        <v>4.5</v>
      </c>
      <c r="I1037" s="140">
        <v>7.5</v>
      </c>
      <c r="J1037" s="140">
        <v>8.5</v>
      </c>
      <c r="K1037" s="140">
        <v>9.5</v>
      </c>
      <c r="L1037" s="140">
        <v>4.5</v>
      </c>
      <c r="M1037" s="140">
        <v>1500</v>
      </c>
      <c r="N1037" s="136">
        <f>IF('HNI OPTION CALLS'!E1037="BUY",('HNI OPTION CALLS'!L1037-'HNI OPTION CALLS'!G1037)*('HNI OPTION CALLS'!M1037),('HNI OPTION CALLS'!G1037-'HNI OPTION CALLS'!L1037)*('HNI OPTION CALLS'!M1037))</f>
        <v>-3000</v>
      </c>
      <c r="O1037" s="71">
        <f>'HNI OPTION CALLS'!N1037/('HNI OPTION CALLS'!M1037)/'HNI OPTION CALLS'!G1037%</f>
        <v>-30.769230769230766</v>
      </c>
    </row>
    <row r="1038" spans="1:15">
      <c r="A1038" s="119">
        <v>5</v>
      </c>
      <c r="B1038" s="138">
        <v>43209</v>
      </c>
      <c r="C1038" s="119">
        <v>310</v>
      </c>
      <c r="D1038" s="119" t="s">
        <v>178</v>
      </c>
      <c r="E1038" s="119" t="s">
        <v>22</v>
      </c>
      <c r="F1038" s="119" t="s">
        <v>288</v>
      </c>
      <c r="G1038" s="119">
        <v>5.7</v>
      </c>
      <c r="H1038" s="119">
        <v>3.7</v>
      </c>
      <c r="I1038" s="119">
        <v>6.7</v>
      </c>
      <c r="J1038" s="119">
        <v>7.7</v>
      </c>
      <c r="K1038" s="119">
        <v>8.6999999999999993</v>
      </c>
      <c r="L1038" s="119">
        <v>8.6999999999999993</v>
      </c>
      <c r="M1038" s="119">
        <v>1750</v>
      </c>
      <c r="N1038" s="136">
        <f>IF('HNI OPTION CALLS'!E1038="BUY",('HNI OPTION CALLS'!L1038-'HNI OPTION CALLS'!G1038)*('HNI OPTION CALLS'!M1038),('HNI OPTION CALLS'!G1038-'HNI OPTION CALLS'!L1038)*('HNI OPTION CALLS'!M1038))</f>
        <v>5249.9999999999982</v>
      </c>
      <c r="O1038" s="71">
        <f>'HNI OPTION CALLS'!N1038/('HNI OPTION CALLS'!M1038)/'HNI OPTION CALLS'!G1038%</f>
        <v>52.631578947368403</v>
      </c>
    </row>
    <row r="1039" spans="1:15" s="119" customFormat="1">
      <c r="A1039" s="119">
        <v>6</v>
      </c>
      <c r="B1039" s="139">
        <v>43208</v>
      </c>
      <c r="C1039" s="140">
        <v>275</v>
      </c>
      <c r="D1039" s="140" t="s">
        <v>178</v>
      </c>
      <c r="E1039" s="140" t="s">
        <v>22</v>
      </c>
      <c r="F1039" s="140" t="s">
        <v>174</v>
      </c>
      <c r="G1039" s="141">
        <v>2.4</v>
      </c>
      <c r="H1039" s="140">
        <v>1</v>
      </c>
      <c r="I1039" s="140">
        <v>4</v>
      </c>
      <c r="J1039" s="140">
        <v>5.5</v>
      </c>
      <c r="K1039" s="140">
        <v>7</v>
      </c>
      <c r="L1039" s="140">
        <v>4</v>
      </c>
      <c r="M1039" s="140">
        <v>2400</v>
      </c>
      <c r="N1039" s="136">
        <f>IF('HNI OPTION CALLS'!E1039="BUY",('HNI OPTION CALLS'!L1039-'HNI OPTION CALLS'!G1039)*('HNI OPTION CALLS'!M1039),('HNI OPTION CALLS'!G1039-'HNI OPTION CALLS'!L1039)*('HNI OPTION CALLS'!M1039))</f>
        <v>3840</v>
      </c>
      <c r="O1039" s="71">
        <f>'HNI OPTION CALLS'!N1039/('HNI OPTION CALLS'!M1039)/'HNI OPTION CALLS'!G1039%</f>
        <v>66.666666666666671</v>
      </c>
    </row>
    <row r="1040" spans="1:15" ht="16.5" customHeight="1">
      <c r="A1040" s="119">
        <v>7</v>
      </c>
      <c r="B1040" s="142">
        <v>43207</v>
      </c>
      <c r="C1040" s="140">
        <v>195</v>
      </c>
      <c r="D1040" s="140" t="s">
        <v>178</v>
      </c>
      <c r="E1040" s="140" t="s">
        <v>22</v>
      </c>
      <c r="F1040" s="140" t="s">
        <v>287</v>
      </c>
      <c r="G1040" s="141">
        <v>4.5</v>
      </c>
      <c r="H1040" s="141">
        <v>3</v>
      </c>
      <c r="I1040" s="141">
        <v>5.5</v>
      </c>
      <c r="J1040" s="141">
        <v>6.5</v>
      </c>
      <c r="K1040" s="141">
        <v>7.5</v>
      </c>
      <c r="L1040" s="141">
        <v>7.5</v>
      </c>
      <c r="M1040" s="140">
        <v>4500</v>
      </c>
      <c r="N1040" s="136">
        <f>IF('HNI OPTION CALLS'!E1040="BUY",('HNI OPTION CALLS'!L1040-'HNI OPTION CALLS'!G1040)*('HNI OPTION CALLS'!M1040),('HNI OPTION CALLS'!G1040-'HNI OPTION CALLS'!L1040)*('HNI OPTION CALLS'!M1040))</f>
        <v>13500</v>
      </c>
      <c r="O1040" s="71">
        <f>'HNI OPTION CALLS'!N1040/('HNI OPTION CALLS'!M1040)/'HNI OPTION CALLS'!G1040%</f>
        <v>66.666666666666671</v>
      </c>
    </row>
    <row r="1041" spans="1:15" ht="16.5" customHeight="1">
      <c r="A1041" s="119">
        <v>8</v>
      </c>
      <c r="B1041" s="78">
        <v>43202</v>
      </c>
      <c r="C1041" s="118">
        <v>3250</v>
      </c>
      <c r="D1041" s="118" t="s">
        <v>178</v>
      </c>
      <c r="E1041" s="118" t="s">
        <v>22</v>
      </c>
      <c r="F1041" s="118" t="s">
        <v>52</v>
      </c>
      <c r="G1041" s="122">
        <v>46</v>
      </c>
      <c r="H1041" s="122">
        <v>5</v>
      </c>
      <c r="I1041" s="122">
        <v>66</v>
      </c>
      <c r="J1041" s="122">
        <v>86</v>
      </c>
      <c r="K1041" s="122">
        <v>106</v>
      </c>
      <c r="L1041" s="122">
        <v>64.5</v>
      </c>
      <c r="M1041" s="118">
        <v>250</v>
      </c>
      <c r="N1041" s="121">
        <f>IF('HNI OPTION CALLS'!E1041="BUY",('HNI OPTION CALLS'!L1041-'HNI OPTION CALLS'!G1041)*('HNI OPTION CALLS'!M1041),('HNI OPTION CALLS'!G1041-'HNI OPTION CALLS'!L1041)*('HNI OPTION CALLS'!M1041))</f>
        <v>4625</v>
      </c>
      <c r="O1041" s="8">
        <f>'HNI OPTION CALLS'!N1041/('HNI OPTION CALLS'!M1041)/'HNI OPTION CALLS'!G1041%</f>
        <v>40.217391304347821</v>
      </c>
    </row>
    <row r="1042" spans="1:15" ht="16.5" customHeight="1">
      <c r="A1042" s="119">
        <v>9</v>
      </c>
      <c r="B1042" s="78">
        <v>43202</v>
      </c>
      <c r="C1042" s="118">
        <v>360</v>
      </c>
      <c r="D1042" s="118" t="s">
        <v>178</v>
      </c>
      <c r="E1042" s="118" t="s">
        <v>22</v>
      </c>
      <c r="F1042" s="118" t="s">
        <v>75</v>
      </c>
      <c r="G1042" s="122">
        <v>9</v>
      </c>
      <c r="H1042" s="122">
        <v>2</v>
      </c>
      <c r="I1042" s="122">
        <v>13</v>
      </c>
      <c r="J1042" s="122">
        <v>17</v>
      </c>
      <c r="K1042" s="122">
        <v>20</v>
      </c>
      <c r="L1042" s="122">
        <v>13</v>
      </c>
      <c r="M1042" s="118">
        <v>1500</v>
      </c>
      <c r="N1042" s="121">
        <f>IF('HNI OPTION CALLS'!E1042="BUY",('HNI OPTION CALLS'!L1042-'HNI OPTION CALLS'!G1042)*('HNI OPTION CALLS'!M1042),('HNI OPTION CALLS'!G1042-'HNI OPTION CALLS'!L1042)*('HNI OPTION CALLS'!M1042))</f>
        <v>6000</v>
      </c>
      <c r="O1042" s="8">
        <f>'HNI OPTION CALLS'!N1042/('HNI OPTION CALLS'!M1042)/'HNI OPTION CALLS'!G1042%</f>
        <v>44.444444444444443</v>
      </c>
    </row>
    <row r="1043" spans="1:15">
      <c r="A1043" s="119">
        <v>10</v>
      </c>
      <c r="B1043" s="78">
        <v>43201</v>
      </c>
      <c r="C1043" s="118">
        <v>90</v>
      </c>
      <c r="D1043" s="118" t="s">
        <v>178</v>
      </c>
      <c r="E1043" s="118" t="s">
        <v>22</v>
      </c>
      <c r="F1043" s="118" t="s">
        <v>89</v>
      </c>
      <c r="G1043" s="122">
        <v>2.5</v>
      </c>
      <c r="H1043" s="122">
        <v>1.3</v>
      </c>
      <c r="I1043" s="122">
        <v>3.3</v>
      </c>
      <c r="J1043" s="122">
        <v>4</v>
      </c>
      <c r="K1043" s="122">
        <v>4.7</v>
      </c>
      <c r="L1043" s="122">
        <v>1.3</v>
      </c>
      <c r="M1043" s="118">
        <v>7500</v>
      </c>
      <c r="N1043" s="121">
        <f>IF('HNI OPTION CALLS'!E1043="BUY",('HNI OPTION CALLS'!L1043-'HNI OPTION CALLS'!G1043)*('HNI OPTION CALLS'!M1043),('HNI OPTION CALLS'!G1043-'HNI OPTION CALLS'!L1043)*('HNI OPTION CALLS'!M1043))</f>
        <v>-9000</v>
      </c>
      <c r="O1043" s="8">
        <f>'HNI OPTION CALLS'!N1043/('HNI OPTION CALLS'!M1043)/'HNI OPTION CALLS'!G1043%</f>
        <v>-47.999999999999993</v>
      </c>
    </row>
    <row r="1044" spans="1:15">
      <c r="A1044" s="119">
        <v>11</v>
      </c>
      <c r="B1044" s="78">
        <v>43199</v>
      </c>
      <c r="C1044" s="118">
        <v>550</v>
      </c>
      <c r="D1044" s="118" t="s">
        <v>178</v>
      </c>
      <c r="E1044" s="118" t="s">
        <v>22</v>
      </c>
      <c r="F1044" s="118" t="s">
        <v>58</v>
      </c>
      <c r="G1044" s="122">
        <v>12</v>
      </c>
      <c r="H1044" s="122">
        <v>7</v>
      </c>
      <c r="I1044" s="122">
        <v>16</v>
      </c>
      <c r="J1044" s="122">
        <v>20</v>
      </c>
      <c r="K1044" s="122">
        <v>24</v>
      </c>
      <c r="L1044" s="122">
        <v>15.85</v>
      </c>
      <c r="M1044" s="118">
        <v>1200</v>
      </c>
      <c r="N1044" s="121">
        <f>IF('HNI OPTION CALLS'!E1044="BUY",('HNI OPTION CALLS'!L1044-'HNI OPTION CALLS'!G1044)*('HNI OPTION CALLS'!M1044),('HNI OPTION CALLS'!G1044-'HNI OPTION CALLS'!L1044)*('HNI OPTION CALLS'!M1044))</f>
        <v>4620</v>
      </c>
      <c r="O1044" s="8">
        <f>'HNI OPTION CALLS'!N1044/('HNI OPTION CALLS'!M1044)/'HNI OPTION CALLS'!G1044%</f>
        <v>32.083333333333336</v>
      </c>
    </row>
    <row r="1045" spans="1:15">
      <c r="A1045" s="119">
        <v>12</v>
      </c>
      <c r="B1045" s="78">
        <v>43199</v>
      </c>
      <c r="C1045" s="118">
        <v>150</v>
      </c>
      <c r="D1045" s="118" t="s">
        <v>178</v>
      </c>
      <c r="E1045" s="118" t="s">
        <v>22</v>
      </c>
      <c r="F1045" s="118" t="s">
        <v>25</v>
      </c>
      <c r="G1045" s="122">
        <v>3.5</v>
      </c>
      <c r="H1045" s="122">
        <v>2.4</v>
      </c>
      <c r="I1045" s="122">
        <v>4.3</v>
      </c>
      <c r="J1045" s="122">
        <v>5</v>
      </c>
      <c r="K1045" s="122">
        <v>5.7</v>
      </c>
      <c r="L1045" s="122">
        <v>2.4</v>
      </c>
      <c r="M1045" s="118">
        <v>7000</v>
      </c>
      <c r="N1045" s="121">
        <f>IF('HNI OPTION CALLS'!E1045="BUY",('HNI OPTION CALLS'!L1045-'HNI OPTION CALLS'!G1045)*('HNI OPTION CALLS'!M1045),('HNI OPTION CALLS'!G1045-'HNI OPTION CALLS'!L1045)*('HNI OPTION CALLS'!M1045))</f>
        <v>-7700.0000000000009</v>
      </c>
      <c r="O1045" s="8">
        <f>'HNI OPTION CALLS'!N1045/('HNI OPTION CALLS'!M1045)/'HNI OPTION CALLS'!G1045%</f>
        <v>-31.428571428571427</v>
      </c>
    </row>
    <row r="1046" spans="1:15">
      <c r="A1046" s="119">
        <v>13</v>
      </c>
      <c r="B1046" s="78">
        <v>43196</v>
      </c>
      <c r="C1046" s="118">
        <v>370</v>
      </c>
      <c r="D1046" s="118" t="s">
        <v>178</v>
      </c>
      <c r="E1046" s="118" t="s">
        <v>22</v>
      </c>
      <c r="F1046" s="118" t="s">
        <v>286</v>
      </c>
      <c r="G1046" s="122">
        <v>9.5</v>
      </c>
      <c r="H1046" s="122">
        <v>3.5</v>
      </c>
      <c r="I1046" s="122">
        <v>13</v>
      </c>
      <c r="J1046" s="122">
        <v>16</v>
      </c>
      <c r="K1046" s="122">
        <v>19</v>
      </c>
      <c r="L1046" s="122">
        <v>3.5</v>
      </c>
      <c r="M1046" s="118">
        <v>1500</v>
      </c>
      <c r="N1046" s="121">
        <f>IF('HNI OPTION CALLS'!E1046="BUY",('HNI OPTION CALLS'!L1046-'HNI OPTION CALLS'!G1046)*('HNI OPTION CALLS'!M1046),('HNI OPTION CALLS'!G1046-'HNI OPTION CALLS'!L1046)*('HNI OPTION CALLS'!M1046))</f>
        <v>-9000</v>
      </c>
      <c r="O1046" s="8">
        <f>'HNI OPTION CALLS'!N1046/('HNI OPTION CALLS'!M1046)/'HNI OPTION CALLS'!G1046%</f>
        <v>-63.157894736842103</v>
      </c>
    </row>
    <row r="1047" spans="1:15">
      <c r="A1047" s="119">
        <v>14</v>
      </c>
      <c r="B1047" s="78">
        <v>43195</v>
      </c>
      <c r="C1047" s="118">
        <v>540</v>
      </c>
      <c r="D1047" s="118" t="s">
        <v>178</v>
      </c>
      <c r="E1047" s="118" t="s">
        <v>22</v>
      </c>
      <c r="F1047" s="118" t="s">
        <v>78</v>
      </c>
      <c r="G1047" s="122">
        <v>21.5</v>
      </c>
      <c r="H1047" s="122">
        <v>16</v>
      </c>
      <c r="I1047" s="122">
        <v>25</v>
      </c>
      <c r="J1047" s="122">
        <v>29</v>
      </c>
      <c r="K1047" s="122">
        <v>33</v>
      </c>
      <c r="L1047" s="122">
        <v>24.95</v>
      </c>
      <c r="M1047" s="118">
        <v>1500</v>
      </c>
      <c r="N1047" s="121">
        <f>IF('HNI OPTION CALLS'!E1047="BUY",('HNI OPTION CALLS'!L1047-'HNI OPTION CALLS'!G1047)*('HNI OPTION CALLS'!M1047),('HNI OPTION CALLS'!G1047-'HNI OPTION CALLS'!L1047)*('HNI OPTION CALLS'!M1047))</f>
        <v>5174.9999999999991</v>
      </c>
      <c r="O1047" s="8">
        <f>'HNI OPTION CALLS'!N1047/('HNI OPTION CALLS'!M1047)/'HNI OPTION CALLS'!G1047%</f>
        <v>16.046511627906973</v>
      </c>
    </row>
    <row r="1048" spans="1:15">
      <c r="A1048" s="119">
        <v>15</v>
      </c>
      <c r="B1048" s="78">
        <v>43193</v>
      </c>
      <c r="C1048" s="118">
        <v>40</v>
      </c>
      <c r="D1048" s="118" t="s">
        <v>178</v>
      </c>
      <c r="E1048" s="118" t="s">
        <v>22</v>
      </c>
      <c r="F1048" s="118" t="s">
        <v>71</v>
      </c>
      <c r="G1048" s="122">
        <v>3.3</v>
      </c>
      <c r="H1048" s="122">
        <v>2</v>
      </c>
      <c r="I1048" s="122">
        <v>3.9</v>
      </c>
      <c r="J1048" s="122">
        <v>4.5</v>
      </c>
      <c r="K1048" s="122">
        <v>5.0999999999999996</v>
      </c>
      <c r="L1048" s="122">
        <v>3.9</v>
      </c>
      <c r="M1048" s="118">
        <v>9000</v>
      </c>
      <c r="N1048" s="121">
        <f>IF('HNI OPTION CALLS'!E1048="BUY",('HNI OPTION CALLS'!L1048-'HNI OPTION CALLS'!G1048)*('HNI OPTION CALLS'!M1048),('HNI OPTION CALLS'!G1048-'HNI OPTION CALLS'!L1048)*('HNI OPTION CALLS'!M1048))</f>
        <v>5400.0000000000009</v>
      </c>
      <c r="O1048" s="8">
        <f>'HNI OPTION CALLS'!N1048/('HNI OPTION CALLS'!M1048)/'HNI OPTION CALLS'!G1048%</f>
        <v>18.181818181818183</v>
      </c>
    </row>
    <row r="1049" spans="1:15">
      <c r="A1049" s="119">
        <v>16</v>
      </c>
      <c r="B1049" s="78">
        <v>43192</v>
      </c>
      <c r="C1049" s="118">
        <v>270</v>
      </c>
      <c r="D1049" s="118" t="s">
        <v>178</v>
      </c>
      <c r="E1049" s="118" t="s">
        <v>22</v>
      </c>
      <c r="F1049" s="118" t="s">
        <v>195</v>
      </c>
      <c r="G1049" s="122">
        <v>11</v>
      </c>
      <c r="H1049" s="122">
        <v>9</v>
      </c>
      <c r="I1049" s="122">
        <v>13</v>
      </c>
      <c r="J1049" s="122">
        <v>14</v>
      </c>
      <c r="K1049" s="122">
        <v>15</v>
      </c>
      <c r="L1049" s="122">
        <v>13</v>
      </c>
      <c r="M1049" s="118">
        <v>4500</v>
      </c>
      <c r="N1049" s="121">
        <f>IF('HNI OPTION CALLS'!E1049="BUY",('HNI OPTION CALLS'!L1049-'HNI OPTION CALLS'!G1049)*('HNI OPTION CALLS'!M1049),('HNI OPTION CALLS'!G1049-'HNI OPTION CALLS'!L1049)*('HNI OPTION CALLS'!M1049))</f>
        <v>9000</v>
      </c>
      <c r="O1049" s="8">
        <f>'HNI OPTION CALLS'!N1049/('HNI OPTION CALLS'!M1049)/'HNI OPTION CALLS'!G1049%</f>
        <v>18.181818181818183</v>
      </c>
    </row>
    <row r="1050" spans="1:15" ht="16.5">
      <c r="A1050" s="82" t="s">
        <v>95</v>
      </c>
      <c r="B1050" s="83"/>
      <c r="C1050" s="84"/>
      <c r="D1050" s="85"/>
      <c r="E1050" s="86"/>
      <c r="F1050" s="86"/>
      <c r="G1050" s="87"/>
      <c r="H1050" s="88"/>
      <c r="I1050" s="88"/>
      <c r="J1050" s="88"/>
      <c r="K1050" s="86"/>
      <c r="L1050" s="89"/>
      <c r="M1050" s="90"/>
      <c r="O1050" s="51"/>
    </row>
    <row r="1051" spans="1:15" ht="16.5">
      <c r="A1051" s="82" t="s">
        <v>96</v>
      </c>
      <c r="B1051" s="83"/>
      <c r="C1051" s="84"/>
      <c r="D1051" s="85"/>
      <c r="E1051" s="86"/>
      <c r="F1051" s="86"/>
      <c r="G1051" s="87"/>
      <c r="H1051" s="86"/>
      <c r="I1051" s="86"/>
      <c r="J1051" s="86"/>
      <c r="K1051" s="86"/>
      <c r="L1051" s="89"/>
      <c r="O1051" s="90"/>
    </row>
    <row r="1052" spans="1:15" ht="16.5">
      <c r="A1052" s="82" t="s">
        <v>96</v>
      </c>
      <c r="B1052" s="83"/>
      <c r="C1052" s="84"/>
      <c r="D1052" s="85"/>
      <c r="E1052" s="86"/>
      <c r="F1052" s="86"/>
      <c r="G1052" s="87"/>
      <c r="H1052" s="86"/>
      <c r="I1052" s="86"/>
      <c r="J1052" s="86"/>
      <c r="K1052" s="86"/>
    </row>
    <row r="1053" spans="1:15" ht="17.25" thickBot="1">
      <c r="A1053" s="91"/>
      <c r="B1053" s="92"/>
      <c r="C1053" s="92"/>
      <c r="D1053" s="93"/>
      <c r="E1053" s="93"/>
      <c r="F1053" s="93"/>
      <c r="G1053" s="94"/>
      <c r="H1053" s="95"/>
      <c r="I1053" s="96" t="s">
        <v>27</v>
      </c>
      <c r="J1053" s="96"/>
      <c r="K1053" s="97"/>
      <c r="N1053" s="89"/>
    </row>
    <row r="1054" spans="1:15" ht="16.5">
      <c r="A1054" s="98"/>
      <c r="B1054" s="92"/>
      <c r="C1054" s="92"/>
      <c r="D1054" s="158" t="s">
        <v>28</v>
      </c>
      <c r="E1054" s="193"/>
      <c r="F1054" s="99">
        <v>16</v>
      </c>
      <c r="G1054" s="100">
        <v>100</v>
      </c>
      <c r="H1054" s="93">
        <v>16</v>
      </c>
      <c r="I1054" s="101">
        <f>'HNI OPTION CALLS'!H1055/'HNI OPTION CALLS'!H1054%</f>
        <v>68.75</v>
      </c>
      <c r="J1054" s="101"/>
      <c r="K1054" s="101"/>
      <c r="L1054" s="97"/>
      <c r="M1054" s="89"/>
      <c r="O1054" s="90"/>
    </row>
    <row r="1055" spans="1:15" ht="16.5">
      <c r="A1055" s="98"/>
      <c r="B1055" s="92"/>
      <c r="C1055" s="92"/>
      <c r="D1055" s="159" t="s">
        <v>29</v>
      </c>
      <c r="E1055" s="180"/>
      <c r="F1055" s="103">
        <v>11</v>
      </c>
      <c r="G1055" s="104">
        <f>('HNI OPTION CALLS'!F1055/'HNI OPTION CALLS'!F1054)*100</f>
        <v>68.75</v>
      </c>
      <c r="H1055" s="93">
        <v>11</v>
      </c>
      <c r="I1055" s="97"/>
      <c r="J1055" s="97"/>
      <c r="K1055" s="93"/>
      <c r="L1055" s="102"/>
      <c r="N1055" s="93" t="s">
        <v>30</v>
      </c>
    </row>
    <row r="1056" spans="1:15" ht="16.5">
      <c r="A1056" s="105"/>
      <c r="B1056" s="92"/>
      <c r="C1056" s="92"/>
      <c r="D1056" s="159" t="s">
        <v>31</v>
      </c>
      <c r="E1056" s="180"/>
      <c r="F1056" s="103">
        <v>0</v>
      </c>
      <c r="G1056" s="104">
        <f>('HNI OPTION CALLS'!F1056/'HNI OPTION CALLS'!F1054)*100</f>
        <v>0</v>
      </c>
      <c r="H1056" s="106"/>
      <c r="I1056" s="93"/>
      <c r="J1056" s="93"/>
      <c r="K1056" s="93"/>
      <c r="L1056" s="97"/>
      <c r="N1056" s="98"/>
      <c r="O1056" s="98"/>
    </row>
    <row r="1057" spans="1:15" ht="16.5">
      <c r="A1057" s="105"/>
      <c r="B1057" s="92"/>
      <c r="C1057" s="92"/>
      <c r="D1057" s="159" t="s">
        <v>32</v>
      </c>
      <c r="E1057" s="180"/>
      <c r="F1057" s="103">
        <v>0</v>
      </c>
      <c r="G1057" s="104">
        <f>('HNI OPTION CALLS'!F1057/'HNI OPTION CALLS'!F1054)*100</f>
        <v>0</v>
      </c>
      <c r="H1057" s="106"/>
      <c r="I1057" s="93"/>
      <c r="J1057" s="93"/>
      <c r="K1057" s="93"/>
      <c r="L1057" s="97"/>
    </row>
    <row r="1058" spans="1:15" ht="16.5">
      <c r="A1058" s="105"/>
      <c r="B1058" s="92"/>
      <c r="C1058" s="92"/>
      <c r="D1058" s="159" t="s">
        <v>33</v>
      </c>
      <c r="E1058" s="180"/>
      <c r="F1058" s="103">
        <v>5</v>
      </c>
      <c r="G1058" s="104">
        <f>('HNI OPTION CALLS'!F1058/'HNI OPTION CALLS'!F1054)*100</f>
        <v>31.25</v>
      </c>
      <c r="H1058" s="106"/>
      <c r="I1058" s="93" t="s">
        <v>34</v>
      </c>
      <c r="J1058" s="93"/>
      <c r="K1058" s="97"/>
      <c r="L1058" s="97"/>
    </row>
    <row r="1059" spans="1:15" ht="16.5">
      <c r="A1059" s="105"/>
      <c r="B1059" s="92"/>
      <c r="C1059" s="92"/>
      <c r="D1059" s="159" t="s">
        <v>35</v>
      </c>
      <c r="E1059" s="180"/>
      <c r="F1059" s="103">
        <v>0</v>
      </c>
      <c r="G1059" s="104">
        <f>('HNI OPTION CALLS'!F1059/'HNI OPTION CALLS'!F1054)*100</f>
        <v>0</v>
      </c>
      <c r="H1059" s="106"/>
      <c r="I1059" s="93"/>
      <c r="J1059" s="93"/>
      <c r="K1059" s="97"/>
      <c r="L1059" s="97"/>
    </row>
    <row r="1060" spans="1:15" ht="17.25" thickBot="1">
      <c r="A1060" s="105"/>
      <c r="B1060" s="92"/>
      <c r="C1060" s="92"/>
      <c r="D1060" s="160" t="s">
        <v>36</v>
      </c>
      <c r="E1060" s="181"/>
      <c r="F1060" s="107">
        <v>0</v>
      </c>
      <c r="G1060" s="108">
        <f>('HNI OPTION CALLS'!F1060/'HNI OPTION CALLS'!F1054)*100</f>
        <v>0</v>
      </c>
      <c r="H1060" s="106"/>
      <c r="I1060" s="93"/>
      <c r="J1060" s="93"/>
      <c r="K1060" s="102"/>
      <c r="L1060" s="102"/>
    </row>
    <row r="1061" spans="1:15" ht="16.5">
      <c r="A1061" s="109" t="s">
        <v>37</v>
      </c>
      <c r="B1061" s="92"/>
      <c r="C1061" s="92"/>
      <c r="D1061" s="98"/>
      <c r="E1061" s="98"/>
      <c r="F1061" s="93"/>
      <c r="G1061" s="93"/>
      <c r="H1061" s="110"/>
      <c r="I1061" s="111"/>
      <c r="J1061" s="111"/>
      <c r="K1061" s="111"/>
      <c r="N1061" s="115"/>
      <c r="O1061" s="115"/>
    </row>
    <row r="1062" spans="1:15" ht="16.5">
      <c r="A1062" s="112" t="s">
        <v>38</v>
      </c>
      <c r="B1062" s="92"/>
      <c r="C1062" s="92"/>
      <c r="D1062" s="113"/>
      <c r="E1062" s="114"/>
      <c r="F1062" s="98"/>
      <c r="G1062" s="111"/>
      <c r="H1062" s="110"/>
      <c r="I1062" s="111"/>
      <c r="J1062" s="111"/>
      <c r="K1062" s="111"/>
      <c r="L1062" s="93"/>
      <c r="N1062" s="98"/>
      <c r="O1062" s="98"/>
    </row>
    <row r="1063" spans="1:15" ht="16.5">
      <c r="A1063" s="112" t="s">
        <v>39</v>
      </c>
      <c r="B1063" s="92"/>
      <c r="C1063" s="92"/>
      <c r="D1063" s="98"/>
      <c r="E1063" s="114"/>
      <c r="F1063" s="98"/>
      <c r="G1063" s="111"/>
      <c r="H1063" s="110"/>
      <c r="I1063" s="97"/>
      <c r="J1063" s="97"/>
      <c r="K1063" s="97"/>
      <c r="L1063" s="93"/>
    </row>
    <row r="1064" spans="1:15" ht="16.5">
      <c r="A1064" s="112" t="s">
        <v>40</v>
      </c>
      <c r="B1064" s="113"/>
      <c r="C1064" s="92"/>
      <c r="D1064" s="98"/>
      <c r="E1064" s="114"/>
      <c r="F1064" s="98"/>
      <c r="G1064" s="111"/>
      <c r="H1064" s="95"/>
      <c r="I1064" s="97"/>
      <c r="J1064" s="97"/>
      <c r="K1064" s="97"/>
      <c r="L1064" s="93"/>
    </row>
    <row r="1065" spans="1:15" ht="17.25" thickBot="1">
      <c r="A1065" s="112" t="s">
        <v>41</v>
      </c>
      <c r="B1065" s="105"/>
      <c r="C1065" s="113"/>
      <c r="D1065" s="98"/>
      <c r="E1065" s="116"/>
      <c r="F1065" s="111"/>
      <c r="G1065" s="111"/>
      <c r="H1065" s="95"/>
      <c r="I1065" s="97"/>
      <c r="J1065" s="97"/>
      <c r="K1065" s="97"/>
      <c r="L1065" s="111"/>
    </row>
    <row r="1066" spans="1:15" ht="15.75" thickBot="1">
      <c r="A1066" s="205" t="s">
        <v>0</v>
      </c>
      <c r="B1066" s="205"/>
      <c r="C1066" s="205"/>
      <c r="D1066" s="205"/>
      <c r="E1066" s="205"/>
      <c r="F1066" s="205"/>
      <c r="G1066" s="205"/>
      <c r="H1066" s="205"/>
      <c r="I1066" s="205"/>
      <c r="J1066" s="205"/>
      <c r="K1066" s="205"/>
      <c r="L1066" s="205"/>
      <c r="M1066" s="205"/>
      <c r="N1066" s="205"/>
      <c r="O1066" s="205"/>
    </row>
    <row r="1067" spans="1:15" ht="15.75" thickBot="1">
      <c r="A1067" s="205"/>
      <c r="B1067" s="205"/>
      <c r="C1067" s="205"/>
      <c r="D1067" s="205"/>
      <c r="E1067" s="205"/>
      <c r="F1067" s="205"/>
      <c r="G1067" s="205"/>
      <c r="H1067" s="205"/>
      <c r="I1067" s="205"/>
      <c r="J1067" s="205"/>
      <c r="K1067" s="205"/>
      <c r="L1067" s="205"/>
      <c r="M1067" s="205"/>
      <c r="N1067" s="205"/>
      <c r="O1067" s="205"/>
    </row>
    <row r="1068" spans="1:15">
      <c r="A1068" s="205"/>
      <c r="B1068" s="205"/>
      <c r="C1068" s="205"/>
      <c r="D1068" s="205"/>
      <c r="E1068" s="205"/>
      <c r="F1068" s="205"/>
      <c r="G1068" s="205"/>
      <c r="H1068" s="205"/>
      <c r="I1068" s="205"/>
      <c r="J1068" s="205"/>
      <c r="K1068" s="205"/>
      <c r="L1068" s="205"/>
      <c r="M1068" s="205"/>
      <c r="N1068" s="205"/>
      <c r="O1068" s="205"/>
    </row>
    <row r="1069" spans="1:15">
      <c r="A1069" s="206" t="s">
        <v>1</v>
      </c>
      <c r="B1069" s="206"/>
      <c r="C1069" s="206"/>
      <c r="D1069" s="206"/>
      <c r="E1069" s="206"/>
      <c r="F1069" s="206"/>
      <c r="G1069" s="206"/>
      <c r="H1069" s="206"/>
      <c r="I1069" s="206"/>
      <c r="J1069" s="206"/>
      <c r="K1069" s="206"/>
      <c r="L1069" s="206"/>
      <c r="M1069" s="206"/>
      <c r="N1069" s="206"/>
      <c r="O1069" s="206"/>
    </row>
    <row r="1070" spans="1:15">
      <c r="A1070" s="206" t="s">
        <v>2</v>
      </c>
      <c r="B1070" s="206"/>
      <c r="C1070" s="206"/>
      <c r="D1070" s="206"/>
      <c r="E1070" s="206"/>
      <c r="F1070" s="206"/>
      <c r="G1070" s="206"/>
      <c r="H1070" s="206"/>
      <c r="I1070" s="206"/>
      <c r="J1070" s="206"/>
      <c r="K1070" s="206"/>
      <c r="L1070" s="206"/>
      <c r="M1070" s="206"/>
      <c r="N1070" s="206"/>
      <c r="O1070" s="206"/>
    </row>
    <row r="1071" spans="1:15" ht="15.75" thickBot="1">
      <c r="A1071" s="207" t="s">
        <v>3</v>
      </c>
      <c r="B1071" s="207"/>
      <c r="C1071" s="207"/>
      <c r="D1071" s="207"/>
      <c r="E1071" s="207"/>
      <c r="F1071" s="207"/>
      <c r="G1071" s="207"/>
      <c r="H1071" s="207"/>
      <c r="I1071" s="207"/>
      <c r="J1071" s="207"/>
      <c r="K1071" s="207"/>
      <c r="L1071" s="207"/>
      <c r="M1071" s="207"/>
      <c r="N1071" s="207"/>
      <c r="O1071" s="207"/>
    </row>
    <row r="1072" spans="1:15" ht="16.5">
      <c r="A1072" s="166" t="s">
        <v>280</v>
      </c>
      <c r="B1072" s="166"/>
      <c r="C1072" s="166"/>
      <c r="D1072" s="166"/>
      <c r="E1072" s="166"/>
      <c r="F1072" s="166"/>
      <c r="G1072" s="166"/>
      <c r="H1072" s="166"/>
      <c r="I1072" s="166"/>
      <c r="J1072" s="166"/>
      <c r="K1072" s="166"/>
      <c r="L1072" s="166"/>
      <c r="M1072" s="166"/>
      <c r="N1072" s="166"/>
      <c r="O1072" s="166"/>
    </row>
    <row r="1073" spans="1:15" ht="16.5">
      <c r="A1073" s="166" t="s">
        <v>5</v>
      </c>
      <c r="B1073" s="166"/>
      <c r="C1073" s="166"/>
      <c r="D1073" s="166"/>
      <c r="E1073" s="166"/>
      <c r="F1073" s="166"/>
      <c r="G1073" s="166"/>
      <c r="H1073" s="166"/>
      <c r="I1073" s="166"/>
      <c r="J1073" s="166"/>
      <c r="K1073" s="166"/>
      <c r="L1073" s="166"/>
      <c r="M1073" s="166"/>
      <c r="N1073" s="166"/>
      <c r="O1073" s="166"/>
    </row>
    <row r="1074" spans="1:15">
      <c r="A1074" s="167" t="s">
        <v>6</v>
      </c>
      <c r="B1074" s="168" t="s">
        <v>7</v>
      </c>
      <c r="C1074" s="169" t="s">
        <v>8</v>
      </c>
      <c r="D1074" s="168" t="s">
        <v>9</v>
      </c>
      <c r="E1074" s="167" t="s">
        <v>10</v>
      </c>
      <c r="F1074" s="167" t="s">
        <v>11</v>
      </c>
      <c r="G1074" s="168" t="s">
        <v>12</v>
      </c>
      <c r="H1074" s="168" t="s">
        <v>13</v>
      </c>
      <c r="I1074" s="169" t="s">
        <v>14</v>
      </c>
      <c r="J1074" s="169" t="s">
        <v>15</v>
      </c>
      <c r="K1074" s="169" t="s">
        <v>16</v>
      </c>
      <c r="L1074" s="170" t="s">
        <v>17</v>
      </c>
      <c r="M1074" s="168" t="s">
        <v>18</v>
      </c>
      <c r="N1074" s="168" t="s">
        <v>19</v>
      </c>
      <c r="O1074" s="168" t="s">
        <v>20</v>
      </c>
    </row>
    <row r="1075" spans="1:15">
      <c r="A1075" s="167"/>
      <c r="B1075" s="168"/>
      <c r="C1075" s="168"/>
      <c r="D1075" s="168"/>
      <c r="E1075" s="167"/>
      <c r="F1075" s="167"/>
      <c r="G1075" s="168"/>
      <c r="H1075" s="168"/>
      <c r="I1075" s="168"/>
      <c r="J1075" s="168"/>
      <c r="K1075" s="168"/>
      <c r="L1075" s="202"/>
      <c r="M1075" s="168"/>
      <c r="N1075" s="168"/>
      <c r="O1075" s="168"/>
    </row>
    <row r="1076" spans="1:15">
      <c r="A1076" s="118">
        <v>1</v>
      </c>
      <c r="B1076" s="78">
        <v>43186</v>
      </c>
      <c r="C1076" s="118">
        <v>220</v>
      </c>
      <c r="D1076" s="118" t="s">
        <v>178</v>
      </c>
      <c r="E1076" s="118" t="s">
        <v>22</v>
      </c>
      <c r="F1076" s="118" t="s">
        <v>24</v>
      </c>
      <c r="G1076" s="122">
        <v>1.5</v>
      </c>
      <c r="H1076" s="122">
        <v>0.3</v>
      </c>
      <c r="I1076" s="122">
        <v>3.5</v>
      </c>
      <c r="J1076" s="122">
        <v>5.5</v>
      </c>
      <c r="K1076" s="122">
        <v>7.5</v>
      </c>
      <c r="L1076" s="122">
        <v>0.3</v>
      </c>
      <c r="M1076" s="118">
        <v>3500</v>
      </c>
      <c r="N1076" s="121">
        <f>IF('HNI OPTION CALLS'!E1076="BUY",('HNI OPTION CALLS'!L1076-'HNI OPTION CALLS'!G1076)*('HNI OPTION CALLS'!M1076),('HNI OPTION CALLS'!G1076-'HNI OPTION CALLS'!L1076)*('HNI OPTION CALLS'!M1076))</f>
        <v>-4200</v>
      </c>
      <c r="O1076" s="8">
        <f>'HNI OPTION CALLS'!N1076/('HNI OPTION CALLS'!M1076)/'HNI OPTION CALLS'!G1076%</f>
        <v>-80</v>
      </c>
    </row>
    <row r="1077" spans="1:15">
      <c r="A1077" s="118">
        <v>2</v>
      </c>
      <c r="B1077" s="78">
        <v>43186</v>
      </c>
      <c r="C1077" s="118">
        <v>170</v>
      </c>
      <c r="D1077" s="118" t="s">
        <v>178</v>
      </c>
      <c r="E1077" s="118" t="s">
        <v>22</v>
      </c>
      <c r="F1077" s="118" t="s">
        <v>56</v>
      </c>
      <c r="G1077" s="122">
        <v>4</v>
      </c>
      <c r="H1077" s="122">
        <v>0.5</v>
      </c>
      <c r="I1077" s="122">
        <v>6</v>
      </c>
      <c r="J1077" s="122">
        <v>8</v>
      </c>
      <c r="K1077" s="122">
        <v>10</v>
      </c>
      <c r="L1077" s="122">
        <v>6</v>
      </c>
      <c r="M1077" s="118">
        <v>3000</v>
      </c>
      <c r="N1077" s="121">
        <f>IF('HNI OPTION CALLS'!E1077="BUY",('HNI OPTION CALLS'!L1077-'HNI OPTION CALLS'!G1077)*('HNI OPTION CALLS'!M1077),('HNI OPTION CALLS'!G1077-'HNI OPTION CALLS'!L1077)*('HNI OPTION CALLS'!M1077))</f>
        <v>6000</v>
      </c>
      <c r="O1077" s="8">
        <f>'HNI OPTION CALLS'!N1077/('HNI OPTION CALLS'!M1077)/'HNI OPTION CALLS'!G1077%</f>
        <v>50</v>
      </c>
    </row>
    <row r="1078" spans="1:15">
      <c r="A1078" s="118">
        <v>3</v>
      </c>
      <c r="B1078" s="78">
        <v>43185</v>
      </c>
      <c r="C1078" s="118">
        <v>280</v>
      </c>
      <c r="D1078" s="118" t="s">
        <v>187</v>
      </c>
      <c r="E1078" s="118" t="s">
        <v>22</v>
      </c>
      <c r="F1078" s="118" t="s">
        <v>91</v>
      </c>
      <c r="G1078" s="122">
        <v>4.5</v>
      </c>
      <c r="H1078" s="122">
        <v>1</v>
      </c>
      <c r="I1078" s="122">
        <v>6.5</v>
      </c>
      <c r="J1078" s="122">
        <v>8.5</v>
      </c>
      <c r="K1078" s="122">
        <v>10.5</v>
      </c>
      <c r="L1078" s="122">
        <v>1</v>
      </c>
      <c r="M1078" s="118">
        <v>2750</v>
      </c>
      <c r="N1078" s="121">
        <f>IF('HNI OPTION CALLS'!E1078="BUY",('HNI OPTION CALLS'!L1078-'HNI OPTION CALLS'!G1078)*('HNI OPTION CALLS'!M1078),('HNI OPTION CALLS'!G1078-'HNI OPTION CALLS'!L1078)*('HNI OPTION CALLS'!M1078))</f>
        <v>-9625</v>
      </c>
      <c r="O1078" s="8">
        <f>'HNI OPTION CALLS'!N1078/('HNI OPTION CALLS'!M1078)/'HNI OPTION CALLS'!G1078%</f>
        <v>-77.777777777777786</v>
      </c>
    </row>
    <row r="1079" spans="1:15">
      <c r="A1079" s="118">
        <v>4</v>
      </c>
      <c r="B1079" s="78">
        <v>43182</v>
      </c>
      <c r="C1079" s="118">
        <v>1740</v>
      </c>
      <c r="D1079" s="118" t="s">
        <v>178</v>
      </c>
      <c r="E1079" s="118" t="s">
        <v>22</v>
      </c>
      <c r="F1079" s="118" t="s">
        <v>68</v>
      </c>
      <c r="G1079" s="122">
        <v>23</v>
      </c>
      <c r="H1079" s="122">
        <v>5</v>
      </c>
      <c r="I1079" s="122">
        <v>41</v>
      </c>
      <c r="J1079" s="122">
        <v>60</v>
      </c>
      <c r="K1079" s="122">
        <v>78</v>
      </c>
      <c r="L1079" s="122">
        <v>41</v>
      </c>
      <c r="M1079" s="118">
        <v>300</v>
      </c>
      <c r="N1079" s="121">
        <f>IF('HNI OPTION CALLS'!E1079="BUY",('HNI OPTION CALLS'!L1079-'HNI OPTION CALLS'!G1079)*('HNI OPTION CALLS'!M1079),('HNI OPTION CALLS'!G1079-'HNI OPTION CALLS'!L1079)*('HNI OPTION CALLS'!M1079))</f>
        <v>5400</v>
      </c>
      <c r="O1079" s="8">
        <f>'HNI OPTION CALLS'!N1079/('HNI OPTION CALLS'!M1079)/'HNI OPTION CALLS'!G1079%</f>
        <v>78.260869565217391</v>
      </c>
    </row>
    <row r="1080" spans="1:15">
      <c r="A1080" s="118">
        <v>5</v>
      </c>
      <c r="B1080" s="78">
        <v>43179</v>
      </c>
      <c r="C1080" s="118">
        <v>1300</v>
      </c>
      <c r="D1080" s="118" t="s">
        <v>178</v>
      </c>
      <c r="E1080" s="118" t="s">
        <v>22</v>
      </c>
      <c r="F1080" s="118" t="s">
        <v>131</v>
      </c>
      <c r="G1080" s="122">
        <v>16</v>
      </c>
      <c r="H1080" s="122">
        <v>4</v>
      </c>
      <c r="I1080" s="122">
        <v>26</v>
      </c>
      <c r="J1080" s="122">
        <v>36</v>
      </c>
      <c r="K1080" s="122">
        <v>46</v>
      </c>
      <c r="L1080" s="122">
        <v>26</v>
      </c>
      <c r="M1080" s="118">
        <v>750</v>
      </c>
      <c r="N1080" s="121">
        <f>IF('HNI OPTION CALLS'!E1080="BUY",('HNI OPTION CALLS'!L1080-'HNI OPTION CALLS'!G1080)*('HNI OPTION CALLS'!M1080),('HNI OPTION CALLS'!G1080-'HNI OPTION CALLS'!L1080)*('HNI OPTION CALLS'!M1080))</f>
        <v>7500</v>
      </c>
      <c r="O1080" s="8">
        <f>'HNI OPTION CALLS'!N1080/('HNI OPTION CALLS'!M1080)/'HNI OPTION CALLS'!G1080%</f>
        <v>62.5</v>
      </c>
    </row>
    <row r="1081" spans="1:15">
      <c r="A1081" s="118">
        <v>6</v>
      </c>
      <c r="B1081" s="78">
        <v>43178</v>
      </c>
      <c r="C1081" s="118">
        <v>580</v>
      </c>
      <c r="D1081" s="118" t="s">
        <v>187</v>
      </c>
      <c r="E1081" s="118" t="s">
        <v>22</v>
      </c>
      <c r="F1081" s="118" t="s">
        <v>99</v>
      </c>
      <c r="G1081" s="122">
        <v>12</v>
      </c>
      <c r="H1081" s="122">
        <v>4</v>
      </c>
      <c r="I1081" s="122">
        <v>18</v>
      </c>
      <c r="J1081" s="122">
        <v>24</v>
      </c>
      <c r="K1081" s="122">
        <v>30</v>
      </c>
      <c r="L1081" s="122">
        <v>4</v>
      </c>
      <c r="M1081" s="118">
        <v>1061</v>
      </c>
      <c r="N1081" s="121">
        <f>IF('HNI OPTION CALLS'!E1081="BUY",('HNI OPTION CALLS'!L1081-'HNI OPTION CALLS'!G1081)*('HNI OPTION CALLS'!M1081),('HNI OPTION CALLS'!G1081-'HNI OPTION CALLS'!L1081)*('HNI OPTION CALLS'!M1081))</f>
        <v>-8488</v>
      </c>
      <c r="O1081" s="8">
        <f>'HNI OPTION CALLS'!N1081/('HNI OPTION CALLS'!M1081)/'HNI OPTION CALLS'!G1081%</f>
        <v>-66.666666666666671</v>
      </c>
    </row>
    <row r="1082" spans="1:15">
      <c r="A1082" s="118">
        <v>7</v>
      </c>
      <c r="B1082" s="78">
        <v>43173</v>
      </c>
      <c r="C1082" s="118">
        <v>8900</v>
      </c>
      <c r="D1082" s="118" t="s">
        <v>178</v>
      </c>
      <c r="E1082" s="118" t="s">
        <v>22</v>
      </c>
      <c r="F1082" s="118" t="s">
        <v>253</v>
      </c>
      <c r="G1082" s="122">
        <v>100</v>
      </c>
      <c r="H1082" s="122">
        <v>25</v>
      </c>
      <c r="I1082" s="122">
        <v>180</v>
      </c>
      <c r="J1082" s="122">
        <v>260</v>
      </c>
      <c r="K1082" s="122">
        <v>340</v>
      </c>
      <c r="L1082" s="122">
        <v>129</v>
      </c>
      <c r="M1082" s="118">
        <v>75</v>
      </c>
      <c r="N1082" s="121">
        <f>IF('HNI OPTION CALLS'!E1082="BUY",('HNI OPTION CALLS'!L1082-'HNI OPTION CALLS'!G1082)*('HNI OPTION CALLS'!M1082),('HNI OPTION CALLS'!G1082-'HNI OPTION CALLS'!L1082)*('HNI OPTION CALLS'!M1082))</f>
        <v>2175</v>
      </c>
      <c r="O1082" s="8">
        <f>'HNI OPTION CALLS'!N1082/('HNI OPTION CALLS'!M1082)/'HNI OPTION CALLS'!G1082%</f>
        <v>29</v>
      </c>
    </row>
    <row r="1083" spans="1:15">
      <c r="A1083" s="118">
        <v>8</v>
      </c>
      <c r="B1083" s="78">
        <v>43172</v>
      </c>
      <c r="C1083" s="118">
        <v>165</v>
      </c>
      <c r="D1083" s="118" t="s">
        <v>178</v>
      </c>
      <c r="E1083" s="118" t="s">
        <v>22</v>
      </c>
      <c r="F1083" s="118" t="s">
        <v>184</v>
      </c>
      <c r="G1083" s="122">
        <v>4.5</v>
      </c>
      <c r="H1083" s="122">
        <v>2</v>
      </c>
      <c r="I1083" s="122">
        <v>6</v>
      </c>
      <c r="J1083" s="122">
        <v>7.5</v>
      </c>
      <c r="K1083" s="122">
        <v>9</v>
      </c>
      <c r="L1083" s="122">
        <v>2</v>
      </c>
      <c r="M1083" s="118">
        <v>4500</v>
      </c>
      <c r="N1083" s="121">
        <f>IF('HNI OPTION CALLS'!E1083="BUY",('HNI OPTION CALLS'!L1083-'HNI OPTION CALLS'!G1083)*('HNI OPTION CALLS'!M1083),('HNI OPTION CALLS'!G1083-'HNI OPTION CALLS'!L1083)*('HNI OPTION CALLS'!M1083))</f>
        <v>-11250</v>
      </c>
      <c r="O1083" s="8">
        <f>'HNI OPTION CALLS'!N1083/('HNI OPTION CALLS'!M1083)/'HNI OPTION CALLS'!G1083%</f>
        <v>-55.555555555555557</v>
      </c>
    </row>
    <row r="1084" spans="1:15">
      <c r="A1084" s="118">
        <v>9</v>
      </c>
      <c r="B1084" s="78">
        <v>43171</v>
      </c>
      <c r="C1084" s="118">
        <v>3050</v>
      </c>
      <c r="D1084" s="118" t="s">
        <v>187</v>
      </c>
      <c r="E1084" s="118" t="s">
        <v>22</v>
      </c>
      <c r="F1084" s="118" t="s">
        <v>52</v>
      </c>
      <c r="G1084" s="122">
        <v>55</v>
      </c>
      <c r="H1084" s="122">
        <v>30</v>
      </c>
      <c r="I1084" s="122">
        <v>75</v>
      </c>
      <c r="J1084" s="122">
        <v>95</v>
      </c>
      <c r="K1084" s="122">
        <v>115</v>
      </c>
      <c r="L1084" s="122">
        <v>115</v>
      </c>
      <c r="M1084" s="118">
        <v>250</v>
      </c>
      <c r="N1084" s="121">
        <f>IF('HNI OPTION CALLS'!E1084="BUY",('HNI OPTION CALLS'!L1084-'HNI OPTION CALLS'!G1084)*('HNI OPTION CALLS'!M1084),('HNI OPTION CALLS'!G1084-'HNI OPTION CALLS'!L1084)*('HNI OPTION CALLS'!M1084))</f>
        <v>15000</v>
      </c>
      <c r="O1084" s="8">
        <f>'HNI OPTION CALLS'!N1084/('HNI OPTION CALLS'!M1084)/'HNI OPTION CALLS'!G1084%</f>
        <v>109.09090909090908</v>
      </c>
    </row>
    <row r="1085" spans="1:15">
      <c r="A1085" s="118">
        <v>10</v>
      </c>
      <c r="B1085" s="78">
        <v>43166</v>
      </c>
      <c r="C1085" s="118">
        <v>640</v>
      </c>
      <c r="D1085" s="118" t="s">
        <v>187</v>
      </c>
      <c r="E1085" s="118" t="s">
        <v>22</v>
      </c>
      <c r="F1085" s="118" t="s">
        <v>99</v>
      </c>
      <c r="G1085" s="122">
        <v>18</v>
      </c>
      <c r="H1085" s="122">
        <v>9.5</v>
      </c>
      <c r="I1085" s="122">
        <v>23</v>
      </c>
      <c r="J1085" s="122">
        <v>28</v>
      </c>
      <c r="K1085" s="122">
        <v>33</v>
      </c>
      <c r="L1085" s="122">
        <v>33</v>
      </c>
      <c r="M1085" s="118">
        <v>1061</v>
      </c>
      <c r="N1085" s="121">
        <f>IF('HNI OPTION CALLS'!E1085="BUY",('HNI OPTION CALLS'!L1085-'HNI OPTION CALLS'!G1085)*('HNI OPTION CALLS'!M1085),('HNI OPTION CALLS'!G1085-'HNI OPTION CALLS'!L1085)*('HNI OPTION CALLS'!M1085))</f>
        <v>15915</v>
      </c>
      <c r="O1085" s="8">
        <f>'HNI OPTION CALLS'!N1085/('HNI OPTION CALLS'!M1085)/'HNI OPTION CALLS'!G1085%</f>
        <v>83.333333333333343</v>
      </c>
    </row>
    <row r="1086" spans="1:15">
      <c r="A1086" s="118">
        <v>11</v>
      </c>
      <c r="B1086" s="78">
        <v>43165</v>
      </c>
      <c r="C1086" s="118">
        <v>260</v>
      </c>
      <c r="D1086" s="118" t="s">
        <v>187</v>
      </c>
      <c r="E1086" s="118" t="s">
        <v>22</v>
      </c>
      <c r="F1086" s="118" t="s">
        <v>49</v>
      </c>
      <c r="G1086" s="122">
        <v>8</v>
      </c>
      <c r="H1086" s="122">
        <v>5</v>
      </c>
      <c r="I1086" s="122">
        <v>10</v>
      </c>
      <c r="J1086" s="122">
        <v>12</v>
      </c>
      <c r="K1086" s="122">
        <v>14</v>
      </c>
      <c r="L1086" s="122">
        <v>14</v>
      </c>
      <c r="M1086" s="118">
        <v>3000</v>
      </c>
      <c r="N1086" s="121">
        <f>IF('HNI OPTION CALLS'!E1086="BUY",('HNI OPTION CALLS'!L1086-'HNI OPTION CALLS'!G1086)*('HNI OPTION CALLS'!M1086),('HNI OPTION CALLS'!G1086-'HNI OPTION CALLS'!L1086)*('HNI OPTION CALLS'!M1086))</f>
        <v>18000</v>
      </c>
      <c r="O1086" s="8">
        <f>'HNI OPTION CALLS'!N1086/('HNI OPTION CALLS'!M1086)/'HNI OPTION CALLS'!G1086%</f>
        <v>75</v>
      </c>
    </row>
    <row r="1087" spans="1:15" ht="16.5">
      <c r="A1087" s="82" t="s">
        <v>95</v>
      </c>
      <c r="B1087" s="83"/>
      <c r="C1087" s="84"/>
      <c r="D1087" s="85"/>
      <c r="E1087" s="86"/>
      <c r="F1087" s="86"/>
      <c r="G1087" s="87"/>
      <c r="H1087" s="88"/>
      <c r="I1087" s="88"/>
      <c r="J1087" s="88"/>
      <c r="K1087" s="86"/>
      <c r="L1087" s="89"/>
      <c r="M1087" s="90"/>
      <c r="N1087" s="66"/>
      <c r="O1087" s="51"/>
    </row>
    <row r="1088" spans="1:15" ht="16.5">
      <c r="A1088" s="82" t="s">
        <v>96</v>
      </c>
      <c r="B1088" s="83"/>
      <c r="C1088" s="84"/>
      <c r="D1088" s="85"/>
      <c r="E1088" s="86"/>
      <c r="F1088" s="86"/>
      <c r="G1088" s="87"/>
      <c r="H1088" s="86"/>
      <c r="I1088" s="86"/>
      <c r="J1088" s="86"/>
      <c r="K1088" s="86"/>
      <c r="L1088" s="89"/>
      <c r="M1088" s="90"/>
      <c r="O1088" s="90"/>
    </row>
    <row r="1089" spans="1:15" ht="16.5">
      <c r="A1089" s="82" t="s">
        <v>96</v>
      </c>
      <c r="B1089" s="83"/>
      <c r="C1089" s="84"/>
      <c r="D1089" s="85"/>
      <c r="E1089" s="86"/>
      <c r="F1089" s="86"/>
      <c r="G1089" s="87"/>
      <c r="H1089" s="86"/>
      <c r="I1089" s="86"/>
      <c r="J1089" s="86"/>
      <c r="K1089" s="86"/>
    </row>
    <row r="1090" spans="1:15" ht="17.25" thickBot="1">
      <c r="A1090" s="91"/>
      <c r="B1090" s="92"/>
      <c r="C1090" s="92"/>
      <c r="D1090" s="93"/>
      <c r="E1090" s="93"/>
      <c r="F1090" s="93"/>
      <c r="G1090" s="94"/>
      <c r="H1090" s="95"/>
      <c r="I1090" s="96" t="s">
        <v>27</v>
      </c>
      <c r="J1090" s="96"/>
      <c r="K1090" s="97"/>
      <c r="N1090" s="89"/>
    </row>
    <row r="1091" spans="1:15" ht="16.5">
      <c r="A1091" s="98"/>
      <c r="B1091" s="92"/>
      <c r="C1091" s="92"/>
      <c r="D1091" s="158" t="s">
        <v>28</v>
      </c>
      <c r="E1091" s="193"/>
      <c r="F1091" s="99">
        <v>11</v>
      </c>
      <c r="G1091" s="100">
        <v>100</v>
      </c>
      <c r="H1091" s="93">
        <v>11</v>
      </c>
      <c r="I1091" s="101">
        <f>'HNI OPTION CALLS'!H1092/'HNI OPTION CALLS'!H1091%</f>
        <v>63.636363636363633</v>
      </c>
      <c r="J1091" s="101"/>
      <c r="K1091" s="101"/>
      <c r="L1091" s="97"/>
      <c r="M1091" s="89"/>
      <c r="O1091" s="90"/>
    </row>
    <row r="1092" spans="1:15" ht="16.5">
      <c r="A1092" s="98"/>
      <c r="B1092" s="92"/>
      <c r="C1092" s="92"/>
      <c r="D1092" s="159" t="s">
        <v>29</v>
      </c>
      <c r="E1092" s="180"/>
      <c r="F1092" s="103">
        <v>7</v>
      </c>
      <c r="G1092" s="104">
        <f>('HNI OPTION CALLS'!F1092/'HNI OPTION CALLS'!F1091)*100</f>
        <v>63.636363636363633</v>
      </c>
      <c r="H1092" s="93">
        <v>7</v>
      </c>
      <c r="I1092" s="97"/>
      <c r="J1092" s="97"/>
      <c r="K1092" s="93"/>
      <c r="L1092" s="102"/>
      <c r="N1092" s="93" t="s">
        <v>30</v>
      </c>
    </row>
    <row r="1093" spans="1:15" ht="16.5">
      <c r="A1093" s="105"/>
      <c r="B1093" s="92"/>
      <c r="C1093" s="92"/>
      <c r="D1093" s="159" t="s">
        <v>31</v>
      </c>
      <c r="E1093" s="180"/>
      <c r="F1093" s="103">
        <v>0</v>
      </c>
      <c r="G1093" s="104">
        <f>('HNI OPTION CALLS'!F1093/'HNI OPTION CALLS'!F1091)*100</f>
        <v>0</v>
      </c>
      <c r="H1093" s="106"/>
      <c r="I1093" s="93"/>
      <c r="J1093" s="93"/>
      <c r="K1093" s="93"/>
      <c r="L1093" s="97"/>
      <c r="N1093" s="98"/>
      <c r="O1093" s="98"/>
    </row>
    <row r="1094" spans="1:15" ht="16.5">
      <c r="A1094" s="105"/>
      <c r="B1094" s="92"/>
      <c r="C1094" s="92"/>
      <c r="D1094" s="159" t="s">
        <v>32</v>
      </c>
      <c r="E1094" s="180"/>
      <c r="F1094" s="103">
        <v>0</v>
      </c>
      <c r="G1094" s="104">
        <f>('HNI OPTION CALLS'!F1094/'HNI OPTION CALLS'!F1091)*100</f>
        <v>0</v>
      </c>
      <c r="H1094" s="106"/>
      <c r="I1094" s="93"/>
      <c r="J1094" s="93"/>
      <c r="K1094" s="93"/>
      <c r="L1094" s="97"/>
    </row>
    <row r="1095" spans="1:15" ht="16.5">
      <c r="A1095" s="105"/>
      <c r="B1095" s="92"/>
      <c r="C1095" s="92"/>
      <c r="D1095" s="159" t="s">
        <v>33</v>
      </c>
      <c r="E1095" s="180"/>
      <c r="F1095" s="103">
        <v>4</v>
      </c>
      <c r="G1095" s="104">
        <f>('HNI OPTION CALLS'!F1095/'HNI OPTION CALLS'!F1091)*100</f>
        <v>36.363636363636367</v>
      </c>
      <c r="H1095" s="106"/>
      <c r="I1095" s="93" t="s">
        <v>34</v>
      </c>
      <c r="J1095" s="93"/>
      <c r="K1095" s="97"/>
      <c r="L1095" s="97"/>
    </row>
    <row r="1096" spans="1:15" ht="16.5">
      <c r="A1096" s="105"/>
      <c r="B1096" s="92"/>
      <c r="C1096" s="92"/>
      <c r="D1096" s="159" t="s">
        <v>35</v>
      </c>
      <c r="E1096" s="180"/>
      <c r="F1096" s="103">
        <v>0</v>
      </c>
      <c r="G1096" s="104">
        <f>('HNI OPTION CALLS'!F1096/'HNI OPTION CALLS'!F1091)*100</f>
        <v>0</v>
      </c>
      <c r="H1096" s="106"/>
      <c r="I1096" s="93"/>
      <c r="J1096" s="93"/>
      <c r="K1096" s="97"/>
      <c r="L1096" s="97"/>
    </row>
    <row r="1097" spans="1:15" ht="17.25" thickBot="1">
      <c r="A1097" s="105"/>
      <c r="B1097" s="92"/>
      <c r="C1097" s="92"/>
      <c r="D1097" s="160" t="s">
        <v>36</v>
      </c>
      <c r="E1097" s="181"/>
      <c r="F1097" s="107">
        <v>0</v>
      </c>
      <c r="G1097" s="108">
        <f>('HNI OPTION CALLS'!F1097/'HNI OPTION CALLS'!F1091)*100</f>
        <v>0</v>
      </c>
      <c r="H1097" s="106"/>
      <c r="I1097" s="93"/>
      <c r="J1097" s="93"/>
      <c r="K1097" s="102"/>
      <c r="L1097" s="102"/>
    </row>
    <row r="1098" spans="1:15" ht="16.5">
      <c r="A1098" s="109" t="s">
        <v>37</v>
      </c>
      <c r="B1098" s="92"/>
      <c r="C1098" s="92"/>
      <c r="D1098" s="98"/>
      <c r="E1098" s="98"/>
      <c r="F1098" s="93"/>
      <c r="G1098" s="93"/>
      <c r="H1098" s="110"/>
      <c r="I1098" s="111"/>
      <c r="J1098" s="111"/>
      <c r="K1098" s="111"/>
      <c r="N1098" s="115"/>
      <c r="O1098" s="115"/>
    </row>
    <row r="1099" spans="1:15" ht="16.5">
      <c r="A1099" s="112" t="s">
        <v>38</v>
      </c>
      <c r="B1099" s="92"/>
      <c r="C1099" s="92"/>
      <c r="D1099" s="113"/>
      <c r="E1099" s="114"/>
      <c r="F1099" s="98"/>
      <c r="G1099" s="111"/>
      <c r="H1099" s="110"/>
      <c r="I1099" s="111"/>
      <c r="J1099" s="111"/>
      <c r="K1099" s="111"/>
      <c r="L1099" s="93"/>
      <c r="N1099" s="98"/>
      <c r="O1099" s="98"/>
    </row>
    <row r="1100" spans="1:15" ht="16.5">
      <c r="A1100" s="112" t="s">
        <v>39</v>
      </c>
      <c r="B1100" s="92"/>
      <c r="C1100" s="92"/>
      <c r="D1100" s="98"/>
      <c r="E1100" s="114"/>
      <c r="F1100" s="98"/>
      <c r="G1100" s="111"/>
      <c r="H1100" s="110"/>
      <c r="I1100" s="97"/>
      <c r="J1100" s="97"/>
      <c r="K1100" s="97"/>
      <c r="L1100" s="93"/>
    </row>
    <row r="1101" spans="1:15" ht="16.5">
      <c r="A1101" s="112" t="s">
        <v>40</v>
      </c>
      <c r="B1101" s="113"/>
      <c r="C1101" s="92"/>
      <c r="D1101" s="98"/>
      <c r="E1101" s="114"/>
      <c r="F1101" s="98"/>
      <c r="G1101" s="111"/>
      <c r="H1101" s="95"/>
      <c r="I1101" s="97"/>
      <c r="J1101" s="97"/>
      <c r="K1101" s="97"/>
      <c r="L1101" s="93"/>
    </row>
    <row r="1102" spans="1:15" ht="16.5">
      <c r="A1102" s="112" t="s">
        <v>41</v>
      </c>
      <c r="B1102" s="105"/>
      <c r="C1102" s="113"/>
      <c r="D1102" s="98"/>
      <c r="E1102" s="116"/>
      <c r="F1102" s="111"/>
      <c r="G1102" s="111"/>
      <c r="H1102" s="95"/>
      <c r="I1102" s="97"/>
      <c r="J1102" s="97"/>
      <c r="K1102" s="97"/>
      <c r="L1102" s="111"/>
    </row>
    <row r="1103" spans="1:15" ht="15.75" thickBot="1"/>
    <row r="1104" spans="1:15" ht="15.75" thickBot="1">
      <c r="A1104" s="205" t="s">
        <v>0</v>
      </c>
      <c r="B1104" s="205"/>
      <c r="C1104" s="205"/>
      <c r="D1104" s="205"/>
      <c r="E1104" s="205"/>
      <c r="F1104" s="205"/>
      <c r="G1104" s="205"/>
      <c r="H1104" s="205"/>
      <c r="I1104" s="205"/>
      <c r="J1104" s="205"/>
      <c r="K1104" s="205"/>
      <c r="L1104" s="205"/>
      <c r="M1104" s="205"/>
      <c r="N1104" s="205"/>
      <c r="O1104" s="205"/>
    </row>
    <row r="1105" spans="1:15" ht="15.75" thickBot="1">
      <c r="A1105" s="205"/>
      <c r="B1105" s="205"/>
      <c r="C1105" s="205"/>
      <c r="D1105" s="205"/>
      <c r="E1105" s="205"/>
      <c r="F1105" s="205"/>
      <c r="G1105" s="205"/>
      <c r="H1105" s="205"/>
      <c r="I1105" s="205"/>
      <c r="J1105" s="205"/>
      <c r="K1105" s="205"/>
      <c r="L1105" s="205"/>
      <c r="M1105" s="205"/>
      <c r="N1105" s="205"/>
      <c r="O1105" s="205"/>
    </row>
    <row r="1106" spans="1:15">
      <c r="A1106" s="205"/>
      <c r="B1106" s="205"/>
      <c r="C1106" s="205"/>
      <c r="D1106" s="205"/>
      <c r="E1106" s="205"/>
      <c r="F1106" s="205"/>
      <c r="G1106" s="205"/>
      <c r="H1106" s="205"/>
      <c r="I1106" s="205"/>
      <c r="J1106" s="205"/>
      <c r="K1106" s="205"/>
      <c r="L1106" s="205"/>
      <c r="M1106" s="205"/>
      <c r="N1106" s="205"/>
      <c r="O1106" s="205"/>
    </row>
    <row r="1107" spans="1:15">
      <c r="A1107" s="206" t="s">
        <v>1</v>
      </c>
      <c r="B1107" s="206"/>
      <c r="C1107" s="206"/>
      <c r="D1107" s="206"/>
      <c r="E1107" s="206"/>
      <c r="F1107" s="206"/>
      <c r="G1107" s="206"/>
      <c r="H1107" s="206"/>
      <c r="I1107" s="206"/>
      <c r="J1107" s="206"/>
      <c r="K1107" s="206"/>
      <c r="L1107" s="206"/>
      <c r="M1107" s="206"/>
      <c r="N1107" s="206"/>
      <c r="O1107" s="206"/>
    </row>
    <row r="1108" spans="1:15">
      <c r="A1108" s="206" t="s">
        <v>2</v>
      </c>
      <c r="B1108" s="206"/>
      <c r="C1108" s="206"/>
      <c r="D1108" s="206"/>
      <c r="E1108" s="206"/>
      <c r="F1108" s="206"/>
      <c r="G1108" s="206"/>
      <c r="H1108" s="206"/>
      <c r="I1108" s="206"/>
      <c r="J1108" s="206"/>
      <c r="K1108" s="206"/>
      <c r="L1108" s="206"/>
      <c r="M1108" s="206"/>
      <c r="N1108" s="206"/>
      <c r="O1108" s="206"/>
    </row>
    <row r="1109" spans="1:15" ht="15.75" thickBot="1">
      <c r="A1109" s="207" t="s">
        <v>3</v>
      </c>
      <c r="B1109" s="207"/>
      <c r="C1109" s="207"/>
      <c r="D1109" s="207"/>
      <c r="E1109" s="207"/>
      <c r="F1109" s="207"/>
      <c r="G1109" s="207"/>
      <c r="H1109" s="207"/>
      <c r="I1109" s="207"/>
      <c r="J1109" s="207"/>
      <c r="K1109" s="207"/>
      <c r="L1109" s="207"/>
      <c r="M1109" s="207"/>
      <c r="N1109" s="207"/>
      <c r="O1109" s="207"/>
    </row>
    <row r="1110" spans="1:15" ht="16.5">
      <c r="A1110" s="166" t="s">
        <v>278</v>
      </c>
      <c r="B1110" s="166"/>
      <c r="C1110" s="166"/>
      <c r="D1110" s="166"/>
      <c r="E1110" s="166"/>
      <c r="F1110" s="166"/>
      <c r="G1110" s="166"/>
      <c r="H1110" s="166"/>
      <c r="I1110" s="166"/>
      <c r="J1110" s="166"/>
      <c r="K1110" s="166"/>
      <c r="L1110" s="166"/>
      <c r="M1110" s="166"/>
      <c r="N1110" s="166"/>
      <c r="O1110" s="166"/>
    </row>
    <row r="1111" spans="1:15" ht="16.5">
      <c r="A1111" s="166" t="s">
        <v>5</v>
      </c>
      <c r="B1111" s="166"/>
      <c r="C1111" s="166"/>
      <c r="D1111" s="166"/>
      <c r="E1111" s="166"/>
      <c r="F1111" s="166"/>
      <c r="G1111" s="166"/>
      <c r="H1111" s="166"/>
      <c r="I1111" s="166"/>
      <c r="J1111" s="166"/>
      <c r="K1111" s="166"/>
      <c r="L1111" s="166"/>
      <c r="M1111" s="166"/>
      <c r="N1111" s="166"/>
      <c r="O1111" s="166"/>
    </row>
    <row r="1112" spans="1:15">
      <c r="A1112" s="167" t="s">
        <v>6</v>
      </c>
      <c r="B1112" s="168" t="s">
        <v>7</v>
      </c>
      <c r="C1112" s="169" t="s">
        <v>8</v>
      </c>
      <c r="D1112" s="168" t="s">
        <v>9</v>
      </c>
      <c r="E1112" s="167" t="s">
        <v>10</v>
      </c>
      <c r="F1112" s="167" t="s">
        <v>11</v>
      </c>
      <c r="G1112" s="168" t="s">
        <v>12</v>
      </c>
      <c r="H1112" s="168" t="s">
        <v>13</v>
      </c>
      <c r="I1112" s="169" t="s">
        <v>14</v>
      </c>
      <c r="J1112" s="169" t="s">
        <v>15</v>
      </c>
      <c r="K1112" s="169" t="s">
        <v>16</v>
      </c>
      <c r="L1112" s="170" t="s">
        <v>17</v>
      </c>
      <c r="M1112" s="168" t="s">
        <v>18</v>
      </c>
      <c r="N1112" s="168" t="s">
        <v>19</v>
      </c>
      <c r="O1112" s="168" t="s">
        <v>20</v>
      </c>
    </row>
    <row r="1113" spans="1:15">
      <c r="A1113" s="167"/>
      <c r="B1113" s="168"/>
      <c r="C1113" s="168"/>
      <c r="D1113" s="168"/>
      <c r="E1113" s="167"/>
      <c r="F1113" s="167"/>
      <c r="G1113" s="168"/>
      <c r="H1113" s="168"/>
      <c r="I1113" s="168"/>
      <c r="J1113" s="168"/>
      <c r="K1113" s="168"/>
      <c r="L1113" s="202"/>
      <c r="M1113" s="168"/>
      <c r="N1113" s="168"/>
      <c r="O1113" s="168"/>
    </row>
    <row r="1114" spans="1:15">
      <c r="A1114" s="118">
        <v>1</v>
      </c>
      <c r="B1114" s="78">
        <v>43159</v>
      </c>
      <c r="C1114" s="118">
        <v>540</v>
      </c>
      <c r="D1114" s="118" t="s">
        <v>187</v>
      </c>
      <c r="E1114" s="118" t="s">
        <v>22</v>
      </c>
      <c r="F1114" s="118" t="s">
        <v>78</v>
      </c>
      <c r="G1114" s="122">
        <v>18</v>
      </c>
      <c r="H1114" s="122">
        <v>10</v>
      </c>
      <c r="I1114" s="122">
        <v>23</v>
      </c>
      <c r="J1114" s="122">
        <v>28</v>
      </c>
      <c r="K1114" s="122">
        <v>33</v>
      </c>
      <c r="L1114" s="122">
        <v>23</v>
      </c>
      <c r="M1114" s="118">
        <v>1500</v>
      </c>
      <c r="N1114" s="121">
        <f>IF('HNI OPTION CALLS'!E1114="BUY",('HNI OPTION CALLS'!L1114-'HNI OPTION CALLS'!G1114)*('HNI OPTION CALLS'!M1114),('HNI OPTION CALLS'!G1114-'HNI OPTION CALLS'!L1114)*('HNI OPTION CALLS'!M1114))</f>
        <v>7500</v>
      </c>
      <c r="O1114" s="8">
        <f>'HNI OPTION CALLS'!N1114/('HNI OPTION CALLS'!M1114)/'HNI OPTION CALLS'!G1114%</f>
        <v>27.777777777777779</v>
      </c>
    </row>
    <row r="1115" spans="1:15">
      <c r="A1115" s="118">
        <v>2</v>
      </c>
      <c r="B1115" s="78">
        <v>43158</v>
      </c>
      <c r="C1115" s="118">
        <v>260</v>
      </c>
      <c r="D1115" s="118" t="s">
        <v>187</v>
      </c>
      <c r="E1115" s="118" t="s">
        <v>22</v>
      </c>
      <c r="F1115" s="118" t="s">
        <v>49</v>
      </c>
      <c r="G1115" s="122">
        <v>6</v>
      </c>
      <c r="H1115" s="122">
        <v>3</v>
      </c>
      <c r="I1115" s="122">
        <v>8</v>
      </c>
      <c r="J1115" s="122">
        <v>10</v>
      </c>
      <c r="K1115" s="122">
        <v>12</v>
      </c>
      <c r="L1115" s="122">
        <v>8</v>
      </c>
      <c r="M1115" s="118">
        <v>3000</v>
      </c>
      <c r="N1115" s="121">
        <f>IF('HNI OPTION CALLS'!E1115="BUY",('HNI OPTION CALLS'!L1115-'HNI OPTION CALLS'!G1115)*('HNI OPTION CALLS'!M1115),('HNI OPTION CALLS'!G1115-'HNI OPTION CALLS'!L1115)*('HNI OPTION CALLS'!M1115))</f>
        <v>6000</v>
      </c>
      <c r="O1115" s="8">
        <f>'HNI OPTION CALLS'!N1115/('HNI OPTION CALLS'!M1115)/'HNI OPTION CALLS'!G1115%</f>
        <v>33.333333333333336</v>
      </c>
    </row>
    <row r="1116" spans="1:15">
      <c r="A1116" s="118">
        <v>3</v>
      </c>
      <c r="B1116" s="78">
        <v>43157</v>
      </c>
      <c r="C1116" s="118">
        <v>8900</v>
      </c>
      <c r="D1116" s="118" t="s">
        <v>178</v>
      </c>
      <c r="E1116" s="118" t="s">
        <v>22</v>
      </c>
      <c r="F1116" s="118" t="s">
        <v>253</v>
      </c>
      <c r="G1116" s="122">
        <v>190</v>
      </c>
      <c r="H1116" s="122">
        <v>50</v>
      </c>
      <c r="I1116" s="122">
        <v>290</v>
      </c>
      <c r="J1116" s="122">
        <v>390</v>
      </c>
      <c r="K1116" s="122">
        <v>490</v>
      </c>
      <c r="L1116" s="122">
        <v>290</v>
      </c>
      <c r="M1116" s="118">
        <v>75</v>
      </c>
      <c r="N1116" s="121">
        <f>IF('HNI OPTION CALLS'!E1116="BUY",('HNI OPTION CALLS'!L1116-'HNI OPTION CALLS'!G1116)*('HNI OPTION CALLS'!M1116),('HNI OPTION CALLS'!G1116-'HNI OPTION CALLS'!L1116)*('HNI OPTION CALLS'!M1116))</f>
        <v>7500</v>
      </c>
      <c r="O1116" s="8">
        <f>'HNI OPTION CALLS'!N1116/('HNI OPTION CALLS'!M1116)/'HNI OPTION CALLS'!G1116%</f>
        <v>52.631578947368425</v>
      </c>
    </row>
    <row r="1117" spans="1:15">
      <c r="A1117" s="118">
        <v>4</v>
      </c>
      <c r="B1117" s="78">
        <v>43154</v>
      </c>
      <c r="C1117" s="118">
        <v>580</v>
      </c>
      <c r="D1117" s="118" t="s">
        <v>178</v>
      </c>
      <c r="E1117" s="118" t="s">
        <v>22</v>
      </c>
      <c r="F1117" s="118" t="s">
        <v>78</v>
      </c>
      <c r="G1117" s="122">
        <v>18</v>
      </c>
      <c r="H1117" s="122">
        <v>10</v>
      </c>
      <c r="I1117" s="122">
        <v>22</v>
      </c>
      <c r="J1117" s="122">
        <v>26</v>
      </c>
      <c r="K1117" s="122">
        <v>30</v>
      </c>
      <c r="L1117" s="122">
        <v>22</v>
      </c>
      <c r="M1117" s="118">
        <v>1500</v>
      </c>
      <c r="N1117" s="121">
        <f>IF('HNI OPTION CALLS'!E1117="BUY",('HNI OPTION CALLS'!L1117-'HNI OPTION CALLS'!G1117)*('HNI OPTION CALLS'!M1117),('HNI OPTION CALLS'!G1117-'HNI OPTION CALLS'!L1117)*('HNI OPTION CALLS'!M1117))</f>
        <v>6000</v>
      </c>
      <c r="O1117" s="8">
        <f>'HNI OPTION CALLS'!N1117/('HNI OPTION CALLS'!M1117)/'HNI OPTION CALLS'!G1117%</f>
        <v>22.222222222222221</v>
      </c>
    </row>
    <row r="1118" spans="1:15">
      <c r="A1118" s="118">
        <v>5</v>
      </c>
      <c r="B1118" s="78">
        <v>43151</v>
      </c>
      <c r="C1118" s="118">
        <v>310</v>
      </c>
      <c r="D1118" s="118" t="s">
        <v>187</v>
      </c>
      <c r="E1118" s="118" t="s">
        <v>22</v>
      </c>
      <c r="F1118" s="118" t="s">
        <v>55</v>
      </c>
      <c r="G1118" s="122">
        <v>4</v>
      </c>
      <c r="H1118" s="122">
        <v>0.5</v>
      </c>
      <c r="I1118" s="122">
        <v>7</v>
      </c>
      <c r="J1118" s="122">
        <v>10</v>
      </c>
      <c r="K1118" s="122">
        <v>13</v>
      </c>
      <c r="L1118" s="122">
        <v>6.7</v>
      </c>
      <c r="M1118" s="118">
        <v>1750</v>
      </c>
      <c r="N1118" s="121">
        <f>IF('HNI OPTION CALLS'!E1118="BUY",('HNI OPTION CALLS'!L1118-'HNI OPTION CALLS'!G1118)*('HNI OPTION CALLS'!M1118),('HNI OPTION CALLS'!G1118-'HNI OPTION CALLS'!L1118)*('HNI OPTION CALLS'!M1118))</f>
        <v>4725</v>
      </c>
      <c r="O1118" s="8">
        <f>'HNI OPTION CALLS'!N1118/('HNI OPTION CALLS'!M1118)/'HNI OPTION CALLS'!G1118%</f>
        <v>67.5</v>
      </c>
    </row>
    <row r="1119" spans="1:15">
      <c r="A1119" s="118">
        <v>6</v>
      </c>
      <c r="B1119" s="78">
        <v>43147</v>
      </c>
      <c r="C1119" s="118">
        <v>135</v>
      </c>
      <c r="D1119" s="118" t="s">
        <v>187</v>
      </c>
      <c r="E1119" s="118" t="s">
        <v>22</v>
      </c>
      <c r="F1119" s="118" t="s">
        <v>25</v>
      </c>
      <c r="G1119" s="122">
        <v>2.5</v>
      </c>
      <c r="H1119" s="122">
        <v>1</v>
      </c>
      <c r="I1119" s="122">
        <v>3.5</v>
      </c>
      <c r="J1119" s="122">
        <v>4.5</v>
      </c>
      <c r="K1119" s="122">
        <v>5.5</v>
      </c>
      <c r="L1119" s="122">
        <v>4.5</v>
      </c>
      <c r="M1119" s="118">
        <v>7000</v>
      </c>
      <c r="N1119" s="121">
        <f>IF('HNI OPTION CALLS'!E1119="BUY",('HNI OPTION CALLS'!L1119-'HNI OPTION CALLS'!G1119)*('HNI OPTION CALLS'!M1119),('HNI OPTION CALLS'!G1119-'HNI OPTION CALLS'!L1119)*('HNI OPTION CALLS'!M1119))</f>
        <v>14000</v>
      </c>
      <c r="O1119" s="8">
        <f>'HNI OPTION CALLS'!N1119/('HNI OPTION CALLS'!M1119)/'HNI OPTION CALLS'!G1119%</f>
        <v>80</v>
      </c>
    </row>
    <row r="1120" spans="1:15">
      <c r="A1120" s="118">
        <v>7</v>
      </c>
      <c r="B1120" s="78">
        <v>43139</v>
      </c>
      <c r="C1120" s="118">
        <v>80</v>
      </c>
      <c r="D1120" s="118" t="s">
        <v>187</v>
      </c>
      <c r="E1120" s="118" t="s">
        <v>22</v>
      </c>
      <c r="F1120" s="118" t="s">
        <v>46</v>
      </c>
      <c r="G1120" s="122">
        <v>1.6</v>
      </c>
      <c r="H1120" s="122">
        <v>0.5</v>
      </c>
      <c r="I1120" s="122">
        <v>2.4</v>
      </c>
      <c r="J1120" s="122">
        <v>3.2</v>
      </c>
      <c r="K1120" s="122">
        <v>4</v>
      </c>
      <c r="L1120" s="122">
        <v>4</v>
      </c>
      <c r="M1120" s="118">
        <v>7000</v>
      </c>
      <c r="N1120" s="121">
        <f>IF('HNI OPTION CALLS'!E1120="BUY",('HNI OPTION CALLS'!L1120-'HNI OPTION CALLS'!G1120)*('HNI OPTION CALLS'!M1120),('HNI OPTION CALLS'!G1120-'HNI OPTION CALLS'!L1120)*('HNI OPTION CALLS'!M1120))</f>
        <v>16800</v>
      </c>
      <c r="O1120" s="8">
        <f>'HNI OPTION CALLS'!N1120/('HNI OPTION CALLS'!M1120)/'HNI OPTION CALLS'!G1120%</f>
        <v>150</v>
      </c>
    </row>
    <row r="1121" spans="1:15">
      <c r="A1121" s="118">
        <v>8</v>
      </c>
      <c r="B1121" s="78">
        <v>43139</v>
      </c>
      <c r="C1121" s="118">
        <v>340</v>
      </c>
      <c r="D1121" s="118" t="s">
        <v>178</v>
      </c>
      <c r="E1121" s="118" t="s">
        <v>22</v>
      </c>
      <c r="F1121" s="118" t="s">
        <v>55</v>
      </c>
      <c r="G1121" s="122">
        <v>9</v>
      </c>
      <c r="H1121" s="122">
        <v>3</v>
      </c>
      <c r="I1121" s="122">
        <v>12</v>
      </c>
      <c r="J1121" s="122">
        <v>15</v>
      </c>
      <c r="K1121" s="122">
        <v>18</v>
      </c>
      <c r="L1121" s="122">
        <v>12</v>
      </c>
      <c r="M1121" s="118">
        <v>1750</v>
      </c>
      <c r="N1121" s="121">
        <f>IF('HNI OPTION CALLS'!E1121="BUY",('HNI OPTION CALLS'!L1121-'HNI OPTION CALLS'!G1121)*('HNI OPTION CALLS'!M1121),('HNI OPTION CALLS'!G1121-'HNI OPTION CALLS'!L1121)*('HNI OPTION CALLS'!M1121))</f>
        <v>5250</v>
      </c>
      <c r="O1121" s="8">
        <f>'NORMAL OPTION CALLS'!N2377/('NORMAL OPTION CALLS'!M2377)/'NORMAL OPTION CALLS'!G2377%</f>
        <v>24</v>
      </c>
    </row>
    <row r="1122" spans="1:15">
      <c r="A1122" s="118">
        <v>9</v>
      </c>
      <c r="B1122" s="78">
        <v>43138</v>
      </c>
      <c r="C1122" s="118">
        <v>310</v>
      </c>
      <c r="D1122" s="118" t="s">
        <v>187</v>
      </c>
      <c r="E1122" s="118" t="s">
        <v>22</v>
      </c>
      <c r="F1122" s="118" t="s">
        <v>74</v>
      </c>
      <c r="G1122" s="122">
        <v>10</v>
      </c>
      <c r="H1122" s="122">
        <v>6</v>
      </c>
      <c r="I1122" s="122">
        <v>13</v>
      </c>
      <c r="J1122" s="122">
        <v>16</v>
      </c>
      <c r="K1122" s="122">
        <v>19</v>
      </c>
      <c r="L1122" s="122">
        <v>13</v>
      </c>
      <c r="M1122" s="118">
        <v>1750</v>
      </c>
      <c r="N1122" s="121">
        <f>IF('HNI OPTION CALLS'!E1122="BUY",('HNI OPTION CALLS'!L1122-'HNI OPTION CALLS'!G1122)*('HNI OPTION CALLS'!M1122),('HNI OPTION CALLS'!G1122-'HNI OPTION CALLS'!L1122)*('HNI OPTION CALLS'!M1122))</f>
        <v>5250</v>
      </c>
      <c r="O1122" s="8">
        <f>'HNI OPTION CALLS'!N1122/('HNI OPTION CALLS'!M1122)/'HNI OPTION CALLS'!G1122%</f>
        <v>30</v>
      </c>
    </row>
    <row r="1123" spans="1:15" ht="16.5">
      <c r="A1123" s="82" t="s">
        <v>95</v>
      </c>
      <c r="B1123" s="83"/>
      <c r="C1123" s="84"/>
      <c r="D1123" s="85"/>
      <c r="E1123" s="86"/>
      <c r="F1123" s="86"/>
      <c r="G1123" s="87"/>
      <c r="H1123" s="88"/>
      <c r="I1123" s="88"/>
      <c r="J1123" s="88"/>
      <c r="K1123" s="86"/>
      <c r="L1123" s="89"/>
      <c r="M1123" s="90"/>
      <c r="N1123" s="66"/>
      <c r="O1123" s="90"/>
    </row>
    <row r="1124" spans="1:15" ht="16.5">
      <c r="A1124" s="82" t="s">
        <v>96</v>
      </c>
      <c r="B1124" s="83"/>
      <c r="C1124" s="84"/>
      <c r="D1124" s="85"/>
      <c r="E1124" s="86"/>
      <c r="F1124" s="86"/>
      <c r="G1124" s="87"/>
      <c r="H1124" s="86"/>
      <c r="I1124" s="86"/>
      <c r="J1124" s="86"/>
      <c r="K1124" s="86"/>
      <c r="L1124" s="89"/>
      <c r="M1124" s="90"/>
      <c r="O1124" s="90"/>
    </row>
    <row r="1125" spans="1:15" ht="16.5">
      <c r="A1125" s="82" t="s">
        <v>96</v>
      </c>
      <c r="B1125" s="83"/>
      <c r="C1125" s="84"/>
      <c r="D1125" s="85"/>
      <c r="E1125" s="86"/>
      <c r="F1125" s="86"/>
      <c r="G1125" s="87"/>
      <c r="H1125" s="86"/>
      <c r="I1125" s="86"/>
      <c r="J1125" s="86"/>
      <c r="K1125" s="86"/>
      <c r="L1125" s="89"/>
      <c r="M1125" s="89"/>
      <c r="N1125" s="89"/>
      <c r="O1125" s="90"/>
    </row>
    <row r="1126" spans="1:15" ht="17.25" thickBot="1">
      <c r="A1126" s="91"/>
      <c r="B1126" s="92"/>
      <c r="C1126" s="92"/>
      <c r="D1126" s="93"/>
      <c r="E1126" s="93"/>
      <c r="F1126" s="93"/>
      <c r="G1126" s="94"/>
      <c r="H1126" s="95"/>
      <c r="I1126" s="96" t="s">
        <v>27</v>
      </c>
      <c r="J1126" s="96"/>
      <c r="K1126" s="97"/>
    </row>
    <row r="1127" spans="1:15" ht="16.5">
      <c r="A1127" s="98"/>
      <c r="B1127" s="92"/>
      <c r="C1127" s="92"/>
      <c r="D1127" s="158" t="s">
        <v>28</v>
      </c>
      <c r="E1127" s="193"/>
      <c r="F1127" s="99">
        <v>8</v>
      </c>
      <c r="G1127" s="100">
        <v>100</v>
      </c>
      <c r="H1127" s="93">
        <v>8</v>
      </c>
      <c r="I1127" s="101">
        <f>'HNI OPTION CALLS'!H1128/'HNI OPTION CALLS'!H1127%</f>
        <v>100</v>
      </c>
      <c r="J1127" s="101"/>
      <c r="K1127" s="101"/>
      <c r="L1127" s="97"/>
    </row>
    <row r="1128" spans="1:15" ht="16.5">
      <c r="A1128" s="98"/>
      <c r="B1128" s="92"/>
      <c r="C1128" s="92"/>
      <c r="D1128" s="159" t="s">
        <v>29</v>
      </c>
      <c r="E1128" s="180"/>
      <c r="F1128" s="103">
        <v>8</v>
      </c>
      <c r="G1128" s="104">
        <f>('HNI OPTION CALLS'!F1128/'HNI OPTION CALLS'!F1127)*100</f>
        <v>100</v>
      </c>
      <c r="H1128" s="93">
        <v>8</v>
      </c>
      <c r="I1128" s="97"/>
      <c r="J1128" s="97"/>
      <c r="K1128" s="93"/>
      <c r="L1128" s="102"/>
      <c r="N1128" s="93" t="s">
        <v>30</v>
      </c>
      <c r="O1128" s="93"/>
    </row>
    <row r="1129" spans="1:15" ht="16.5">
      <c r="A1129" s="105"/>
      <c r="B1129" s="92"/>
      <c r="C1129" s="92"/>
      <c r="D1129" s="159" t="s">
        <v>31</v>
      </c>
      <c r="E1129" s="180"/>
      <c r="F1129" s="103">
        <v>0</v>
      </c>
      <c r="G1129" s="104">
        <f>('HNI OPTION CALLS'!F1129/'HNI OPTION CALLS'!F1127)*100</f>
        <v>0</v>
      </c>
      <c r="H1129" s="106"/>
      <c r="I1129" s="93"/>
      <c r="J1129" s="93"/>
      <c r="K1129" s="93"/>
      <c r="L1129" s="97"/>
      <c r="N1129" s="98"/>
      <c r="O1129" s="98"/>
    </row>
    <row r="1130" spans="1:15" ht="16.5">
      <c r="A1130" s="105"/>
      <c r="B1130" s="92"/>
      <c r="C1130" s="92"/>
      <c r="D1130" s="159" t="s">
        <v>32</v>
      </c>
      <c r="E1130" s="180"/>
      <c r="F1130" s="103">
        <v>0</v>
      </c>
      <c r="G1130" s="104">
        <f>('HNI OPTION CALLS'!F1130/'HNI OPTION CALLS'!F1127)*100</f>
        <v>0</v>
      </c>
      <c r="H1130" s="106"/>
      <c r="I1130" s="93"/>
      <c r="J1130" s="93"/>
      <c r="K1130" s="93"/>
      <c r="L1130" s="97"/>
    </row>
    <row r="1131" spans="1:15" ht="16.5">
      <c r="A1131" s="105"/>
      <c r="B1131" s="92"/>
      <c r="C1131" s="92"/>
      <c r="D1131" s="159" t="s">
        <v>33</v>
      </c>
      <c r="E1131" s="180"/>
      <c r="F1131" s="103">
        <v>0</v>
      </c>
      <c r="G1131" s="104">
        <f>('HNI OPTION CALLS'!F1131/'HNI OPTION CALLS'!F1127)*100</f>
        <v>0</v>
      </c>
      <c r="H1131" s="106"/>
      <c r="I1131" s="93" t="s">
        <v>34</v>
      </c>
      <c r="J1131" s="93"/>
      <c r="K1131" s="97"/>
      <c r="L1131" s="97"/>
    </row>
    <row r="1132" spans="1:15" ht="16.5">
      <c r="A1132" s="105"/>
      <c r="B1132" s="92"/>
      <c r="C1132" s="92"/>
      <c r="D1132" s="159" t="s">
        <v>35</v>
      </c>
      <c r="E1132" s="180"/>
      <c r="F1132" s="103">
        <v>0</v>
      </c>
      <c r="G1132" s="104">
        <f>('HNI OPTION CALLS'!F1132/'HNI OPTION CALLS'!F1127)*100</f>
        <v>0</v>
      </c>
      <c r="H1132" s="106"/>
      <c r="I1132" s="93"/>
      <c r="J1132" s="93"/>
      <c r="K1132" s="97"/>
      <c r="L1132" s="97"/>
    </row>
    <row r="1133" spans="1:15" ht="17.25" thickBot="1">
      <c r="A1133" s="105"/>
      <c r="B1133" s="92"/>
      <c r="C1133" s="92"/>
      <c r="D1133" s="160" t="s">
        <v>36</v>
      </c>
      <c r="E1133" s="181"/>
      <c r="F1133" s="107">
        <v>0</v>
      </c>
      <c r="G1133" s="108">
        <f>('HNI OPTION CALLS'!F1133/'HNI OPTION CALLS'!F1127)*100</f>
        <v>0</v>
      </c>
      <c r="H1133" s="106"/>
      <c r="I1133" s="93"/>
      <c r="J1133" s="93"/>
      <c r="K1133" s="102"/>
      <c r="L1133" s="102"/>
    </row>
    <row r="1134" spans="1:15" ht="16.5">
      <c r="A1134" s="109" t="s">
        <v>37</v>
      </c>
      <c r="B1134" s="92"/>
      <c r="C1134" s="92"/>
      <c r="D1134" s="98"/>
      <c r="E1134" s="98"/>
      <c r="F1134" s="93"/>
      <c r="G1134" s="93"/>
      <c r="H1134" s="110"/>
      <c r="I1134" s="111"/>
      <c r="J1134" s="111"/>
      <c r="K1134" s="111"/>
      <c r="N1134" s="115"/>
      <c r="O1134" s="115"/>
    </row>
    <row r="1135" spans="1:15" ht="16.5">
      <c r="A1135" s="112" t="s">
        <v>38</v>
      </c>
      <c r="B1135" s="92"/>
      <c r="C1135" s="92"/>
      <c r="D1135" s="113"/>
      <c r="E1135" s="114"/>
      <c r="F1135" s="98"/>
      <c r="G1135" s="111"/>
      <c r="H1135" s="110"/>
      <c r="I1135" s="111"/>
      <c r="J1135" s="111"/>
      <c r="K1135" s="111"/>
      <c r="L1135" s="93"/>
      <c r="N1135" s="98"/>
      <c r="O1135" s="98"/>
    </row>
    <row r="1136" spans="1:15" ht="16.5">
      <c r="A1136" s="112" t="s">
        <v>39</v>
      </c>
      <c r="B1136" s="92"/>
      <c r="C1136" s="92"/>
      <c r="D1136" s="98"/>
      <c r="E1136" s="114"/>
      <c r="F1136" s="98"/>
      <c r="G1136" s="111"/>
      <c r="H1136" s="110"/>
      <c r="I1136" s="97"/>
      <c r="J1136" s="97"/>
      <c r="K1136" s="97"/>
      <c r="L1136" s="93"/>
    </row>
    <row r="1137" spans="1:15" ht="16.5">
      <c r="A1137" s="112" t="s">
        <v>40</v>
      </c>
      <c r="B1137" s="113"/>
      <c r="C1137" s="92"/>
      <c r="D1137" s="98"/>
      <c r="E1137" s="114"/>
      <c r="F1137" s="98"/>
      <c r="G1137" s="111"/>
      <c r="H1137" s="95"/>
      <c r="I1137" s="97"/>
      <c r="J1137" s="97"/>
      <c r="K1137" s="97"/>
      <c r="L1137" s="93"/>
    </row>
    <row r="1138" spans="1:15" ht="16.5">
      <c r="A1138" s="112" t="s">
        <v>41</v>
      </c>
      <c r="B1138" s="105"/>
      <c r="C1138" s="113"/>
      <c r="D1138" s="98"/>
      <c r="E1138" s="116"/>
      <c r="F1138" s="111"/>
      <c r="G1138" s="111"/>
      <c r="H1138" s="95"/>
      <c r="I1138" s="97"/>
      <c r="J1138" s="97"/>
      <c r="K1138" s="97"/>
      <c r="L1138" s="111"/>
    </row>
    <row r="1139" spans="1:15" ht="15.75" thickBot="1"/>
    <row r="1140" spans="1:15" ht="15.75" thickBot="1">
      <c r="A1140" s="205" t="s">
        <v>0</v>
      </c>
      <c r="B1140" s="205"/>
      <c r="C1140" s="205"/>
      <c r="D1140" s="205"/>
      <c r="E1140" s="205"/>
      <c r="F1140" s="205"/>
      <c r="G1140" s="205"/>
      <c r="H1140" s="205"/>
      <c r="I1140" s="205"/>
      <c r="J1140" s="205"/>
      <c r="K1140" s="205"/>
      <c r="L1140" s="205"/>
      <c r="M1140" s="205"/>
      <c r="N1140" s="205"/>
      <c r="O1140" s="205"/>
    </row>
    <row r="1141" spans="1:15" ht="15.75" thickBot="1">
      <c r="A1141" s="205"/>
      <c r="B1141" s="205"/>
      <c r="C1141" s="205"/>
      <c r="D1141" s="205"/>
      <c r="E1141" s="205"/>
      <c r="F1141" s="205"/>
      <c r="G1141" s="205"/>
      <c r="H1141" s="205"/>
      <c r="I1141" s="205"/>
      <c r="J1141" s="205"/>
      <c r="K1141" s="205"/>
      <c r="L1141" s="205"/>
      <c r="M1141" s="205"/>
      <c r="N1141" s="205"/>
      <c r="O1141" s="205"/>
    </row>
    <row r="1142" spans="1:15">
      <c r="A1142" s="205"/>
      <c r="B1142" s="205"/>
      <c r="C1142" s="205"/>
      <c r="D1142" s="205"/>
      <c r="E1142" s="205"/>
      <c r="F1142" s="205"/>
      <c r="G1142" s="205"/>
      <c r="H1142" s="205"/>
      <c r="I1142" s="205"/>
      <c r="J1142" s="205"/>
      <c r="K1142" s="205"/>
      <c r="L1142" s="205"/>
      <c r="M1142" s="205"/>
      <c r="N1142" s="205"/>
      <c r="O1142" s="205"/>
    </row>
    <row r="1143" spans="1:15">
      <c r="A1143" s="206" t="s">
        <v>1</v>
      </c>
      <c r="B1143" s="206"/>
      <c r="C1143" s="206"/>
      <c r="D1143" s="206"/>
      <c r="E1143" s="206"/>
      <c r="F1143" s="206"/>
      <c r="G1143" s="206"/>
      <c r="H1143" s="206"/>
      <c r="I1143" s="206"/>
      <c r="J1143" s="206"/>
      <c r="K1143" s="206"/>
      <c r="L1143" s="206"/>
      <c r="M1143" s="206"/>
      <c r="N1143" s="206"/>
      <c r="O1143" s="206"/>
    </row>
    <row r="1144" spans="1:15">
      <c r="A1144" s="206" t="s">
        <v>2</v>
      </c>
      <c r="B1144" s="206"/>
      <c r="C1144" s="206"/>
      <c r="D1144" s="206"/>
      <c r="E1144" s="206"/>
      <c r="F1144" s="206"/>
      <c r="G1144" s="206"/>
      <c r="H1144" s="206"/>
      <c r="I1144" s="206"/>
      <c r="J1144" s="206"/>
      <c r="K1144" s="206"/>
      <c r="L1144" s="206"/>
      <c r="M1144" s="206"/>
      <c r="N1144" s="206"/>
      <c r="O1144" s="206"/>
    </row>
    <row r="1145" spans="1:15" ht="15.75" thickBot="1">
      <c r="A1145" s="207" t="s">
        <v>3</v>
      </c>
      <c r="B1145" s="207"/>
      <c r="C1145" s="207"/>
      <c r="D1145" s="207"/>
      <c r="E1145" s="207"/>
      <c r="F1145" s="207"/>
      <c r="G1145" s="207"/>
      <c r="H1145" s="207"/>
      <c r="I1145" s="207"/>
      <c r="J1145" s="207"/>
      <c r="K1145" s="207"/>
      <c r="L1145" s="207"/>
      <c r="M1145" s="207"/>
      <c r="N1145" s="207"/>
      <c r="O1145" s="207"/>
    </row>
    <row r="1146" spans="1:15" ht="16.5">
      <c r="A1146" s="166" t="s">
        <v>263</v>
      </c>
      <c r="B1146" s="166"/>
      <c r="C1146" s="166"/>
      <c r="D1146" s="166"/>
      <c r="E1146" s="166"/>
      <c r="F1146" s="166"/>
      <c r="G1146" s="166"/>
      <c r="H1146" s="166"/>
      <c r="I1146" s="166"/>
      <c r="J1146" s="166"/>
      <c r="K1146" s="166"/>
      <c r="L1146" s="166"/>
      <c r="M1146" s="166"/>
      <c r="N1146" s="166"/>
      <c r="O1146" s="166"/>
    </row>
    <row r="1147" spans="1:15" ht="16.5">
      <c r="A1147" s="166" t="s">
        <v>5</v>
      </c>
      <c r="B1147" s="166"/>
      <c r="C1147" s="166"/>
      <c r="D1147" s="166"/>
      <c r="E1147" s="166"/>
      <c r="F1147" s="166"/>
      <c r="G1147" s="166"/>
      <c r="H1147" s="166"/>
      <c r="I1147" s="166"/>
      <c r="J1147" s="166"/>
      <c r="K1147" s="166"/>
      <c r="L1147" s="166"/>
      <c r="M1147" s="166"/>
      <c r="N1147" s="166"/>
      <c r="O1147" s="166"/>
    </row>
    <row r="1148" spans="1:15">
      <c r="A1148" s="167" t="s">
        <v>6</v>
      </c>
      <c r="B1148" s="168" t="s">
        <v>7</v>
      </c>
      <c r="C1148" s="169" t="s">
        <v>8</v>
      </c>
      <c r="D1148" s="168" t="s">
        <v>9</v>
      </c>
      <c r="E1148" s="167" t="s">
        <v>10</v>
      </c>
      <c r="F1148" s="167" t="s">
        <v>11</v>
      </c>
      <c r="G1148" s="168" t="s">
        <v>12</v>
      </c>
      <c r="H1148" s="168" t="s">
        <v>13</v>
      </c>
      <c r="I1148" s="169" t="s">
        <v>14</v>
      </c>
      <c r="J1148" s="169" t="s">
        <v>15</v>
      </c>
      <c r="K1148" s="169" t="s">
        <v>16</v>
      </c>
      <c r="L1148" s="170" t="s">
        <v>17</v>
      </c>
      <c r="M1148" s="168" t="s">
        <v>18</v>
      </c>
      <c r="N1148" s="168" t="s">
        <v>19</v>
      </c>
      <c r="O1148" s="168" t="s">
        <v>20</v>
      </c>
    </row>
    <row r="1149" spans="1:15">
      <c r="A1149" s="167"/>
      <c r="B1149" s="168"/>
      <c r="C1149" s="168"/>
      <c r="D1149" s="168"/>
      <c r="E1149" s="167"/>
      <c r="F1149" s="167"/>
      <c r="G1149" s="168"/>
      <c r="H1149" s="168"/>
      <c r="I1149" s="168"/>
      <c r="J1149" s="168"/>
      <c r="K1149" s="168"/>
      <c r="L1149" s="202"/>
      <c r="M1149" s="168"/>
      <c r="N1149" s="168"/>
      <c r="O1149" s="168"/>
    </row>
    <row r="1150" spans="1:15">
      <c r="A1150" s="118">
        <v>1</v>
      </c>
      <c r="B1150" s="78">
        <v>43129</v>
      </c>
      <c r="C1150" s="118">
        <v>9700</v>
      </c>
      <c r="D1150" s="118" t="s">
        <v>178</v>
      </c>
      <c r="E1150" s="118" t="s">
        <v>22</v>
      </c>
      <c r="F1150" s="118" t="s">
        <v>253</v>
      </c>
      <c r="G1150" s="122">
        <v>270</v>
      </c>
      <c r="H1150" s="122">
        <v>100</v>
      </c>
      <c r="I1150" s="122">
        <v>350</v>
      </c>
      <c r="J1150" s="122">
        <v>430</v>
      </c>
      <c r="K1150" s="122">
        <v>510</v>
      </c>
      <c r="L1150" s="122">
        <v>100</v>
      </c>
      <c r="M1150" s="118">
        <v>75</v>
      </c>
      <c r="N1150" s="121">
        <f>IF('HNI OPTION CALLS'!E1150="BUY",('HNI OPTION CALLS'!L1150-'HNI OPTION CALLS'!G1150)*('HNI OPTION CALLS'!M1150),('HNI OPTION CALLS'!G1150-'HNI OPTION CALLS'!L1150)*('HNI OPTION CALLS'!M1150))</f>
        <v>-12750</v>
      </c>
      <c r="O1150" s="8">
        <f>'HNI OPTION CALLS'!N1150/('HNI OPTION CALLS'!M1150)/'HNI OPTION CALLS'!G1150%</f>
        <v>-62.962962962962962</v>
      </c>
    </row>
    <row r="1151" spans="1:15">
      <c r="A1151" s="118">
        <v>1</v>
      </c>
      <c r="B1151" s="78">
        <v>43123</v>
      </c>
      <c r="C1151" s="118">
        <v>1200</v>
      </c>
      <c r="D1151" s="118" t="s">
        <v>178</v>
      </c>
      <c r="E1151" s="118" t="s">
        <v>22</v>
      </c>
      <c r="F1151" s="118" t="s">
        <v>151</v>
      </c>
      <c r="G1151" s="122">
        <v>9</v>
      </c>
      <c r="H1151" s="122">
        <v>1</v>
      </c>
      <c r="I1151" s="122">
        <v>19</v>
      </c>
      <c r="J1151" s="122">
        <v>29</v>
      </c>
      <c r="K1151" s="122">
        <v>39</v>
      </c>
      <c r="L1151" s="122">
        <v>19</v>
      </c>
      <c r="M1151" s="118">
        <v>600</v>
      </c>
      <c r="N1151" s="121">
        <f>IF('HNI OPTION CALLS'!E1151="BUY",('HNI OPTION CALLS'!L1151-'HNI OPTION CALLS'!G1151)*('HNI OPTION CALLS'!M1151),('HNI OPTION CALLS'!G1151-'HNI OPTION CALLS'!L1151)*('HNI OPTION CALLS'!M1151))</f>
        <v>6000</v>
      </c>
      <c r="O1151" s="8">
        <f>'HNI OPTION CALLS'!N1151/('HNI OPTION CALLS'!M1151)/'HNI OPTION CALLS'!G1151%</f>
        <v>111.11111111111111</v>
      </c>
    </row>
    <row r="1152" spans="1:15">
      <c r="A1152" s="118">
        <v>2</v>
      </c>
      <c r="B1152" s="78">
        <v>43122</v>
      </c>
      <c r="C1152" s="118">
        <v>620</v>
      </c>
      <c r="D1152" s="118" t="s">
        <v>178</v>
      </c>
      <c r="E1152" s="118" t="s">
        <v>22</v>
      </c>
      <c r="F1152" s="118" t="s">
        <v>78</v>
      </c>
      <c r="G1152" s="122">
        <v>17</v>
      </c>
      <c r="H1152" s="122">
        <v>10</v>
      </c>
      <c r="I1152" s="122">
        <v>21</v>
      </c>
      <c r="J1152" s="122">
        <v>26</v>
      </c>
      <c r="K1152" s="122">
        <v>31</v>
      </c>
      <c r="L1152" s="122">
        <v>31</v>
      </c>
      <c r="M1152" s="118">
        <v>1500</v>
      </c>
      <c r="N1152" s="121">
        <f>IF('HNI OPTION CALLS'!E1152="BUY",('HNI OPTION CALLS'!L1152-'HNI OPTION CALLS'!G1152)*('HNI OPTION CALLS'!M1152),('HNI OPTION CALLS'!G1152-'HNI OPTION CALLS'!L1152)*('HNI OPTION CALLS'!M1152))</f>
        <v>21000</v>
      </c>
      <c r="O1152" s="8">
        <f>'HNI OPTION CALLS'!N1152/('HNI OPTION CALLS'!M1152)/'HNI OPTION CALLS'!G1152%</f>
        <v>82.35294117647058</v>
      </c>
    </row>
    <row r="1153" spans="1:15">
      <c r="A1153" s="118">
        <v>3</v>
      </c>
      <c r="B1153" s="78">
        <v>43119</v>
      </c>
      <c r="C1153" s="118">
        <v>9400</v>
      </c>
      <c r="D1153" s="118" t="s">
        <v>178</v>
      </c>
      <c r="E1153" s="118" t="s">
        <v>22</v>
      </c>
      <c r="F1153" s="118" t="s">
        <v>253</v>
      </c>
      <c r="G1153" s="122">
        <v>110</v>
      </c>
      <c r="H1153" s="122">
        <v>25</v>
      </c>
      <c r="I1153" s="122">
        <v>200</v>
      </c>
      <c r="J1153" s="122">
        <v>290</v>
      </c>
      <c r="K1153" s="122">
        <v>380</v>
      </c>
      <c r="L1153" s="122">
        <v>150</v>
      </c>
      <c r="M1153" s="118">
        <v>75</v>
      </c>
      <c r="N1153" s="121">
        <f>IF('HNI OPTION CALLS'!E1153="BUY",('HNI OPTION CALLS'!L1153-'HNI OPTION CALLS'!G1153)*('HNI OPTION CALLS'!M1153),('HNI OPTION CALLS'!G1153-'HNI OPTION CALLS'!L1153)*('HNI OPTION CALLS'!M1153))</f>
        <v>3000</v>
      </c>
      <c r="O1153" s="8">
        <f>'HNI OPTION CALLS'!N1153/('HNI OPTION CALLS'!M1153)/'HNI OPTION CALLS'!G1153%</f>
        <v>36.36363636363636</v>
      </c>
    </row>
    <row r="1154" spans="1:15">
      <c r="A1154" s="118">
        <v>4</v>
      </c>
      <c r="B1154" s="78">
        <v>43119</v>
      </c>
      <c r="C1154" s="118">
        <v>1960</v>
      </c>
      <c r="D1154" s="118" t="s">
        <v>178</v>
      </c>
      <c r="E1154" s="118" t="s">
        <v>22</v>
      </c>
      <c r="F1154" s="118" t="s">
        <v>60</v>
      </c>
      <c r="G1154" s="122">
        <v>20</v>
      </c>
      <c r="H1154" s="122">
        <v>5</v>
      </c>
      <c r="I1154" s="122">
        <v>30</v>
      </c>
      <c r="J1154" s="122">
        <v>40</v>
      </c>
      <c r="K1154" s="122">
        <v>50</v>
      </c>
      <c r="L1154" s="122">
        <v>30</v>
      </c>
      <c r="M1154" s="118">
        <v>500</v>
      </c>
      <c r="N1154" s="121">
        <f>IF('HNI OPTION CALLS'!E1154="BUY",('HNI OPTION CALLS'!L1154-'HNI OPTION CALLS'!G1154)*('HNI OPTION CALLS'!M1154),('HNI OPTION CALLS'!G1154-'HNI OPTION CALLS'!L1154)*('HNI OPTION CALLS'!M1154))</f>
        <v>5000</v>
      </c>
      <c r="O1154" s="8">
        <f>'HNI OPTION CALLS'!N1154/('HNI OPTION CALLS'!M1154)/'HNI OPTION CALLS'!G1154%</f>
        <v>50</v>
      </c>
    </row>
    <row r="1155" spans="1:15">
      <c r="A1155" s="118">
        <v>5</v>
      </c>
      <c r="B1155" s="78">
        <v>43118</v>
      </c>
      <c r="C1155" s="118">
        <v>590</v>
      </c>
      <c r="D1155" s="118" t="s">
        <v>187</v>
      </c>
      <c r="E1155" s="118" t="s">
        <v>22</v>
      </c>
      <c r="F1155" s="118" t="s">
        <v>227</v>
      </c>
      <c r="G1155" s="122">
        <v>15</v>
      </c>
      <c r="H1155" s="122">
        <v>9</v>
      </c>
      <c r="I1155" s="122">
        <v>19</v>
      </c>
      <c r="J1155" s="122">
        <v>23</v>
      </c>
      <c r="K1155" s="122">
        <v>27</v>
      </c>
      <c r="L1155" s="122">
        <v>23</v>
      </c>
      <c r="M1155" s="118">
        <v>1400</v>
      </c>
      <c r="N1155" s="121">
        <f>IF('HNI OPTION CALLS'!E1155="BUY",('HNI OPTION CALLS'!L1155-'HNI OPTION CALLS'!G1155)*('HNI OPTION CALLS'!M1155),('HNI OPTION CALLS'!G1155-'HNI OPTION CALLS'!L1155)*('HNI OPTION CALLS'!M1155))</f>
        <v>11200</v>
      </c>
      <c r="O1155" s="8">
        <f>'HNI OPTION CALLS'!N1155/('HNI OPTION CALLS'!M1155)/'HNI OPTION CALLS'!G1155%</f>
        <v>53.333333333333336</v>
      </c>
    </row>
    <row r="1156" spans="1:15">
      <c r="A1156" s="118">
        <v>6</v>
      </c>
      <c r="B1156" s="78">
        <v>43115</v>
      </c>
      <c r="C1156" s="118">
        <v>270</v>
      </c>
      <c r="D1156" s="118" t="s">
        <v>187</v>
      </c>
      <c r="E1156" s="118" t="s">
        <v>22</v>
      </c>
      <c r="F1156" s="118" t="s">
        <v>87</v>
      </c>
      <c r="G1156" s="122">
        <v>4.5</v>
      </c>
      <c r="H1156" s="122">
        <v>0.5</v>
      </c>
      <c r="I1156" s="122">
        <v>6.5</v>
      </c>
      <c r="J1156" s="122">
        <v>8.5</v>
      </c>
      <c r="K1156" s="122">
        <v>10.5</v>
      </c>
      <c r="L1156" s="122">
        <v>6.5</v>
      </c>
      <c r="M1156" s="118">
        <v>3000</v>
      </c>
      <c r="N1156" s="121">
        <f>IF('HNI OPTION CALLS'!E1156="BUY",('HNI OPTION CALLS'!L1156-'HNI OPTION CALLS'!G1156)*('HNI OPTION CALLS'!M1156),('HNI OPTION CALLS'!G1156-'HNI OPTION CALLS'!L1156)*('HNI OPTION CALLS'!M1156))</f>
        <v>6000</v>
      </c>
      <c r="O1156" s="8">
        <f>'HNI OPTION CALLS'!N1156/('HNI OPTION CALLS'!M1156)/'HNI OPTION CALLS'!G1156%</f>
        <v>44.444444444444443</v>
      </c>
    </row>
    <row r="1157" spans="1:15">
      <c r="A1157" s="118">
        <v>7</v>
      </c>
      <c r="B1157" s="78">
        <v>43115</v>
      </c>
      <c r="C1157" s="118">
        <v>4500</v>
      </c>
      <c r="D1157" s="118" t="s">
        <v>178</v>
      </c>
      <c r="E1157" s="118" t="s">
        <v>22</v>
      </c>
      <c r="F1157" s="118" t="s">
        <v>273</v>
      </c>
      <c r="G1157" s="122">
        <v>90</v>
      </c>
      <c r="H1157" s="122">
        <v>50</v>
      </c>
      <c r="I1157" s="122">
        <v>120</v>
      </c>
      <c r="J1157" s="122">
        <v>150</v>
      </c>
      <c r="K1157" s="122">
        <v>180</v>
      </c>
      <c r="L1157" s="122">
        <v>120</v>
      </c>
      <c r="M1157" s="118">
        <v>200</v>
      </c>
      <c r="N1157" s="121">
        <f>IF('HNI OPTION CALLS'!E1157="BUY",('HNI OPTION CALLS'!L1157-'HNI OPTION CALLS'!G1157)*('HNI OPTION CALLS'!M1157),('HNI OPTION CALLS'!G1157-'HNI OPTION CALLS'!L1157)*('HNI OPTION CALLS'!M1157))</f>
        <v>6000</v>
      </c>
      <c r="O1157" s="8">
        <f>'HNI OPTION CALLS'!N1157/('HNI OPTION CALLS'!M1157)/'HNI OPTION CALLS'!G1157%</f>
        <v>33.333333333333336</v>
      </c>
    </row>
    <row r="1158" spans="1:15">
      <c r="A1158" s="118">
        <v>8</v>
      </c>
      <c r="B1158" s="78">
        <v>43111</v>
      </c>
      <c r="C1158" s="118">
        <v>265</v>
      </c>
      <c r="D1158" s="118" t="s">
        <v>178</v>
      </c>
      <c r="E1158" s="118" t="s">
        <v>22</v>
      </c>
      <c r="F1158" s="118" t="s">
        <v>271</v>
      </c>
      <c r="G1158" s="122">
        <v>12</v>
      </c>
      <c r="H1158" s="122">
        <v>9</v>
      </c>
      <c r="I1158" s="122">
        <v>13.5</v>
      </c>
      <c r="J1158" s="122">
        <v>15</v>
      </c>
      <c r="K1158" s="122">
        <v>16.5</v>
      </c>
      <c r="L1158" s="122">
        <v>16.5</v>
      </c>
      <c r="M1158" s="118">
        <v>4500</v>
      </c>
      <c r="N1158" s="121">
        <f>IF('HNI OPTION CALLS'!E1158="BUY",('HNI OPTION CALLS'!L1158-'HNI OPTION CALLS'!G1158)*('HNI OPTION CALLS'!M1158),('HNI OPTION CALLS'!G1158-'HNI OPTION CALLS'!L1158)*('HNI OPTION CALLS'!M1158))</f>
        <v>20250</v>
      </c>
      <c r="O1158" s="8">
        <f>'HNI OPTION CALLS'!N1158/('HNI OPTION CALLS'!M1158)/'HNI OPTION CALLS'!G1158%</f>
        <v>37.5</v>
      </c>
    </row>
    <row r="1159" spans="1:15">
      <c r="A1159" s="118">
        <v>9</v>
      </c>
      <c r="B1159" s="78">
        <v>43110</v>
      </c>
      <c r="C1159" s="118">
        <v>200</v>
      </c>
      <c r="D1159" s="118" t="s">
        <v>178</v>
      </c>
      <c r="E1159" s="118" t="s">
        <v>22</v>
      </c>
      <c r="F1159" s="118" t="s">
        <v>247</v>
      </c>
      <c r="G1159" s="122">
        <v>10</v>
      </c>
      <c r="H1159" s="122">
        <v>7.5</v>
      </c>
      <c r="I1159" s="122">
        <v>11.5</v>
      </c>
      <c r="J1159" s="122">
        <v>13</v>
      </c>
      <c r="K1159" s="122">
        <v>14.5</v>
      </c>
      <c r="L1159" s="122">
        <v>13</v>
      </c>
      <c r="M1159" s="118">
        <v>4500</v>
      </c>
      <c r="N1159" s="121">
        <f>IF('HNI OPTION CALLS'!E1159="BUY",('HNI OPTION CALLS'!L1159-'HNI OPTION CALLS'!G1159)*('HNI OPTION CALLS'!M1159),('HNI OPTION CALLS'!G1159-'HNI OPTION CALLS'!L1159)*('HNI OPTION CALLS'!M1159))</f>
        <v>13500</v>
      </c>
      <c r="O1159" s="8">
        <f>'HNI OPTION CALLS'!N1159/('HNI OPTION CALLS'!M1159)/'HNI OPTION CALLS'!G1159%</f>
        <v>30</v>
      </c>
    </row>
    <row r="1160" spans="1:15">
      <c r="A1160" s="118">
        <v>10</v>
      </c>
      <c r="B1160" s="78">
        <v>43109</v>
      </c>
      <c r="C1160" s="118">
        <v>520</v>
      </c>
      <c r="D1160" s="118" t="s">
        <v>178</v>
      </c>
      <c r="E1160" s="118" t="s">
        <v>22</v>
      </c>
      <c r="F1160" s="118" t="s">
        <v>269</v>
      </c>
      <c r="G1160" s="122">
        <v>24</v>
      </c>
      <c r="H1160" s="122">
        <v>18</v>
      </c>
      <c r="I1160" s="122">
        <v>28</v>
      </c>
      <c r="J1160" s="122">
        <v>32</v>
      </c>
      <c r="K1160" s="122">
        <v>36</v>
      </c>
      <c r="L1160" s="122">
        <v>32</v>
      </c>
      <c r="M1160" s="118">
        <v>1500</v>
      </c>
      <c r="N1160" s="121">
        <f>IF('HNI OPTION CALLS'!E1160="BUY",('HNI OPTION CALLS'!L1160-'HNI OPTION CALLS'!G1160)*('HNI OPTION CALLS'!M1160),('HNI OPTION CALLS'!G1160-'HNI OPTION CALLS'!L1160)*('HNI OPTION CALLS'!M1160))</f>
        <v>12000</v>
      </c>
      <c r="O1160" s="8">
        <f>'HNI OPTION CALLS'!N1160/('HNI OPTION CALLS'!M1160)/'HNI OPTION CALLS'!G1160%</f>
        <v>33.333333333333336</v>
      </c>
    </row>
    <row r="1161" spans="1:15">
      <c r="A1161" s="118">
        <v>11</v>
      </c>
      <c r="B1161" s="78">
        <v>43108</v>
      </c>
      <c r="C1161" s="118">
        <v>65</v>
      </c>
      <c r="D1161" s="118" t="s">
        <v>178</v>
      </c>
      <c r="E1161" s="118" t="s">
        <v>22</v>
      </c>
      <c r="F1161" s="118" t="s">
        <v>268</v>
      </c>
      <c r="G1161" s="122">
        <v>3.3</v>
      </c>
      <c r="H1161" s="122">
        <v>2.2999999999999998</v>
      </c>
      <c r="I1161" s="122">
        <v>3.8</v>
      </c>
      <c r="J1161" s="122">
        <v>4.3</v>
      </c>
      <c r="K1161" s="122">
        <v>4.8</v>
      </c>
      <c r="L1161" s="122">
        <v>4.3</v>
      </c>
      <c r="M1161" s="118">
        <v>13200</v>
      </c>
      <c r="N1161" s="121">
        <f>IF('HNI OPTION CALLS'!E1161="BUY",('HNI OPTION CALLS'!L1161-'HNI OPTION CALLS'!G1161)*('HNI OPTION CALLS'!M1161),('HNI OPTION CALLS'!G1161-'HNI OPTION CALLS'!L1161)*('HNI OPTION CALLS'!M1161))</f>
        <v>13200</v>
      </c>
      <c r="O1161" s="8">
        <f>'HNI OPTION CALLS'!N1161/('HNI OPTION CALLS'!M1161)/'HNI OPTION CALLS'!G1161%</f>
        <v>30.303030303030301</v>
      </c>
    </row>
    <row r="1162" spans="1:15">
      <c r="A1162" s="118">
        <v>12</v>
      </c>
      <c r="B1162" s="78">
        <v>43105</v>
      </c>
      <c r="C1162" s="118">
        <v>340</v>
      </c>
      <c r="D1162" s="118" t="s">
        <v>178</v>
      </c>
      <c r="E1162" s="118" t="s">
        <v>22</v>
      </c>
      <c r="F1162" s="118" t="s">
        <v>55</v>
      </c>
      <c r="G1162" s="122">
        <v>11</v>
      </c>
      <c r="H1162" s="122">
        <v>5</v>
      </c>
      <c r="I1162" s="122">
        <v>15</v>
      </c>
      <c r="J1162" s="122">
        <v>19</v>
      </c>
      <c r="K1162" s="122">
        <v>23</v>
      </c>
      <c r="L1162" s="122">
        <v>19</v>
      </c>
      <c r="M1162" s="118">
        <v>1750</v>
      </c>
      <c r="N1162" s="121">
        <f>IF('HNI OPTION CALLS'!E1162="BUY",('HNI OPTION CALLS'!L1162-'HNI OPTION CALLS'!G1162)*('HNI OPTION CALLS'!M1162),('HNI OPTION CALLS'!G1162-'HNI OPTION CALLS'!L1162)*('HNI OPTION CALLS'!M1162))</f>
        <v>14000</v>
      </c>
      <c r="O1162" s="8">
        <f>'HNI OPTION CALLS'!N1162/('HNI OPTION CALLS'!M1162)/'HNI OPTION CALLS'!G1162%</f>
        <v>72.727272727272734</v>
      </c>
    </row>
    <row r="1163" spans="1:15">
      <c r="A1163" s="118">
        <v>13</v>
      </c>
      <c r="B1163" s="78">
        <v>43104</v>
      </c>
      <c r="C1163" s="118">
        <v>1300</v>
      </c>
      <c r="D1163" s="118" t="s">
        <v>178</v>
      </c>
      <c r="E1163" s="118" t="s">
        <v>22</v>
      </c>
      <c r="F1163" s="118" t="s">
        <v>131</v>
      </c>
      <c r="G1163" s="122">
        <v>35</v>
      </c>
      <c r="H1163" s="122">
        <v>22</v>
      </c>
      <c r="I1163" s="122">
        <v>43</v>
      </c>
      <c r="J1163" s="122">
        <v>51</v>
      </c>
      <c r="K1163" s="122">
        <v>60</v>
      </c>
      <c r="L1163" s="122">
        <v>44</v>
      </c>
      <c r="M1163" s="118">
        <v>750</v>
      </c>
      <c r="N1163" s="121">
        <f>IF('HNI OPTION CALLS'!E1163="BUY",('HNI OPTION CALLS'!L1163-'HNI OPTION CALLS'!G1163)*('HNI OPTION CALLS'!M1163),('HNI OPTION CALLS'!G1163-'HNI OPTION CALLS'!L1163)*('HNI OPTION CALLS'!M1163))</f>
        <v>6750</v>
      </c>
      <c r="O1163" s="8">
        <f>'HNI OPTION CALLS'!N1163/('HNI OPTION CALLS'!M1163)/'HNI OPTION CALLS'!G1163%</f>
        <v>25.714285714285715</v>
      </c>
    </row>
    <row r="1164" spans="1:15">
      <c r="A1164" s="118">
        <v>14</v>
      </c>
      <c r="B1164" s="78">
        <v>43103</v>
      </c>
      <c r="C1164" s="118">
        <v>9500</v>
      </c>
      <c r="D1164" s="118" t="s">
        <v>187</v>
      </c>
      <c r="E1164" s="118" t="s">
        <v>22</v>
      </c>
      <c r="F1164" s="118" t="s">
        <v>98</v>
      </c>
      <c r="G1164" s="122">
        <v>190</v>
      </c>
      <c r="H1164" s="122">
        <v>70</v>
      </c>
      <c r="I1164" s="122">
        <v>270</v>
      </c>
      <c r="J1164" s="122">
        <v>250</v>
      </c>
      <c r="K1164" s="122">
        <v>330</v>
      </c>
      <c r="L1164" s="122">
        <v>250</v>
      </c>
      <c r="M1164" s="118">
        <v>75</v>
      </c>
      <c r="N1164" s="121">
        <f>IF('HNI OPTION CALLS'!E1164="BUY",('HNI OPTION CALLS'!L1164-'HNI OPTION CALLS'!G1164)*('HNI OPTION CALLS'!M1164),('HNI OPTION CALLS'!G1164-'HNI OPTION CALLS'!L1164)*('HNI OPTION CALLS'!M1164))</f>
        <v>4500</v>
      </c>
      <c r="O1164" s="8">
        <f>'HNI OPTION CALLS'!N1164/('HNI OPTION CALLS'!M1164)/'HNI OPTION CALLS'!G1164%</f>
        <v>31.578947368421055</v>
      </c>
    </row>
    <row r="1165" spans="1:15">
      <c r="A1165" s="118">
        <v>15</v>
      </c>
      <c r="B1165" s="78">
        <v>43102</v>
      </c>
      <c r="C1165" s="118">
        <v>440</v>
      </c>
      <c r="D1165" s="118" t="s">
        <v>178</v>
      </c>
      <c r="E1165" s="118" t="s">
        <v>22</v>
      </c>
      <c r="F1165" s="118" t="s">
        <v>75</v>
      </c>
      <c r="G1165" s="122">
        <v>11</v>
      </c>
      <c r="H1165" s="122">
        <v>5</v>
      </c>
      <c r="I1165" s="122">
        <v>15</v>
      </c>
      <c r="J1165" s="122">
        <v>19</v>
      </c>
      <c r="K1165" s="122">
        <v>23</v>
      </c>
      <c r="L1165" s="122">
        <v>15</v>
      </c>
      <c r="M1165" s="118">
        <v>1500</v>
      </c>
      <c r="N1165" s="121">
        <f>IF('HNI OPTION CALLS'!E1165="BUY",('HNI OPTION CALLS'!L1165-'HNI OPTION CALLS'!G1165)*('HNI OPTION CALLS'!M1165),('HNI OPTION CALLS'!G1165-'HNI OPTION CALLS'!L1165)*('HNI OPTION CALLS'!M1165))</f>
        <v>6000</v>
      </c>
      <c r="O1165" s="8">
        <f>'HNI OPTION CALLS'!N1165/('HNI OPTION CALLS'!M1165)/'HNI OPTION CALLS'!G1165%</f>
        <v>36.363636363636367</v>
      </c>
    </row>
    <row r="1167" spans="1:15" s="90" customFormat="1" ht="16.5">
      <c r="A1167" s="82" t="s">
        <v>95</v>
      </c>
      <c r="B1167" s="83"/>
      <c r="C1167" s="84"/>
      <c r="D1167" s="85"/>
      <c r="E1167" s="86"/>
      <c r="F1167" s="86"/>
      <c r="G1167" s="87"/>
      <c r="H1167" s="88"/>
      <c r="I1167" s="88"/>
      <c r="J1167" s="88"/>
      <c r="K1167" s="86"/>
      <c r="L1167" s="89"/>
      <c r="N1167" s="66"/>
    </row>
    <row r="1168" spans="1:15" s="90" customFormat="1" ht="16.5">
      <c r="A1168" s="82" t="s">
        <v>96</v>
      </c>
      <c r="B1168" s="83"/>
      <c r="C1168" s="84"/>
      <c r="D1168" s="85"/>
      <c r="E1168" s="86"/>
      <c r="F1168" s="86"/>
      <c r="G1168" s="87"/>
      <c r="H1168" s="86"/>
      <c r="I1168" s="86"/>
      <c r="J1168" s="86"/>
      <c r="K1168" s="86"/>
      <c r="L1168" s="89"/>
    </row>
    <row r="1169" spans="1:15" s="90" customFormat="1" ht="16.5">
      <c r="A1169" s="82" t="s">
        <v>96</v>
      </c>
      <c r="B1169" s="83"/>
      <c r="C1169" s="84"/>
      <c r="D1169" s="85"/>
      <c r="E1169" s="86"/>
      <c r="F1169" s="86"/>
      <c r="G1169" s="87"/>
      <c r="H1169" s="86"/>
      <c r="I1169" s="86"/>
      <c r="J1169" s="86"/>
      <c r="K1169" s="86"/>
      <c r="L1169" s="89"/>
      <c r="M1169" s="89"/>
      <c r="N1169" s="89"/>
    </row>
    <row r="1170" spans="1:15" ht="17.25" thickBot="1">
      <c r="A1170" s="91"/>
      <c r="B1170" s="92"/>
      <c r="C1170" s="92"/>
      <c r="D1170" s="93"/>
      <c r="E1170" s="93"/>
      <c r="F1170" s="93"/>
      <c r="G1170" s="94"/>
      <c r="H1170" s="95"/>
      <c r="I1170" s="96" t="s">
        <v>27</v>
      </c>
      <c r="J1170" s="96"/>
      <c r="K1170" s="97"/>
      <c r="L1170" s="97"/>
    </row>
    <row r="1171" spans="1:15" ht="16.5">
      <c r="A1171" s="98"/>
      <c r="B1171" s="92"/>
      <c r="C1171" s="92"/>
      <c r="D1171" s="158" t="s">
        <v>28</v>
      </c>
      <c r="E1171" s="193"/>
      <c r="F1171" s="99">
        <v>15</v>
      </c>
      <c r="G1171" s="100">
        <v>100</v>
      </c>
      <c r="H1171" s="93">
        <v>15</v>
      </c>
      <c r="I1171" s="101">
        <f>'HNI OPTION CALLS'!H1172/'HNI OPTION CALLS'!H1171%</f>
        <v>93.333333333333343</v>
      </c>
      <c r="J1171" s="101"/>
      <c r="K1171" s="101"/>
      <c r="L1171" s="102"/>
    </row>
    <row r="1172" spans="1:15" ht="16.5">
      <c r="A1172" s="98"/>
      <c r="B1172" s="92"/>
      <c r="C1172" s="92"/>
      <c r="D1172" s="159" t="s">
        <v>29</v>
      </c>
      <c r="E1172" s="180"/>
      <c r="F1172" s="103">
        <v>14</v>
      </c>
      <c r="G1172" s="104">
        <f>('HNI OPTION CALLS'!F1172/'HNI OPTION CALLS'!F1171)*100</f>
        <v>93.333333333333329</v>
      </c>
      <c r="H1172" s="93">
        <v>14</v>
      </c>
      <c r="I1172" s="97"/>
      <c r="J1172" s="97"/>
      <c r="K1172" s="93"/>
      <c r="L1172" s="97"/>
      <c r="N1172" s="93" t="s">
        <v>30</v>
      </c>
      <c r="O1172" s="93"/>
    </row>
    <row r="1173" spans="1:15" ht="16.5">
      <c r="A1173" s="105"/>
      <c r="B1173" s="92"/>
      <c r="C1173" s="92"/>
      <c r="D1173" s="159" t="s">
        <v>31</v>
      </c>
      <c r="E1173" s="180"/>
      <c r="F1173" s="103">
        <v>0</v>
      </c>
      <c r="G1173" s="104">
        <f>('HNI OPTION CALLS'!F1173/'HNI OPTION CALLS'!F1171)*100</f>
        <v>0</v>
      </c>
      <c r="H1173" s="106"/>
      <c r="I1173" s="93"/>
      <c r="J1173" s="93"/>
      <c r="K1173" s="93"/>
      <c r="L1173" s="97"/>
      <c r="N1173" s="98"/>
      <c r="O1173" s="98"/>
    </row>
    <row r="1174" spans="1:15" ht="16.5">
      <c r="A1174" s="105"/>
      <c r="B1174" s="92"/>
      <c r="C1174" s="92"/>
      <c r="D1174" s="159" t="s">
        <v>32</v>
      </c>
      <c r="E1174" s="180"/>
      <c r="F1174" s="103">
        <v>0</v>
      </c>
      <c r="G1174" s="104">
        <f>('HNI OPTION CALLS'!F1174/'HNI OPTION CALLS'!F1171)*100</f>
        <v>0</v>
      </c>
      <c r="H1174" s="106"/>
      <c r="I1174" s="93"/>
      <c r="J1174" s="93"/>
      <c r="K1174" s="93"/>
      <c r="L1174" s="97"/>
    </row>
    <row r="1175" spans="1:15" ht="16.5">
      <c r="A1175" s="105"/>
      <c r="B1175" s="92"/>
      <c r="C1175" s="92"/>
      <c r="D1175" s="159" t="s">
        <v>33</v>
      </c>
      <c r="E1175" s="180"/>
      <c r="F1175" s="103">
        <v>1</v>
      </c>
      <c r="G1175" s="104">
        <f>('HNI OPTION CALLS'!F1175/'HNI OPTION CALLS'!F1171)*100</f>
        <v>6.666666666666667</v>
      </c>
      <c r="H1175" s="106"/>
      <c r="I1175" s="93" t="s">
        <v>34</v>
      </c>
      <c r="J1175" s="93"/>
      <c r="K1175" s="97"/>
      <c r="L1175" s="97"/>
    </row>
    <row r="1176" spans="1:15" ht="16.5">
      <c r="A1176" s="105"/>
      <c r="B1176" s="92"/>
      <c r="C1176" s="92"/>
      <c r="D1176" s="159" t="s">
        <v>35</v>
      </c>
      <c r="E1176" s="180"/>
      <c r="F1176" s="103">
        <v>0</v>
      </c>
      <c r="G1176" s="104">
        <f>('HNI OPTION CALLS'!F1176/'HNI OPTION CALLS'!F1171)*100</f>
        <v>0</v>
      </c>
      <c r="H1176" s="106"/>
      <c r="I1176" s="93"/>
      <c r="J1176" s="93"/>
      <c r="K1176" s="97"/>
      <c r="L1176" s="97"/>
    </row>
    <row r="1177" spans="1:15" ht="17.25" thickBot="1">
      <c r="A1177" s="105"/>
      <c r="B1177" s="92"/>
      <c r="C1177" s="92"/>
      <c r="D1177" s="160" t="s">
        <v>36</v>
      </c>
      <c r="E1177" s="181"/>
      <c r="F1177" s="107">
        <v>0</v>
      </c>
      <c r="G1177" s="108">
        <f>('HNI OPTION CALLS'!F1177/'HNI OPTION CALLS'!F1171)*100</f>
        <v>0</v>
      </c>
      <c r="H1177" s="106"/>
      <c r="I1177" s="93"/>
      <c r="J1177" s="93"/>
      <c r="K1177" s="102"/>
      <c r="L1177" s="102"/>
    </row>
    <row r="1178" spans="1:15" ht="16.5">
      <c r="A1178" s="109" t="s">
        <v>37</v>
      </c>
      <c r="B1178" s="92"/>
      <c r="C1178" s="92"/>
      <c r="D1178" s="98"/>
      <c r="E1178" s="98"/>
      <c r="F1178" s="93"/>
      <c r="G1178" s="93"/>
      <c r="H1178" s="110"/>
      <c r="I1178" s="111"/>
      <c r="J1178" s="111"/>
      <c r="K1178" s="111"/>
      <c r="N1178" s="115"/>
      <c r="O1178" s="115"/>
    </row>
    <row r="1179" spans="1:15" ht="16.5">
      <c r="A1179" s="112" t="s">
        <v>38</v>
      </c>
      <c r="B1179" s="92"/>
      <c r="C1179" s="92"/>
      <c r="D1179" s="113"/>
      <c r="E1179" s="114"/>
      <c r="F1179" s="98"/>
      <c r="G1179" s="111"/>
      <c r="H1179" s="110"/>
      <c r="I1179" s="111"/>
      <c r="J1179" s="111"/>
      <c r="K1179" s="111"/>
      <c r="L1179" s="93"/>
      <c r="N1179" s="98"/>
      <c r="O1179" s="98"/>
    </row>
    <row r="1180" spans="1:15" ht="16.5">
      <c r="A1180" s="112" t="s">
        <v>39</v>
      </c>
      <c r="B1180" s="92"/>
      <c r="C1180" s="92"/>
      <c r="D1180" s="98"/>
      <c r="E1180" s="114"/>
      <c r="F1180" s="98"/>
      <c r="G1180" s="111"/>
      <c r="H1180" s="110"/>
      <c r="I1180" s="97"/>
      <c r="J1180" s="97"/>
      <c r="K1180" s="97"/>
      <c r="L1180" s="93"/>
    </row>
    <row r="1181" spans="1:15" ht="16.5">
      <c r="A1181" s="112" t="s">
        <v>40</v>
      </c>
      <c r="B1181" s="113"/>
      <c r="C1181" s="92"/>
      <c r="D1181" s="98"/>
      <c r="E1181" s="114"/>
      <c r="F1181" s="98"/>
      <c r="G1181" s="111"/>
      <c r="H1181" s="95"/>
      <c r="I1181" s="97"/>
      <c r="J1181" s="97"/>
      <c r="K1181" s="97"/>
      <c r="L1181" s="93"/>
    </row>
    <row r="1182" spans="1:15" ht="16.5">
      <c r="A1182" s="112" t="s">
        <v>41</v>
      </c>
      <c r="B1182" s="105"/>
      <c r="C1182" s="113"/>
      <c r="D1182" s="98"/>
      <c r="E1182" s="116"/>
      <c r="F1182" s="111"/>
      <c r="G1182" s="111"/>
      <c r="H1182" s="95"/>
      <c r="I1182" s="97"/>
      <c r="J1182" s="97"/>
      <c r="K1182" s="97"/>
      <c r="L1182" s="111"/>
    </row>
    <row r="1183" spans="1:15" ht="15.75" thickBot="1"/>
    <row r="1184" spans="1:15" ht="15.75" thickBot="1">
      <c r="A1184" s="205" t="s">
        <v>0</v>
      </c>
      <c r="B1184" s="205"/>
      <c r="C1184" s="205"/>
      <c r="D1184" s="205"/>
      <c r="E1184" s="205"/>
      <c r="F1184" s="205"/>
      <c r="G1184" s="205"/>
      <c r="H1184" s="205"/>
      <c r="I1184" s="205"/>
      <c r="J1184" s="205"/>
      <c r="K1184" s="205"/>
      <c r="L1184" s="205"/>
      <c r="M1184" s="205"/>
      <c r="N1184" s="205"/>
      <c r="O1184" s="205"/>
    </row>
    <row r="1185" spans="1:15" ht="15.75" thickBot="1">
      <c r="A1185" s="205"/>
      <c r="B1185" s="205"/>
      <c r="C1185" s="205"/>
      <c r="D1185" s="205"/>
      <c r="E1185" s="205"/>
      <c r="F1185" s="205"/>
      <c r="G1185" s="205"/>
      <c r="H1185" s="205"/>
      <c r="I1185" s="205"/>
      <c r="J1185" s="205"/>
      <c r="K1185" s="205"/>
      <c r="L1185" s="205"/>
      <c r="M1185" s="205"/>
      <c r="N1185" s="205"/>
      <c r="O1185" s="205"/>
    </row>
    <row r="1186" spans="1:15">
      <c r="A1186" s="205"/>
      <c r="B1186" s="205"/>
      <c r="C1186" s="205"/>
      <c r="D1186" s="205"/>
      <c r="E1186" s="205"/>
      <c r="F1186" s="205"/>
      <c r="G1186" s="205"/>
      <c r="H1186" s="205"/>
      <c r="I1186" s="205"/>
      <c r="J1186" s="205"/>
      <c r="K1186" s="205"/>
      <c r="L1186" s="205"/>
      <c r="M1186" s="205"/>
      <c r="N1186" s="205"/>
      <c r="O1186" s="205"/>
    </row>
    <row r="1187" spans="1:15">
      <c r="A1187" s="206" t="s">
        <v>1</v>
      </c>
      <c r="B1187" s="206"/>
      <c r="C1187" s="206"/>
      <c r="D1187" s="206"/>
      <c r="E1187" s="206"/>
      <c r="F1187" s="206"/>
      <c r="G1187" s="206"/>
      <c r="H1187" s="206"/>
      <c r="I1187" s="206"/>
      <c r="J1187" s="206"/>
      <c r="K1187" s="206"/>
      <c r="L1187" s="206"/>
      <c r="M1187" s="206"/>
      <c r="N1187" s="206"/>
      <c r="O1187" s="206"/>
    </row>
    <row r="1188" spans="1:15">
      <c r="A1188" s="206" t="s">
        <v>2</v>
      </c>
      <c r="B1188" s="206"/>
      <c r="C1188" s="206"/>
      <c r="D1188" s="206"/>
      <c r="E1188" s="206"/>
      <c r="F1188" s="206"/>
      <c r="G1188" s="206"/>
      <c r="H1188" s="206"/>
      <c r="I1188" s="206"/>
      <c r="J1188" s="206"/>
      <c r="K1188" s="206"/>
      <c r="L1188" s="206"/>
      <c r="M1188" s="206"/>
      <c r="N1188" s="206"/>
      <c r="O1188" s="206"/>
    </row>
    <row r="1189" spans="1:15" ht="15.75" thickBot="1">
      <c r="A1189" s="207" t="s">
        <v>3</v>
      </c>
      <c r="B1189" s="207"/>
      <c r="C1189" s="207"/>
      <c r="D1189" s="207"/>
      <c r="E1189" s="207"/>
      <c r="F1189" s="207"/>
      <c r="G1189" s="207"/>
      <c r="H1189" s="207"/>
      <c r="I1189" s="207"/>
      <c r="J1189" s="207"/>
      <c r="K1189" s="207"/>
      <c r="L1189" s="207"/>
      <c r="M1189" s="207"/>
      <c r="N1189" s="207"/>
      <c r="O1189" s="207"/>
    </row>
    <row r="1190" spans="1:15" ht="16.5">
      <c r="A1190" s="166" t="s">
        <v>250</v>
      </c>
      <c r="B1190" s="166"/>
      <c r="C1190" s="166"/>
      <c r="D1190" s="166"/>
      <c r="E1190" s="166"/>
      <c r="F1190" s="166"/>
      <c r="G1190" s="166"/>
      <c r="H1190" s="166"/>
      <c r="I1190" s="166"/>
      <c r="J1190" s="166"/>
      <c r="K1190" s="166"/>
      <c r="L1190" s="166"/>
      <c r="M1190" s="166"/>
      <c r="N1190" s="166"/>
      <c r="O1190" s="166"/>
    </row>
    <row r="1191" spans="1:15" ht="16.5">
      <c r="A1191" s="166" t="s">
        <v>5</v>
      </c>
      <c r="B1191" s="166"/>
      <c r="C1191" s="166"/>
      <c r="D1191" s="166"/>
      <c r="E1191" s="166"/>
      <c r="F1191" s="166"/>
      <c r="G1191" s="166"/>
      <c r="H1191" s="166"/>
      <c r="I1191" s="166"/>
      <c r="J1191" s="166"/>
      <c r="K1191" s="166"/>
      <c r="L1191" s="166"/>
      <c r="M1191" s="166"/>
      <c r="N1191" s="166"/>
      <c r="O1191" s="166"/>
    </row>
    <row r="1192" spans="1:15">
      <c r="A1192" s="167" t="s">
        <v>6</v>
      </c>
      <c r="B1192" s="168" t="s">
        <v>7</v>
      </c>
      <c r="C1192" s="169" t="s">
        <v>8</v>
      </c>
      <c r="D1192" s="168" t="s">
        <v>9</v>
      </c>
      <c r="E1192" s="167" t="s">
        <v>10</v>
      </c>
      <c r="F1192" s="167" t="s">
        <v>11</v>
      </c>
      <c r="G1192" s="168" t="s">
        <v>12</v>
      </c>
      <c r="H1192" s="168" t="s">
        <v>13</v>
      </c>
      <c r="I1192" s="169" t="s">
        <v>14</v>
      </c>
      <c r="J1192" s="169" t="s">
        <v>15</v>
      </c>
      <c r="K1192" s="169" t="s">
        <v>16</v>
      </c>
      <c r="L1192" s="170" t="s">
        <v>17</v>
      </c>
      <c r="M1192" s="168" t="s">
        <v>18</v>
      </c>
      <c r="N1192" s="168" t="s">
        <v>19</v>
      </c>
      <c r="O1192" s="168" t="s">
        <v>20</v>
      </c>
    </row>
    <row r="1193" spans="1:15">
      <c r="A1193" s="167"/>
      <c r="B1193" s="168"/>
      <c r="C1193" s="168"/>
      <c r="D1193" s="168"/>
      <c r="E1193" s="167"/>
      <c r="F1193" s="167"/>
      <c r="G1193" s="168"/>
      <c r="H1193" s="168"/>
      <c r="I1193" s="168"/>
      <c r="J1193" s="168"/>
      <c r="K1193" s="168"/>
      <c r="L1193" s="202"/>
      <c r="M1193" s="168"/>
      <c r="N1193" s="168"/>
      <c r="O1193" s="168"/>
    </row>
    <row r="1194" spans="1:15">
      <c r="A1194" s="118">
        <v>1</v>
      </c>
      <c r="B1194" s="123">
        <v>43095</v>
      </c>
      <c r="C1194" s="118">
        <v>310</v>
      </c>
      <c r="D1194" s="118" t="s">
        <v>178</v>
      </c>
      <c r="E1194" s="118" t="s">
        <v>22</v>
      </c>
      <c r="F1194" s="118" t="s">
        <v>55</v>
      </c>
      <c r="G1194" s="122">
        <v>6</v>
      </c>
      <c r="H1194" s="122">
        <v>3</v>
      </c>
      <c r="I1194" s="122">
        <v>10</v>
      </c>
      <c r="J1194" s="122">
        <v>14</v>
      </c>
      <c r="K1194" s="122">
        <v>18</v>
      </c>
      <c r="L1194" s="122">
        <v>3</v>
      </c>
      <c r="M1194" s="118">
        <v>1750</v>
      </c>
      <c r="N1194" s="121">
        <f>IF('HNI OPTION CALLS'!E1194="BUY",('HNI OPTION CALLS'!L1194-'HNI OPTION CALLS'!G1194)*('HNI OPTION CALLS'!M1194),('HNI OPTION CALLS'!G1194-'HNI OPTION CALLS'!L1194)*('HNI OPTION CALLS'!M1194))</f>
        <v>-5250</v>
      </c>
      <c r="O1194" s="8">
        <f>'HNI OPTION CALLS'!N1194/('HNI OPTION CALLS'!M1194)/'HNI OPTION CALLS'!G1194%</f>
        <v>-50</v>
      </c>
    </row>
    <row r="1195" spans="1:15">
      <c r="A1195" s="118">
        <v>2</v>
      </c>
      <c r="B1195" s="123">
        <v>43091</v>
      </c>
      <c r="C1195" s="118">
        <v>175</v>
      </c>
      <c r="D1195" s="118" t="s">
        <v>178</v>
      </c>
      <c r="E1195" s="118" t="s">
        <v>22</v>
      </c>
      <c r="F1195" s="118" t="s">
        <v>116</v>
      </c>
      <c r="G1195" s="122">
        <v>4</v>
      </c>
      <c r="H1195" s="122">
        <v>1</v>
      </c>
      <c r="I1195" s="122">
        <v>6</v>
      </c>
      <c r="J1195" s="122">
        <v>8</v>
      </c>
      <c r="K1195" s="122">
        <v>10</v>
      </c>
      <c r="L1195" s="122">
        <v>1</v>
      </c>
      <c r="M1195" s="118">
        <v>3500</v>
      </c>
      <c r="N1195" s="121">
        <f>IF('HNI OPTION CALLS'!E1195="BUY",('HNI OPTION CALLS'!L1195-'HNI OPTION CALLS'!G1195)*('HNI OPTION CALLS'!M1195),('HNI OPTION CALLS'!G1195-'HNI OPTION CALLS'!L1195)*('HNI OPTION CALLS'!M1195))</f>
        <v>-10500</v>
      </c>
      <c r="O1195" s="8">
        <f>'HNI OPTION CALLS'!N1195/('HNI OPTION CALLS'!M1195)/'HNI OPTION CALLS'!G1195%</f>
        <v>-75</v>
      </c>
    </row>
    <row r="1196" spans="1:15">
      <c r="A1196" s="118">
        <v>3</v>
      </c>
      <c r="B1196" s="123">
        <v>43089</v>
      </c>
      <c r="C1196" s="118">
        <v>800</v>
      </c>
      <c r="D1196" s="118" t="s">
        <v>178</v>
      </c>
      <c r="E1196" s="118" t="s">
        <v>22</v>
      </c>
      <c r="F1196" s="118" t="s">
        <v>238</v>
      </c>
      <c r="G1196" s="122">
        <v>19</v>
      </c>
      <c r="H1196" s="122">
        <v>9</v>
      </c>
      <c r="I1196" s="122">
        <v>25</v>
      </c>
      <c r="J1196" s="122">
        <v>31</v>
      </c>
      <c r="K1196" s="122">
        <v>37</v>
      </c>
      <c r="L1196" s="122">
        <v>37</v>
      </c>
      <c r="M1196" s="118">
        <v>800</v>
      </c>
      <c r="N1196" s="121">
        <f>IF('HNI OPTION CALLS'!E1196="BUY",('HNI OPTION CALLS'!L1196-'HNI OPTION CALLS'!G1196)*('HNI OPTION CALLS'!M1196),('HNI OPTION CALLS'!G1196-'HNI OPTION CALLS'!L1196)*('HNI OPTION CALLS'!M1196))</f>
        <v>14400</v>
      </c>
      <c r="O1196" s="8">
        <f>'HNI OPTION CALLS'!N1196/('HNI OPTION CALLS'!M1196)/'HNI OPTION CALLS'!G1196%</f>
        <v>94.73684210526315</v>
      </c>
    </row>
    <row r="1197" spans="1:15">
      <c r="A1197" s="118">
        <v>4</v>
      </c>
      <c r="B1197" s="123">
        <v>43089</v>
      </c>
      <c r="C1197" s="118">
        <v>240</v>
      </c>
      <c r="D1197" s="118" t="s">
        <v>178</v>
      </c>
      <c r="E1197" s="118" t="s">
        <v>22</v>
      </c>
      <c r="F1197" s="118" t="s">
        <v>69</v>
      </c>
      <c r="G1197" s="122">
        <v>6</v>
      </c>
      <c r="H1197" s="122">
        <v>4</v>
      </c>
      <c r="I1197" s="122">
        <v>7</v>
      </c>
      <c r="J1197" s="122">
        <v>8</v>
      </c>
      <c r="K1197" s="122">
        <v>9</v>
      </c>
      <c r="L1197" s="122">
        <v>9</v>
      </c>
      <c r="M1197" s="118">
        <v>5000</v>
      </c>
      <c r="N1197" s="121">
        <f>IF('HNI OPTION CALLS'!E1197="BUY",('HNI OPTION CALLS'!L1197-'HNI OPTION CALLS'!G1197)*('HNI OPTION CALLS'!M1197),('HNI OPTION CALLS'!G1197-'HNI OPTION CALLS'!L1197)*('HNI OPTION CALLS'!M1197))</f>
        <v>15000</v>
      </c>
      <c r="O1197" s="8">
        <f>'HNI OPTION CALLS'!N1197/('HNI OPTION CALLS'!M1197)/'HNI OPTION CALLS'!G1197%</f>
        <v>50</v>
      </c>
    </row>
    <row r="1198" spans="1:15">
      <c r="A1198" s="118">
        <v>5</v>
      </c>
      <c r="B1198" s="123">
        <v>43088</v>
      </c>
      <c r="C1198" s="118">
        <v>9600</v>
      </c>
      <c r="D1198" s="118" t="s">
        <v>178</v>
      </c>
      <c r="E1198" s="118" t="s">
        <v>22</v>
      </c>
      <c r="F1198" s="118" t="s">
        <v>253</v>
      </c>
      <c r="G1198" s="122">
        <v>120</v>
      </c>
      <c r="H1198" s="122">
        <v>20</v>
      </c>
      <c r="I1198" s="122">
        <v>200</v>
      </c>
      <c r="J1198" s="122">
        <v>280</v>
      </c>
      <c r="K1198" s="122">
        <v>360</v>
      </c>
      <c r="L1198" s="122">
        <v>280</v>
      </c>
      <c r="M1198" s="118">
        <v>75</v>
      </c>
      <c r="N1198" s="121">
        <f>IF('HNI OPTION CALLS'!E1198="BUY",('HNI OPTION CALLS'!L1198-'HNI OPTION CALLS'!G1198)*('HNI OPTION CALLS'!M1198),('HNI OPTION CALLS'!G1198-'HNI OPTION CALLS'!L1198)*('HNI OPTION CALLS'!M1198))</f>
        <v>12000</v>
      </c>
      <c r="O1198" s="8">
        <f>'HNI OPTION CALLS'!N1198/('HNI OPTION CALLS'!M1198)/'HNI OPTION CALLS'!G1198%</f>
        <v>133.33333333333334</v>
      </c>
    </row>
    <row r="1199" spans="1:15">
      <c r="A1199" s="118">
        <v>6</v>
      </c>
      <c r="B1199" s="123">
        <v>43087</v>
      </c>
      <c r="C1199" s="118">
        <v>700</v>
      </c>
      <c r="D1199" s="118" t="s">
        <v>178</v>
      </c>
      <c r="E1199" s="118" t="s">
        <v>22</v>
      </c>
      <c r="F1199" s="118" t="s">
        <v>258</v>
      </c>
      <c r="G1199" s="122">
        <v>19</v>
      </c>
      <c r="H1199" s="122">
        <v>13</v>
      </c>
      <c r="I1199" s="122">
        <v>23</v>
      </c>
      <c r="J1199" s="122">
        <v>27</v>
      </c>
      <c r="K1199" s="122">
        <v>30</v>
      </c>
      <c r="L1199" s="122">
        <v>23</v>
      </c>
      <c r="M1199" s="118">
        <v>1000</v>
      </c>
      <c r="N1199" s="121">
        <f>IF('HNI OPTION CALLS'!E1199="BUY",('HNI OPTION CALLS'!L1199-'HNI OPTION CALLS'!G1199)*('HNI OPTION CALLS'!M1199),('HNI OPTION CALLS'!G1199-'HNI OPTION CALLS'!L1199)*('HNI OPTION CALLS'!M1199))</f>
        <v>4000</v>
      </c>
      <c r="O1199" s="8">
        <f>'HNI OPTION CALLS'!N1199/('HNI OPTION CALLS'!M1199)/'HNI OPTION CALLS'!G1199%</f>
        <v>21.05263157894737</v>
      </c>
    </row>
    <row r="1200" spans="1:15">
      <c r="A1200" s="118">
        <v>7</v>
      </c>
      <c r="B1200" s="123">
        <v>43082</v>
      </c>
      <c r="C1200" s="118">
        <v>300</v>
      </c>
      <c r="D1200" s="118" t="s">
        <v>178</v>
      </c>
      <c r="E1200" s="118" t="s">
        <v>22</v>
      </c>
      <c r="F1200" s="118" t="s">
        <v>195</v>
      </c>
      <c r="G1200" s="122">
        <v>7.5</v>
      </c>
      <c r="H1200" s="122">
        <v>5</v>
      </c>
      <c r="I1200" s="122">
        <v>9</v>
      </c>
      <c r="J1200" s="122">
        <v>10.5</v>
      </c>
      <c r="K1200" s="122">
        <v>12</v>
      </c>
      <c r="L1200" s="122">
        <v>5</v>
      </c>
      <c r="M1200" s="118">
        <v>4500</v>
      </c>
      <c r="N1200" s="121">
        <f>IF('HNI OPTION CALLS'!E1200="BUY",('HNI OPTION CALLS'!L1200-'HNI OPTION CALLS'!G1200)*('HNI OPTION CALLS'!M1200),('HNI OPTION CALLS'!G1200-'HNI OPTION CALLS'!L1200)*('HNI OPTION CALLS'!M1200))</f>
        <v>-11250</v>
      </c>
      <c r="O1200" s="8">
        <f>'HNI OPTION CALLS'!N1200/('HNI OPTION CALLS'!M1200)/'HNI OPTION CALLS'!G1200%</f>
        <v>-33.333333333333336</v>
      </c>
    </row>
    <row r="1201" spans="1:15">
      <c r="A1201" s="118">
        <v>8</v>
      </c>
      <c r="B1201" s="123">
        <v>43081</v>
      </c>
      <c r="C1201" s="118">
        <v>300</v>
      </c>
      <c r="D1201" s="118" t="s">
        <v>178</v>
      </c>
      <c r="E1201" s="118" t="s">
        <v>22</v>
      </c>
      <c r="F1201" s="118" t="s">
        <v>49</v>
      </c>
      <c r="G1201" s="122">
        <v>7.5</v>
      </c>
      <c r="H1201" s="122">
        <v>4</v>
      </c>
      <c r="I1201" s="122">
        <v>9.5</v>
      </c>
      <c r="J1201" s="122">
        <v>11.5</v>
      </c>
      <c r="K1201" s="122">
        <v>13.5</v>
      </c>
      <c r="L1201" s="122">
        <v>4</v>
      </c>
      <c r="M1201" s="118">
        <v>3000</v>
      </c>
      <c r="N1201" s="121">
        <f>IF('HNI OPTION CALLS'!E1201="BUY",('HNI OPTION CALLS'!L1201-'HNI OPTION CALLS'!G1201)*('HNI OPTION CALLS'!M1201),('HNI OPTION CALLS'!G1201-'HNI OPTION CALLS'!L1201)*('HNI OPTION CALLS'!M1201))</f>
        <v>-10500</v>
      </c>
      <c r="O1201" s="8">
        <f>'HNI OPTION CALLS'!N1201/('HNI OPTION CALLS'!M1201)/'HNI OPTION CALLS'!G1201%</f>
        <v>-46.666666666666671</v>
      </c>
    </row>
    <row r="1202" spans="1:15">
      <c r="A1202" s="118">
        <v>9</v>
      </c>
      <c r="B1202" s="123">
        <v>43080</v>
      </c>
      <c r="C1202" s="118">
        <v>190</v>
      </c>
      <c r="D1202" s="118" t="s">
        <v>178</v>
      </c>
      <c r="E1202" s="118" t="s">
        <v>22</v>
      </c>
      <c r="F1202" s="118" t="s">
        <v>255</v>
      </c>
      <c r="G1202" s="122">
        <v>6</v>
      </c>
      <c r="H1202" s="122">
        <v>3</v>
      </c>
      <c r="I1202" s="122">
        <v>7.5</v>
      </c>
      <c r="J1202" s="122">
        <v>9</v>
      </c>
      <c r="K1202" s="122">
        <v>10.5</v>
      </c>
      <c r="L1202" s="122">
        <v>7.5</v>
      </c>
      <c r="M1202" s="118">
        <v>3500</v>
      </c>
      <c r="N1202" s="121">
        <f>IF('HNI OPTION CALLS'!E1202="BUY",('HNI OPTION CALLS'!L1202-'HNI OPTION CALLS'!G1202)*('HNI OPTION CALLS'!M1202),('HNI OPTION CALLS'!G1202-'HNI OPTION CALLS'!L1202)*('HNI OPTION CALLS'!M1202))</f>
        <v>5250</v>
      </c>
      <c r="O1202" s="8">
        <f>'HNI OPTION CALLS'!N1202/('HNI OPTION CALLS'!M1202)/'HNI OPTION CALLS'!G1202%</f>
        <v>25</v>
      </c>
    </row>
    <row r="1203" spans="1:15">
      <c r="A1203" s="118">
        <v>10</v>
      </c>
      <c r="B1203" s="123">
        <v>43077</v>
      </c>
      <c r="C1203" s="118">
        <v>170</v>
      </c>
      <c r="D1203" s="118" t="s">
        <v>178</v>
      </c>
      <c r="E1203" s="118" t="s">
        <v>22</v>
      </c>
      <c r="F1203" s="118" t="s">
        <v>83</v>
      </c>
      <c r="G1203" s="122">
        <v>6.5</v>
      </c>
      <c r="H1203" s="122">
        <v>3</v>
      </c>
      <c r="I1203" s="122">
        <v>8.5</v>
      </c>
      <c r="J1203" s="122">
        <v>10.5</v>
      </c>
      <c r="K1203" s="122">
        <v>12.5</v>
      </c>
      <c r="L1203" s="122">
        <v>8.5</v>
      </c>
      <c r="M1203" s="118">
        <v>3500</v>
      </c>
      <c r="N1203" s="121">
        <f>IF('HNI OPTION CALLS'!E1203="BUY",('HNI OPTION CALLS'!L1203-'HNI OPTION CALLS'!G1203)*('HNI OPTION CALLS'!M1203),('HNI OPTION CALLS'!G1203-'HNI OPTION CALLS'!L1203)*('HNI OPTION CALLS'!M1203))</f>
        <v>7000</v>
      </c>
      <c r="O1203" s="8">
        <f>'HNI OPTION CALLS'!N1203/('HNI OPTION CALLS'!M1203)/'HNI OPTION CALLS'!G1203%</f>
        <v>30.769230769230766</v>
      </c>
    </row>
    <row r="1204" spans="1:15">
      <c r="A1204" s="118">
        <v>11</v>
      </c>
      <c r="B1204" s="123">
        <v>43076</v>
      </c>
      <c r="C1204" s="118">
        <v>8900</v>
      </c>
      <c r="D1204" s="118" t="s">
        <v>178</v>
      </c>
      <c r="E1204" s="118" t="s">
        <v>22</v>
      </c>
      <c r="F1204" s="118" t="s">
        <v>253</v>
      </c>
      <c r="G1204" s="122">
        <v>120</v>
      </c>
      <c r="H1204" s="122">
        <v>25</v>
      </c>
      <c r="I1204" s="122">
        <v>180</v>
      </c>
      <c r="J1204" s="122">
        <v>240</v>
      </c>
      <c r="K1204" s="122">
        <v>300</v>
      </c>
      <c r="L1204" s="122">
        <v>300</v>
      </c>
      <c r="M1204" s="118">
        <v>75</v>
      </c>
      <c r="N1204" s="121">
        <f>IF('HNI OPTION CALLS'!E1204="BUY",('HNI OPTION CALLS'!L1204-'HNI OPTION CALLS'!G1204)*('HNI OPTION CALLS'!M1204),('HNI OPTION CALLS'!G1204-'HNI OPTION CALLS'!L1204)*('HNI OPTION CALLS'!M1204))</f>
        <v>13500</v>
      </c>
      <c r="O1204" s="8">
        <f>'HNI OPTION CALLS'!N1204/('HNI OPTION CALLS'!M1204)/'HNI OPTION CALLS'!G1204%</f>
        <v>150</v>
      </c>
    </row>
    <row r="1205" spans="1:15">
      <c r="A1205" s="118">
        <v>12</v>
      </c>
      <c r="B1205" s="123">
        <v>43076</v>
      </c>
      <c r="C1205" s="118">
        <v>760</v>
      </c>
      <c r="D1205" s="118" t="s">
        <v>178</v>
      </c>
      <c r="E1205" s="118" t="s">
        <v>22</v>
      </c>
      <c r="F1205" s="118" t="s">
        <v>26</v>
      </c>
      <c r="G1205" s="122">
        <v>14</v>
      </c>
      <c r="H1205" s="122">
        <v>3</v>
      </c>
      <c r="I1205" s="122">
        <v>20</v>
      </c>
      <c r="J1205" s="122">
        <v>26</v>
      </c>
      <c r="K1205" s="122">
        <v>32</v>
      </c>
      <c r="L1205" s="122">
        <v>20</v>
      </c>
      <c r="M1205" s="118">
        <v>1000</v>
      </c>
      <c r="N1205" s="121">
        <f>IF('HNI OPTION CALLS'!E1205="BUY",('HNI OPTION CALLS'!L1205-'HNI OPTION CALLS'!G1205)*('HNI OPTION CALLS'!M1205),('HNI OPTION CALLS'!G1205-'HNI OPTION CALLS'!L1205)*('HNI OPTION CALLS'!M1205))</f>
        <v>6000</v>
      </c>
      <c r="O1205" s="8">
        <f>'HNI OPTION CALLS'!N1205/('HNI OPTION CALLS'!M1205)/'HNI OPTION CALLS'!G1205%</f>
        <v>42.857142857142854</v>
      </c>
    </row>
    <row r="1206" spans="1:15">
      <c r="A1206" s="118">
        <v>13</v>
      </c>
      <c r="B1206" s="123">
        <v>43073</v>
      </c>
      <c r="C1206" s="118">
        <v>500</v>
      </c>
      <c r="D1206" s="118" t="s">
        <v>178</v>
      </c>
      <c r="E1206" s="118" t="s">
        <v>22</v>
      </c>
      <c r="F1206" s="118" t="s">
        <v>143</v>
      </c>
      <c r="G1206" s="122">
        <v>22</v>
      </c>
      <c r="H1206" s="122">
        <v>13</v>
      </c>
      <c r="I1206" s="122">
        <v>27</v>
      </c>
      <c r="J1206" s="122">
        <v>32</v>
      </c>
      <c r="K1206" s="122">
        <v>37</v>
      </c>
      <c r="L1206" s="122">
        <v>27</v>
      </c>
      <c r="M1206" s="118">
        <v>1800</v>
      </c>
      <c r="N1206" s="121">
        <f>IF('NORMAL OPTION CALLS'!E2584="BUY",('NORMAL OPTION CALLS'!L2584-'NORMAL OPTION CALLS'!G2584)*('NORMAL OPTION CALLS'!M2584),('NORMAL OPTION CALLS'!G2584-'NORMAL OPTION CALLS'!L2584)*('NORMAL OPTION CALLS'!M2584))</f>
        <v>12300.000000000002</v>
      </c>
      <c r="O1206" s="8">
        <f>'NORMAL OPTION CALLS'!N2584/('NORMAL OPTION CALLS'!M2584)/'NORMAL OPTION CALLS'!G2584%</f>
        <v>56.164383561643845</v>
      </c>
    </row>
    <row r="1207" spans="1:15" s="117" customFormat="1">
      <c r="A1207" s="115"/>
      <c r="B1207" s="143"/>
      <c r="C1207" s="115"/>
      <c r="D1207" s="115"/>
      <c r="E1207" s="115"/>
      <c r="F1207" s="115"/>
      <c r="G1207" s="94"/>
      <c r="H1207" s="94"/>
      <c r="I1207" s="94"/>
      <c r="J1207" s="94"/>
      <c r="K1207" s="94"/>
      <c r="L1207" s="94"/>
      <c r="M1207" s="115"/>
      <c r="N1207" s="144"/>
      <c r="O1207" s="51"/>
    </row>
    <row r="1208" spans="1:15" ht="17.25" thickBot="1">
      <c r="A1208" s="91"/>
      <c r="B1208" s="92"/>
      <c r="C1208" s="92"/>
      <c r="D1208" s="93"/>
      <c r="E1208" s="93"/>
      <c r="F1208" s="93"/>
      <c r="G1208" s="94"/>
      <c r="H1208" s="95"/>
      <c r="I1208" s="96" t="s">
        <v>27</v>
      </c>
      <c r="J1208" s="96"/>
      <c r="K1208" s="97"/>
      <c r="L1208" s="97"/>
    </row>
    <row r="1209" spans="1:15" ht="16.5">
      <c r="A1209" s="98"/>
      <c r="B1209" s="92"/>
      <c r="C1209" s="92"/>
      <c r="D1209" s="158" t="s">
        <v>28</v>
      </c>
      <c r="E1209" s="193"/>
      <c r="F1209" s="99">
        <v>13</v>
      </c>
      <c r="G1209" s="100">
        <v>100</v>
      </c>
      <c r="H1209" s="93">
        <v>13</v>
      </c>
      <c r="I1209" s="101">
        <f>'HNI OPTION CALLS'!H1210/'HNI OPTION CALLS'!H1209%</f>
        <v>69.230769230769226</v>
      </c>
      <c r="J1209" s="101"/>
      <c r="K1209" s="101"/>
      <c r="L1209" s="102"/>
    </row>
    <row r="1210" spans="1:15" ht="16.5">
      <c r="A1210" s="98"/>
      <c r="B1210" s="92"/>
      <c r="C1210" s="92"/>
      <c r="D1210" s="159" t="s">
        <v>29</v>
      </c>
      <c r="E1210" s="180"/>
      <c r="F1210" s="103">
        <v>9</v>
      </c>
      <c r="G1210" s="104">
        <f>('HNI OPTION CALLS'!F1210/'HNI OPTION CALLS'!F1209)*100</f>
        <v>69.230769230769226</v>
      </c>
      <c r="H1210" s="93">
        <v>9</v>
      </c>
      <c r="I1210" s="97"/>
      <c r="J1210" s="97"/>
      <c r="K1210" s="93"/>
      <c r="L1210" s="97"/>
      <c r="N1210" s="93" t="s">
        <v>30</v>
      </c>
      <c r="O1210" s="93"/>
    </row>
    <row r="1211" spans="1:15" ht="16.5">
      <c r="A1211" s="105"/>
      <c r="B1211" s="92"/>
      <c r="C1211" s="92"/>
      <c r="D1211" s="159" t="s">
        <v>31</v>
      </c>
      <c r="E1211" s="180"/>
      <c r="F1211" s="103">
        <v>0</v>
      </c>
      <c r="G1211" s="104">
        <f>('HNI OPTION CALLS'!F1211/'HNI OPTION CALLS'!F1209)*100</f>
        <v>0</v>
      </c>
      <c r="H1211" s="106"/>
      <c r="I1211" s="93"/>
      <c r="J1211" s="93"/>
      <c r="K1211" s="93"/>
      <c r="L1211" s="97"/>
      <c r="N1211" s="98"/>
      <c r="O1211" s="98"/>
    </row>
    <row r="1212" spans="1:15" ht="16.5">
      <c r="A1212" s="105"/>
      <c r="B1212" s="92"/>
      <c r="C1212" s="92"/>
      <c r="D1212" s="159" t="s">
        <v>32</v>
      </c>
      <c r="E1212" s="180"/>
      <c r="F1212" s="103">
        <v>0</v>
      </c>
      <c r="G1212" s="104">
        <f>('HNI OPTION CALLS'!F1212/'HNI OPTION CALLS'!F1209)*100</f>
        <v>0</v>
      </c>
      <c r="H1212" s="106"/>
      <c r="I1212" s="93"/>
      <c r="J1212" s="93"/>
      <c r="K1212" s="93"/>
    </row>
    <row r="1213" spans="1:15" ht="16.5">
      <c r="A1213" s="105"/>
      <c r="B1213" s="92"/>
      <c r="C1213" s="92"/>
      <c r="D1213" s="159" t="s">
        <v>33</v>
      </c>
      <c r="E1213" s="180"/>
      <c r="F1213" s="103">
        <v>4</v>
      </c>
      <c r="G1213" s="104">
        <f>('HNI OPTION CALLS'!F1213/'HNI OPTION CALLS'!F1209)*100</f>
        <v>30.76923076923077</v>
      </c>
      <c r="H1213" s="106"/>
      <c r="I1213" s="93" t="s">
        <v>34</v>
      </c>
      <c r="J1213" s="93"/>
      <c r="K1213" s="97"/>
      <c r="L1213" s="97"/>
    </row>
    <row r="1214" spans="1:15" ht="16.5">
      <c r="A1214" s="105"/>
      <c r="B1214" s="92"/>
      <c r="C1214" s="92"/>
      <c r="D1214" s="159" t="s">
        <v>35</v>
      </c>
      <c r="E1214" s="180"/>
      <c r="F1214" s="103">
        <v>0</v>
      </c>
      <c r="G1214" s="104">
        <f>('HNI OPTION CALLS'!F1214/'HNI OPTION CALLS'!F1209)*100</f>
        <v>0</v>
      </c>
      <c r="H1214" s="106"/>
      <c r="I1214" s="93"/>
      <c r="J1214" s="93"/>
      <c r="K1214" s="97"/>
      <c r="L1214" s="97"/>
    </row>
    <row r="1215" spans="1:15" ht="17.25" thickBot="1">
      <c r="A1215" s="105"/>
      <c r="B1215" s="92"/>
      <c r="C1215" s="92"/>
      <c r="D1215" s="160" t="s">
        <v>36</v>
      </c>
      <c r="E1215" s="181"/>
      <c r="F1215" s="107">
        <v>0</v>
      </c>
      <c r="G1215" s="108">
        <f>('HNI OPTION CALLS'!F1215/'HNI OPTION CALLS'!F1209)*100</f>
        <v>0</v>
      </c>
      <c r="H1215" s="106"/>
      <c r="I1215" s="93"/>
      <c r="J1215" s="93"/>
      <c r="K1215" s="102"/>
      <c r="L1215" s="102"/>
    </row>
    <row r="1216" spans="1:15" ht="16.5">
      <c r="A1216" s="109" t="s">
        <v>37</v>
      </c>
      <c r="B1216" s="92"/>
      <c r="C1216" s="92"/>
      <c r="D1216" s="98"/>
      <c r="E1216" s="98"/>
      <c r="F1216" s="93"/>
      <c r="G1216" s="93"/>
      <c r="H1216" s="110"/>
      <c r="I1216" s="111"/>
      <c r="J1216" s="111"/>
      <c r="K1216" s="111"/>
      <c r="N1216" s="115"/>
      <c r="O1216" s="115"/>
    </row>
    <row r="1217" spans="1:15" ht="16.5">
      <c r="A1217" s="112" t="s">
        <v>38</v>
      </c>
      <c r="B1217" s="92"/>
      <c r="C1217" s="92"/>
      <c r="D1217" s="113"/>
      <c r="E1217" s="114"/>
      <c r="F1217" s="98"/>
      <c r="G1217" s="111"/>
      <c r="H1217" s="110"/>
      <c r="I1217" s="111"/>
      <c r="J1217" s="111"/>
      <c r="K1217" s="111"/>
      <c r="L1217" s="93"/>
      <c r="N1217" s="98"/>
      <c r="O1217" s="98"/>
    </row>
    <row r="1218" spans="1:15" ht="16.5">
      <c r="A1218" s="112" t="s">
        <v>39</v>
      </c>
      <c r="B1218" s="92"/>
      <c r="C1218" s="92"/>
      <c r="D1218" s="98"/>
      <c r="E1218" s="114"/>
      <c r="F1218" s="98"/>
      <c r="G1218" s="111"/>
      <c r="H1218" s="110"/>
      <c r="I1218" s="97"/>
      <c r="J1218" s="97"/>
      <c r="K1218" s="97"/>
      <c r="L1218" s="93"/>
    </row>
    <row r="1219" spans="1:15" ht="16.5">
      <c r="A1219" s="112" t="s">
        <v>40</v>
      </c>
      <c r="B1219" s="113"/>
      <c r="C1219" s="92"/>
      <c r="D1219" s="98"/>
      <c r="E1219" s="114"/>
      <c r="F1219" s="98"/>
      <c r="G1219" s="111"/>
      <c r="H1219" s="95"/>
      <c r="I1219" s="97"/>
      <c r="J1219" s="97"/>
      <c r="K1219" s="97"/>
      <c r="L1219" s="93"/>
    </row>
    <row r="1220" spans="1:15" ht="16.5">
      <c r="A1220" s="112" t="s">
        <v>41</v>
      </c>
      <c r="B1220" s="105"/>
      <c r="C1220" s="113"/>
      <c r="D1220" s="98"/>
      <c r="E1220" s="116"/>
      <c r="F1220" s="111"/>
      <c r="G1220" s="111"/>
      <c r="H1220" s="95"/>
      <c r="I1220" s="97"/>
      <c r="J1220" s="97"/>
      <c r="K1220" s="97"/>
      <c r="L1220" s="111"/>
    </row>
    <row r="1221" spans="1:15" ht="15.75" thickBot="1"/>
    <row r="1222" spans="1:15" ht="15.75" thickBot="1">
      <c r="A1222" s="205" t="s">
        <v>0</v>
      </c>
      <c r="B1222" s="205"/>
      <c r="C1222" s="205"/>
      <c r="D1222" s="205"/>
      <c r="E1222" s="205"/>
      <c r="F1222" s="205"/>
      <c r="G1222" s="205"/>
      <c r="H1222" s="205"/>
      <c r="I1222" s="205"/>
      <c r="J1222" s="205"/>
      <c r="K1222" s="205"/>
      <c r="L1222" s="205"/>
      <c r="M1222" s="205"/>
      <c r="N1222" s="205"/>
      <c r="O1222" s="205"/>
    </row>
    <row r="1223" spans="1:15" ht="15.75" thickBot="1">
      <c r="A1223" s="205"/>
      <c r="B1223" s="205"/>
      <c r="C1223" s="205"/>
      <c r="D1223" s="205"/>
      <c r="E1223" s="205"/>
      <c r="F1223" s="205"/>
      <c r="G1223" s="205"/>
      <c r="H1223" s="205"/>
      <c r="I1223" s="205"/>
      <c r="J1223" s="205"/>
      <c r="K1223" s="205"/>
      <c r="L1223" s="205"/>
      <c r="M1223" s="205"/>
      <c r="N1223" s="205"/>
      <c r="O1223" s="205"/>
    </row>
    <row r="1224" spans="1:15">
      <c r="A1224" s="205"/>
      <c r="B1224" s="205"/>
      <c r="C1224" s="205"/>
      <c r="D1224" s="205"/>
      <c r="E1224" s="205"/>
      <c r="F1224" s="205"/>
      <c r="G1224" s="205"/>
      <c r="H1224" s="205"/>
      <c r="I1224" s="205"/>
      <c r="J1224" s="205"/>
      <c r="K1224" s="205"/>
      <c r="L1224" s="205"/>
      <c r="M1224" s="205"/>
      <c r="N1224" s="205"/>
      <c r="O1224" s="205"/>
    </row>
    <row r="1225" spans="1:15">
      <c r="A1225" s="206" t="s">
        <v>1</v>
      </c>
      <c r="B1225" s="206"/>
      <c r="C1225" s="206"/>
      <c r="D1225" s="206"/>
      <c r="E1225" s="206"/>
      <c r="F1225" s="206"/>
      <c r="G1225" s="206"/>
      <c r="H1225" s="206"/>
      <c r="I1225" s="206"/>
      <c r="J1225" s="206"/>
      <c r="K1225" s="206"/>
      <c r="L1225" s="206"/>
      <c r="M1225" s="206"/>
      <c r="N1225" s="206"/>
      <c r="O1225" s="206"/>
    </row>
    <row r="1226" spans="1:15">
      <c r="A1226" s="206" t="s">
        <v>2</v>
      </c>
      <c r="B1226" s="206"/>
      <c r="C1226" s="206"/>
      <c r="D1226" s="206"/>
      <c r="E1226" s="206"/>
      <c r="F1226" s="206"/>
      <c r="G1226" s="206"/>
      <c r="H1226" s="206"/>
      <c r="I1226" s="206"/>
      <c r="J1226" s="206"/>
      <c r="K1226" s="206"/>
      <c r="L1226" s="206"/>
      <c r="M1226" s="206"/>
      <c r="N1226" s="206"/>
      <c r="O1226" s="206"/>
    </row>
    <row r="1227" spans="1:15" ht="15.75" thickBot="1">
      <c r="A1227" s="207" t="s">
        <v>3</v>
      </c>
      <c r="B1227" s="207"/>
      <c r="C1227" s="207"/>
      <c r="D1227" s="207"/>
      <c r="E1227" s="207"/>
      <c r="F1227" s="207"/>
      <c r="G1227" s="207"/>
      <c r="H1227" s="207"/>
      <c r="I1227" s="207"/>
      <c r="J1227" s="207"/>
      <c r="K1227" s="207"/>
      <c r="L1227" s="207"/>
      <c r="M1227" s="207"/>
      <c r="N1227" s="207"/>
      <c r="O1227" s="207"/>
    </row>
    <row r="1228" spans="1:15" ht="16.5">
      <c r="A1228" s="166" t="s">
        <v>232</v>
      </c>
      <c r="B1228" s="166"/>
      <c r="C1228" s="166"/>
      <c r="D1228" s="166"/>
      <c r="E1228" s="166"/>
      <c r="F1228" s="166"/>
      <c r="G1228" s="166"/>
      <c r="H1228" s="166"/>
      <c r="I1228" s="166"/>
      <c r="J1228" s="166"/>
      <c r="K1228" s="166"/>
      <c r="L1228" s="166"/>
      <c r="M1228" s="166"/>
      <c r="N1228" s="166"/>
      <c r="O1228" s="166"/>
    </row>
    <row r="1229" spans="1:15" ht="16.5">
      <c r="A1229" s="166" t="s">
        <v>5</v>
      </c>
      <c r="B1229" s="166"/>
      <c r="C1229" s="166"/>
      <c r="D1229" s="166"/>
      <c r="E1229" s="166"/>
      <c r="F1229" s="166"/>
      <c r="G1229" s="166"/>
      <c r="H1229" s="166"/>
      <c r="I1229" s="166"/>
      <c r="J1229" s="166"/>
      <c r="K1229" s="166"/>
      <c r="L1229" s="166"/>
      <c r="M1229" s="166"/>
      <c r="N1229" s="166"/>
      <c r="O1229" s="166"/>
    </row>
    <row r="1230" spans="1:15">
      <c r="A1230" s="167" t="s">
        <v>6</v>
      </c>
      <c r="B1230" s="168" t="s">
        <v>7</v>
      </c>
      <c r="C1230" s="169" t="s">
        <v>8</v>
      </c>
      <c r="D1230" s="168" t="s">
        <v>9</v>
      </c>
      <c r="E1230" s="167" t="s">
        <v>10</v>
      </c>
      <c r="F1230" s="167" t="s">
        <v>11</v>
      </c>
      <c r="G1230" s="168" t="s">
        <v>12</v>
      </c>
      <c r="H1230" s="168" t="s">
        <v>13</v>
      </c>
      <c r="I1230" s="169" t="s">
        <v>14</v>
      </c>
      <c r="J1230" s="169" t="s">
        <v>15</v>
      </c>
      <c r="K1230" s="169" t="s">
        <v>16</v>
      </c>
      <c r="L1230" s="170" t="s">
        <v>17</v>
      </c>
      <c r="M1230" s="168" t="s">
        <v>18</v>
      </c>
      <c r="N1230" s="168" t="s">
        <v>19</v>
      </c>
      <c r="O1230" s="168" t="s">
        <v>20</v>
      </c>
    </row>
    <row r="1231" spans="1:15">
      <c r="A1231" s="167"/>
      <c r="B1231" s="168"/>
      <c r="C1231" s="169"/>
      <c r="D1231" s="168"/>
      <c r="E1231" s="167"/>
      <c r="F1231" s="167"/>
      <c r="G1231" s="168"/>
      <c r="H1231" s="168"/>
      <c r="I1231" s="169"/>
      <c r="J1231" s="169"/>
      <c r="K1231" s="169"/>
      <c r="L1231" s="170"/>
      <c r="M1231" s="168"/>
      <c r="N1231" s="168"/>
      <c r="O1231" s="168"/>
    </row>
    <row r="1232" spans="1:15">
      <c r="A1232" s="118">
        <v>1</v>
      </c>
      <c r="B1232" s="123">
        <v>43069</v>
      </c>
      <c r="C1232" s="118">
        <v>640</v>
      </c>
      <c r="D1232" s="118" t="s">
        <v>178</v>
      </c>
      <c r="E1232" s="118" t="s">
        <v>22</v>
      </c>
      <c r="F1232" s="118" t="s">
        <v>246</v>
      </c>
      <c r="G1232" s="122">
        <v>22</v>
      </c>
      <c r="H1232" s="122">
        <v>12</v>
      </c>
      <c r="I1232" s="122">
        <v>28</v>
      </c>
      <c r="J1232" s="122">
        <v>33</v>
      </c>
      <c r="K1232" s="122">
        <v>38</v>
      </c>
      <c r="L1232" s="122">
        <v>12</v>
      </c>
      <c r="M1232" s="118">
        <v>1000</v>
      </c>
      <c r="N1232" s="121">
        <f>IF('HNI OPTION CALLS'!E1232="BUY",('HNI OPTION CALLS'!L1232-'HNI OPTION CALLS'!G1232)*('HNI OPTION CALLS'!M1232),('HNI OPTION CALLS'!G1232-'HNI OPTION CALLS'!L1232)*('HNI OPTION CALLS'!M1232))</f>
        <v>-10000</v>
      </c>
      <c r="O1232" s="8">
        <f>'HNI OPTION CALLS'!N1232/('HNI OPTION CALLS'!M1232)/'HNI OPTION CALLS'!G1232%</f>
        <v>-45.454545454545453</v>
      </c>
    </row>
    <row r="1233" spans="1:15">
      <c r="A1233" s="118">
        <v>2</v>
      </c>
      <c r="B1233" s="123">
        <v>43069</v>
      </c>
      <c r="C1233" s="118">
        <v>120</v>
      </c>
      <c r="D1233" s="118" t="s">
        <v>178</v>
      </c>
      <c r="E1233" s="118" t="s">
        <v>22</v>
      </c>
      <c r="F1233" s="118" t="s">
        <v>245</v>
      </c>
      <c r="G1233" s="122">
        <v>6.5</v>
      </c>
      <c r="H1233" s="122">
        <v>4.8</v>
      </c>
      <c r="I1233" s="122">
        <v>7.5</v>
      </c>
      <c r="J1233" s="122">
        <v>8.5</v>
      </c>
      <c r="K1233" s="122">
        <v>9.5</v>
      </c>
      <c r="L1233" s="122">
        <v>8.5</v>
      </c>
      <c r="M1233" s="118">
        <v>9000</v>
      </c>
      <c r="N1233" s="121">
        <f>IF('HNI OPTION CALLS'!E1233="BUY",('HNI OPTION CALLS'!L1233-'HNI OPTION CALLS'!G1233)*('HNI OPTION CALLS'!M1233),('HNI OPTION CALLS'!G1233-'HNI OPTION CALLS'!L1233)*('HNI OPTION CALLS'!M1233))</f>
        <v>18000</v>
      </c>
      <c r="O1233" s="8">
        <f>'HNI OPTION CALLS'!N1233/('HNI OPTION CALLS'!M1233)/'HNI OPTION CALLS'!G1233%</f>
        <v>30.769230769230766</v>
      </c>
    </row>
    <row r="1234" spans="1:15">
      <c r="A1234" s="118">
        <v>3</v>
      </c>
      <c r="B1234" s="123">
        <v>43068</v>
      </c>
      <c r="C1234" s="118">
        <v>1320</v>
      </c>
      <c r="D1234" s="118" t="s">
        <v>178</v>
      </c>
      <c r="E1234" s="118" t="s">
        <v>22</v>
      </c>
      <c r="F1234" s="118" t="s">
        <v>156</v>
      </c>
      <c r="G1234" s="122">
        <v>20</v>
      </c>
      <c r="H1234" s="122">
        <v>10</v>
      </c>
      <c r="I1234" s="122">
        <v>26</v>
      </c>
      <c r="J1234" s="122">
        <v>32</v>
      </c>
      <c r="K1234" s="122">
        <v>38</v>
      </c>
      <c r="L1234" s="122">
        <v>42</v>
      </c>
      <c r="M1234" s="118">
        <v>600</v>
      </c>
      <c r="N1234" s="121">
        <f>IF('HNI OPTION CALLS'!E1234="BUY",('HNI OPTION CALLS'!L1234-'HNI OPTION CALLS'!G1234)*('HNI OPTION CALLS'!M1234),('HNI OPTION CALLS'!G1234-'HNI OPTION CALLS'!L1234)*('HNI OPTION CALLS'!M1234))</f>
        <v>13200</v>
      </c>
      <c r="O1234" s="8">
        <f>'HNI OPTION CALLS'!N1234/('HNI OPTION CALLS'!M1234)/'HNI OPTION CALLS'!G1234%</f>
        <v>110</v>
      </c>
    </row>
    <row r="1235" spans="1:15">
      <c r="A1235" s="118">
        <v>4</v>
      </c>
      <c r="B1235" s="123">
        <v>43067</v>
      </c>
      <c r="C1235" s="118">
        <v>290</v>
      </c>
      <c r="D1235" s="118" t="s">
        <v>178</v>
      </c>
      <c r="E1235" s="118" t="s">
        <v>22</v>
      </c>
      <c r="F1235" s="118" t="s">
        <v>195</v>
      </c>
      <c r="G1235" s="122">
        <v>3.4</v>
      </c>
      <c r="H1235" s="122">
        <v>1</v>
      </c>
      <c r="I1235" s="122">
        <v>4.5999999999999996</v>
      </c>
      <c r="J1235" s="122">
        <v>5.8</v>
      </c>
      <c r="K1235" s="122">
        <v>7</v>
      </c>
      <c r="L1235" s="122">
        <v>4.5999999999999996</v>
      </c>
      <c r="M1235" s="118">
        <v>4500</v>
      </c>
      <c r="N1235" s="121">
        <f>IF('HNI OPTION CALLS'!E1235="BUY",('HNI OPTION CALLS'!L1235-'HNI OPTION CALLS'!G1235)*('HNI OPTION CALLS'!M1235),('HNI OPTION CALLS'!G1235-'HNI OPTION CALLS'!L1235)*('HNI OPTION CALLS'!M1235))</f>
        <v>5399.9999999999991</v>
      </c>
      <c r="O1235" s="8">
        <f>'HNI OPTION CALLS'!N1235/('HNI OPTION CALLS'!M1235)/'HNI OPTION CALLS'!G1235%</f>
        <v>35.294117647058812</v>
      </c>
    </row>
    <row r="1236" spans="1:15">
      <c r="A1236" s="118">
        <v>5</v>
      </c>
      <c r="B1236" s="123">
        <v>43066</v>
      </c>
      <c r="C1236" s="118">
        <v>52.5</v>
      </c>
      <c r="D1236" s="118" t="s">
        <v>178</v>
      </c>
      <c r="E1236" s="118" t="s">
        <v>22</v>
      </c>
      <c r="F1236" s="118" t="s">
        <v>242</v>
      </c>
      <c r="G1236" s="122">
        <v>2.6</v>
      </c>
      <c r="H1236" s="122">
        <v>1.7</v>
      </c>
      <c r="I1236" s="122">
        <v>3.2</v>
      </c>
      <c r="J1236" s="122">
        <v>3.7</v>
      </c>
      <c r="K1236" s="122">
        <v>4.2</v>
      </c>
      <c r="L1236" s="122">
        <v>3.7</v>
      </c>
      <c r="M1236" s="118">
        <v>17000</v>
      </c>
      <c r="N1236" s="121">
        <f>IF('HNI OPTION CALLS'!E1236="BUY",('HNI OPTION CALLS'!L1236-'HNI OPTION CALLS'!G1236)*('HNI OPTION CALLS'!M1236),('HNI OPTION CALLS'!G1236-'HNI OPTION CALLS'!L1236)*('HNI OPTION CALLS'!M1236))</f>
        <v>18700</v>
      </c>
      <c r="O1236" s="8">
        <f>'HNI OPTION CALLS'!N1236/('HNI OPTION CALLS'!M1236)/'HNI OPTION CALLS'!G1236%</f>
        <v>42.307692307692307</v>
      </c>
    </row>
    <row r="1237" spans="1:15">
      <c r="A1237" s="118">
        <v>6</v>
      </c>
      <c r="B1237" s="123">
        <v>43062</v>
      </c>
      <c r="C1237" s="118">
        <v>730</v>
      </c>
      <c r="D1237" s="118" t="s">
        <v>178</v>
      </c>
      <c r="E1237" s="118" t="s">
        <v>22</v>
      </c>
      <c r="F1237" s="118" t="s">
        <v>26</v>
      </c>
      <c r="G1237" s="122">
        <v>16</v>
      </c>
      <c r="H1237" s="122">
        <v>6</v>
      </c>
      <c r="I1237" s="122">
        <v>21</v>
      </c>
      <c r="J1237" s="122">
        <v>26</v>
      </c>
      <c r="K1237" s="122">
        <v>31</v>
      </c>
      <c r="L1237" s="122">
        <v>6</v>
      </c>
      <c r="M1237" s="118">
        <v>1000</v>
      </c>
      <c r="N1237" s="121">
        <f>IF('HNI OPTION CALLS'!E1237="BUY",('HNI OPTION CALLS'!L1237-'HNI OPTION CALLS'!G1237)*('HNI OPTION CALLS'!M1237),('HNI OPTION CALLS'!G1237-'HNI OPTION CALLS'!L1237)*('HNI OPTION CALLS'!M1237))</f>
        <v>-10000</v>
      </c>
      <c r="O1237" s="8">
        <f>'HNI OPTION CALLS'!N1237/('HNI OPTION CALLS'!M1237)/'HNI OPTION CALLS'!G1237%</f>
        <v>-62.5</v>
      </c>
    </row>
    <row r="1238" spans="1:15">
      <c r="A1238" s="118">
        <v>7</v>
      </c>
      <c r="B1238" s="123">
        <v>43061</v>
      </c>
      <c r="C1238" s="118">
        <v>950</v>
      </c>
      <c r="D1238" s="118" t="s">
        <v>178</v>
      </c>
      <c r="E1238" s="118" t="s">
        <v>22</v>
      </c>
      <c r="F1238" s="118" t="s">
        <v>240</v>
      </c>
      <c r="G1238" s="122">
        <v>30</v>
      </c>
      <c r="H1238" s="122">
        <v>17</v>
      </c>
      <c r="I1238" s="122">
        <v>37</v>
      </c>
      <c r="J1238" s="122">
        <v>45</v>
      </c>
      <c r="K1238" s="122">
        <v>52</v>
      </c>
      <c r="L1238" s="122">
        <v>17</v>
      </c>
      <c r="M1238" s="118">
        <v>800</v>
      </c>
      <c r="N1238" s="121">
        <f>IF('HNI OPTION CALLS'!E1238="BUY",('HNI OPTION CALLS'!L1238-'HNI OPTION CALLS'!G1238)*('HNI OPTION CALLS'!M1238),('HNI OPTION CALLS'!G1238-'HNI OPTION CALLS'!L1238)*('HNI OPTION CALLS'!M1238))</f>
        <v>-10400</v>
      </c>
      <c r="O1238" s="8">
        <f>'HNI OPTION CALLS'!N1238/('HNI OPTION CALLS'!M1238)/'HNI OPTION CALLS'!G1238%</f>
        <v>-43.333333333333336</v>
      </c>
    </row>
    <row r="1239" spans="1:15">
      <c r="A1239" s="118">
        <v>8</v>
      </c>
      <c r="B1239" s="123">
        <v>43059</v>
      </c>
      <c r="C1239" s="118">
        <v>270</v>
      </c>
      <c r="D1239" s="118" t="s">
        <v>178</v>
      </c>
      <c r="E1239" s="118" t="s">
        <v>22</v>
      </c>
      <c r="F1239" s="118" t="s">
        <v>195</v>
      </c>
      <c r="G1239" s="122">
        <v>8.5</v>
      </c>
      <c r="H1239" s="122">
        <v>5.5</v>
      </c>
      <c r="I1239" s="122">
        <v>10</v>
      </c>
      <c r="J1239" s="122">
        <v>11.5</v>
      </c>
      <c r="K1239" s="122">
        <v>13</v>
      </c>
      <c r="L1239" s="122">
        <v>11.5</v>
      </c>
      <c r="M1239" s="118">
        <v>4500</v>
      </c>
      <c r="N1239" s="121">
        <f>IF('NORMAL OPTION CALLS'!E2625="BUY",('NORMAL OPTION CALLS'!L2625-'NORMAL OPTION CALLS'!G2625)*('NORMAL OPTION CALLS'!M2625),('NORMAL OPTION CALLS'!G2625-'NORMAL OPTION CALLS'!L2625)*('NORMAL OPTION CALLS'!M2625))</f>
        <v>4000</v>
      </c>
      <c r="O1239" s="8">
        <f>'NORMAL OPTION CALLS'!N2625/('NORMAL OPTION CALLS'!M2625)/'NORMAL OPTION CALLS'!G2625%</f>
        <v>20.833333333333336</v>
      </c>
    </row>
    <row r="1240" spans="1:15">
      <c r="A1240" s="118">
        <v>9</v>
      </c>
      <c r="B1240" s="123">
        <v>43046</v>
      </c>
      <c r="C1240" s="118">
        <v>900</v>
      </c>
      <c r="D1240" s="118" t="s">
        <v>178</v>
      </c>
      <c r="E1240" s="118" t="s">
        <v>22</v>
      </c>
      <c r="F1240" s="118" t="s">
        <v>80</v>
      </c>
      <c r="G1240" s="122">
        <v>12</v>
      </c>
      <c r="H1240" s="122">
        <v>2</v>
      </c>
      <c r="I1240" s="122">
        <v>20</v>
      </c>
      <c r="J1240" s="122">
        <v>28</v>
      </c>
      <c r="K1240" s="122">
        <v>36</v>
      </c>
      <c r="L1240" s="122">
        <v>4</v>
      </c>
      <c r="M1240" s="118">
        <v>700</v>
      </c>
      <c r="N1240" s="121">
        <f>IF('HNI OPTION CALLS'!E1240="BUY",('HNI OPTION CALLS'!L1240-'HNI OPTION CALLS'!G1240)*('HNI OPTION CALLS'!M1240),('HNI OPTION CALLS'!G1240-'HNI OPTION CALLS'!L1240)*('HNI OPTION CALLS'!M1240))</f>
        <v>-5600</v>
      </c>
      <c r="O1240" s="8">
        <f>'HNI OPTION CALLS'!N1240/('HNI OPTION CALLS'!M1240)/'HNI OPTION CALLS'!G1240%</f>
        <v>-66.666666666666671</v>
      </c>
    </row>
    <row r="1241" spans="1:15">
      <c r="A1241" s="118">
        <v>10</v>
      </c>
      <c r="B1241" s="123">
        <v>43045</v>
      </c>
      <c r="C1241" s="118">
        <v>650</v>
      </c>
      <c r="D1241" s="118" t="s">
        <v>178</v>
      </c>
      <c r="E1241" s="118" t="s">
        <v>22</v>
      </c>
      <c r="F1241" s="118" t="s">
        <v>205</v>
      </c>
      <c r="G1241" s="122">
        <v>20</v>
      </c>
      <c r="H1241" s="122">
        <v>6</v>
      </c>
      <c r="I1241" s="122">
        <v>28</v>
      </c>
      <c r="J1241" s="122">
        <v>36</v>
      </c>
      <c r="K1241" s="122">
        <v>44</v>
      </c>
      <c r="L1241" s="122">
        <v>27.9</v>
      </c>
      <c r="M1241" s="118">
        <v>1000</v>
      </c>
      <c r="N1241" s="121">
        <f>IF('HNI OPTION CALLS'!E1241="BUY",('HNI OPTION CALLS'!L1241-'HNI OPTION CALLS'!G1241)*('HNI OPTION CALLS'!M1241),('HNI OPTION CALLS'!G1241-'HNI OPTION CALLS'!L1241)*('HNI OPTION CALLS'!M1241))</f>
        <v>7899.9999999999982</v>
      </c>
      <c r="O1241" s="8">
        <f>'HNI OPTION CALLS'!N1241/('HNI OPTION CALLS'!M1241)/'HNI OPTION CALLS'!G1241%</f>
        <v>39.499999999999993</v>
      </c>
    </row>
    <row r="1242" spans="1:15">
      <c r="A1242" s="118">
        <v>11</v>
      </c>
      <c r="B1242" s="123">
        <v>43042</v>
      </c>
      <c r="C1242" s="118">
        <v>440</v>
      </c>
      <c r="D1242" s="118" t="s">
        <v>178</v>
      </c>
      <c r="E1242" s="118" t="s">
        <v>22</v>
      </c>
      <c r="F1242" s="118" t="s">
        <v>75</v>
      </c>
      <c r="G1242" s="122">
        <v>20</v>
      </c>
      <c r="H1242" s="122">
        <v>14</v>
      </c>
      <c r="I1242" s="122">
        <v>24</v>
      </c>
      <c r="J1242" s="122">
        <v>28</v>
      </c>
      <c r="K1242" s="122">
        <v>32</v>
      </c>
      <c r="L1242" s="122">
        <v>24</v>
      </c>
      <c r="M1242" s="118">
        <v>1500</v>
      </c>
      <c r="N1242" s="121">
        <f>IF('HNI OPTION CALLS'!E1242="BUY",('HNI OPTION CALLS'!L1242-'HNI OPTION CALLS'!G1242)*('HNI OPTION CALLS'!M1242),('HNI OPTION CALLS'!G1242-'HNI OPTION CALLS'!L1242)*('HNI OPTION CALLS'!M1242))</f>
        <v>6000</v>
      </c>
      <c r="O1242" s="8">
        <f>'HNI OPTION CALLS'!N1242/('HNI OPTION CALLS'!M1242)/'HNI OPTION CALLS'!G1242%</f>
        <v>20</v>
      </c>
    </row>
    <row r="1243" spans="1:15">
      <c r="A1243" s="118">
        <v>12</v>
      </c>
      <c r="B1243" s="123">
        <v>43042</v>
      </c>
      <c r="C1243" s="118">
        <v>210</v>
      </c>
      <c r="D1243" s="118" t="s">
        <v>178</v>
      </c>
      <c r="E1243" s="118" t="s">
        <v>22</v>
      </c>
      <c r="F1243" s="118" t="s">
        <v>116</v>
      </c>
      <c r="G1243" s="122">
        <v>12</v>
      </c>
      <c r="H1243" s="122">
        <v>8</v>
      </c>
      <c r="I1243" s="122">
        <v>14</v>
      </c>
      <c r="J1243" s="122">
        <v>16</v>
      </c>
      <c r="K1243" s="122">
        <v>18</v>
      </c>
      <c r="L1243" s="122">
        <v>8</v>
      </c>
      <c r="M1243" s="118">
        <v>3500</v>
      </c>
      <c r="N1243" s="121">
        <f>IF('HNI OPTION CALLS'!E1243="BUY",('HNI OPTION CALLS'!L1243-'HNI OPTION CALLS'!G1243)*('HNI OPTION CALLS'!M1243),('HNI OPTION CALLS'!G1243-'HNI OPTION CALLS'!L1243)*('HNI OPTION CALLS'!M1243))</f>
        <v>-14000</v>
      </c>
      <c r="O1243" s="8">
        <f>'HNI OPTION CALLS'!N1243/('HNI OPTION CALLS'!M1243)/'HNI OPTION CALLS'!G1243%</f>
        <v>-33.333333333333336</v>
      </c>
    </row>
    <row r="1244" spans="1:15">
      <c r="A1244" s="118">
        <v>13</v>
      </c>
      <c r="B1244" s="123">
        <v>43041</v>
      </c>
      <c r="C1244" s="118">
        <v>440</v>
      </c>
      <c r="D1244" s="118" t="s">
        <v>178</v>
      </c>
      <c r="E1244" s="118" t="s">
        <v>22</v>
      </c>
      <c r="F1244" s="118" t="s">
        <v>75</v>
      </c>
      <c r="G1244" s="122">
        <v>17</v>
      </c>
      <c r="H1244" s="122">
        <v>11</v>
      </c>
      <c r="I1244" s="122">
        <v>20</v>
      </c>
      <c r="J1244" s="122">
        <v>23</v>
      </c>
      <c r="K1244" s="122">
        <v>26</v>
      </c>
      <c r="L1244" s="122">
        <v>26</v>
      </c>
      <c r="M1244" s="118">
        <v>1500</v>
      </c>
      <c r="N1244" s="121">
        <f>IF('HNI OPTION CALLS'!E1244="BUY",('HNI OPTION CALLS'!L1244-'HNI OPTION CALLS'!G1244)*('HNI OPTION CALLS'!M1244),('HNI OPTION CALLS'!G1244-'HNI OPTION CALLS'!L1244)*('HNI OPTION CALLS'!M1244))</f>
        <v>13500</v>
      </c>
      <c r="O1244" s="8">
        <f>'HNI OPTION CALLS'!N1244/('HNI OPTION CALLS'!M1244)/'HNI OPTION CALLS'!G1244%</f>
        <v>52.941176470588232</v>
      </c>
    </row>
    <row r="1245" spans="1:15" ht="17.25" thickBot="1">
      <c r="A1245" s="91"/>
      <c r="B1245" s="92"/>
      <c r="C1245" s="92"/>
      <c r="D1245" s="93"/>
      <c r="E1245" s="93"/>
      <c r="F1245" s="93"/>
      <c r="G1245" s="94"/>
      <c r="H1245" s="95"/>
      <c r="I1245" s="96" t="s">
        <v>27</v>
      </c>
      <c r="J1245" s="96"/>
      <c r="K1245" s="97"/>
      <c r="L1245" s="97"/>
    </row>
    <row r="1246" spans="1:15" ht="16.5">
      <c r="A1246" s="98"/>
      <c r="B1246" s="92"/>
      <c r="C1246" s="92"/>
      <c r="D1246" s="158" t="s">
        <v>28</v>
      </c>
      <c r="E1246" s="193"/>
      <c r="F1246" s="99">
        <v>12</v>
      </c>
      <c r="G1246" s="100">
        <v>100</v>
      </c>
      <c r="H1246" s="93">
        <v>12</v>
      </c>
      <c r="I1246" s="101">
        <f>'HNI OPTION CALLS'!H1247/'HNI OPTION CALLS'!H1246%</f>
        <v>58.333333333333336</v>
      </c>
      <c r="J1246" s="101"/>
      <c r="K1246" s="101"/>
      <c r="L1246" s="102"/>
    </row>
    <row r="1247" spans="1:15" ht="16.5">
      <c r="A1247" s="98"/>
      <c r="B1247" s="92"/>
      <c r="C1247" s="92"/>
      <c r="D1247" s="159" t="s">
        <v>29</v>
      </c>
      <c r="E1247" s="180"/>
      <c r="F1247" s="103">
        <v>7</v>
      </c>
      <c r="G1247" s="104">
        <f>('HNI OPTION CALLS'!F1247/'HNI OPTION CALLS'!F1246)*100</f>
        <v>58.333333333333336</v>
      </c>
      <c r="H1247" s="93">
        <v>7</v>
      </c>
      <c r="I1247" s="97"/>
      <c r="J1247" s="97"/>
      <c r="K1247" s="93"/>
      <c r="L1247" s="97"/>
      <c r="N1247" s="93" t="s">
        <v>30</v>
      </c>
      <c r="O1247" s="93"/>
    </row>
    <row r="1248" spans="1:15" ht="16.5">
      <c r="A1248" s="105"/>
      <c r="B1248" s="92"/>
      <c r="C1248" s="92"/>
      <c r="D1248" s="159" t="s">
        <v>31</v>
      </c>
      <c r="E1248" s="180"/>
      <c r="F1248" s="103">
        <v>0</v>
      </c>
      <c r="G1248" s="104">
        <f>('HNI OPTION CALLS'!F1248/'HNI OPTION CALLS'!F1246)*100</f>
        <v>0</v>
      </c>
      <c r="H1248" s="106"/>
      <c r="I1248" s="93"/>
      <c r="J1248" s="93"/>
      <c r="K1248" s="93"/>
      <c r="L1248" s="97"/>
      <c r="N1248" s="98"/>
      <c r="O1248" s="98"/>
    </row>
    <row r="1249" spans="1:15" ht="16.5">
      <c r="A1249" s="105"/>
      <c r="B1249" s="92"/>
      <c r="C1249" s="92"/>
      <c r="D1249" s="159" t="s">
        <v>32</v>
      </c>
      <c r="E1249" s="180"/>
      <c r="F1249" s="103">
        <v>0</v>
      </c>
      <c r="G1249" s="104">
        <f>('HNI OPTION CALLS'!F1249/'HNI OPTION CALLS'!F1246)*100</f>
        <v>0</v>
      </c>
      <c r="H1249" s="106"/>
      <c r="I1249" s="93"/>
      <c r="J1249" s="93"/>
      <c r="K1249" s="93"/>
      <c r="L1249" s="97"/>
    </row>
    <row r="1250" spans="1:15" ht="16.5">
      <c r="A1250" s="105"/>
      <c r="B1250" s="92"/>
      <c r="C1250" s="92"/>
      <c r="D1250" s="159" t="s">
        <v>33</v>
      </c>
      <c r="E1250" s="180"/>
      <c r="F1250" s="103">
        <v>5</v>
      </c>
      <c r="G1250" s="104">
        <f>('HNI OPTION CALLS'!F1250/'HNI OPTION CALLS'!F1246)*100</f>
        <v>41.666666666666671</v>
      </c>
      <c r="H1250" s="106"/>
      <c r="I1250" s="93" t="s">
        <v>34</v>
      </c>
      <c r="J1250" s="93"/>
      <c r="K1250" s="97"/>
      <c r="L1250" s="97"/>
    </row>
    <row r="1251" spans="1:15" ht="16.5">
      <c r="A1251" s="105"/>
      <c r="B1251" s="92"/>
      <c r="C1251" s="92"/>
      <c r="D1251" s="159" t="s">
        <v>35</v>
      </c>
      <c r="E1251" s="180"/>
      <c r="F1251" s="103">
        <v>0</v>
      </c>
      <c r="G1251" s="104">
        <f>('HNI OPTION CALLS'!F1251/'HNI OPTION CALLS'!F1246)*100</f>
        <v>0</v>
      </c>
      <c r="H1251" s="106"/>
      <c r="I1251" s="93"/>
      <c r="J1251" s="93"/>
      <c r="K1251" s="97"/>
      <c r="L1251" s="97"/>
    </row>
    <row r="1252" spans="1:15" ht="17.25" thickBot="1">
      <c r="A1252" s="105"/>
      <c r="B1252" s="92"/>
      <c r="C1252" s="92"/>
      <c r="D1252" s="160" t="s">
        <v>36</v>
      </c>
      <c r="E1252" s="181"/>
      <c r="F1252" s="107">
        <v>0</v>
      </c>
      <c r="G1252" s="108">
        <f>('HNI OPTION CALLS'!F1252/'HNI OPTION CALLS'!F1246)*100</f>
        <v>0</v>
      </c>
      <c r="H1252" s="106"/>
      <c r="I1252" s="93"/>
      <c r="J1252" s="93"/>
      <c r="K1252" s="102"/>
      <c r="L1252" s="102"/>
    </row>
    <row r="1253" spans="1:15" ht="16.5">
      <c r="A1253" s="109" t="s">
        <v>37</v>
      </c>
      <c r="B1253" s="92"/>
      <c r="C1253" s="92"/>
      <c r="D1253" s="98"/>
      <c r="E1253" s="98"/>
      <c r="F1253" s="93"/>
      <c r="G1253" s="93"/>
      <c r="H1253" s="110"/>
      <c r="I1253" s="111"/>
      <c r="J1253" s="111"/>
      <c r="K1253" s="111"/>
      <c r="N1253" s="115"/>
      <c r="O1253" s="115"/>
    </row>
    <row r="1254" spans="1:15" ht="16.5">
      <c r="A1254" s="112" t="s">
        <v>38</v>
      </c>
      <c r="B1254" s="92"/>
      <c r="C1254" s="92"/>
      <c r="D1254" s="113"/>
      <c r="E1254" s="114"/>
      <c r="F1254" s="98"/>
      <c r="G1254" s="111"/>
      <c r="H1254" s="110"/>
      <c r="I1254" s="111"/>
      <c r="J1254" s="111"/>
      <c r="K1254" s="111"/>
      <c r="L1254" s="93"/>
      <c r="N1254" s="98"/>
      <c r="O1254" s="98"/>
    </row>
    <row r="1255" spans="1:15" ht="16.5">
      <c r="A1255" s="112" t="s">
        <v>39</v>
      </c>
      <c r="B1255" s="92"/>
      <c r="C1255" s="92"/>
      <c r="D1255" s="98"/>
      <c r="E1255" s="114"/>
      <c r="F1255" s="98"/>
      <c r="G1255" s="111"/>
      <c r="H1255" s="110"/>
      <c r="I1255" s="97"/>
      <c r="J1255" s="97"/>
      <c r="K1255" s="97"/>
      <c r="L1255" s="93"/>
    </row>
    <row r="1256" spans="1:15" ht="16.5">
      <c r="A1256" s="112" t="s">
        <v>40</v>
      </c>
      <c r="B1256" s="113"/>
      <c r="C1256" s="92"/>
      <c r="D1256" s="98"/>
      <c r="E1256" s="114"/>
      <c r="F1256" s="98"/>
      <c r="G1256" s="111"/>
      <c r="H1256" s="95"/>
      <c r="I1256" s="97"/>
      <c r="J1256" s="97"/>
      <c r="K1256" s="97"/>
      <c r="L1256" s="93"/>
    </row>
    <row r="1257" spans="1:15" ht="16.5">
      <c r="A1257" s="112" t="s">
        <v>41</v>
      </c>
      <c r="B1257" s="105"/>
      <c r="C1257" s="113"/>
      <c r="D1257" s="98"/>
      <c r="E1257" s="116"/>
      <c r="F1257" s="111"/>
      <c r="G1257" s="111"/>
      <c r="H1257" s="95"/>
      <c r="I1257" s="97"/>
      <c r="J1257" s="97"/>
      <c r="K1257" s="97"/>
      <c r="L1257" s="111"/>
    </row>
    <row r="1258" spans="1:15" ht="15.75" thickBot="1"/>
    <row r="1259" spans="1:15" ht="15.75" thickBot="1">
      <c r="A1259" s="205" t="s">
        <v>0</v>
      </c>
      <c r="B1259" s="205"/>
      <c r="C1259" s="205"/>
      <c r="D1259" s="205"/>
      <c r="E1259" s="205"/>
      <c r="F1259" s="205"/>
      <c r="G1259" s="205"/>
      <c r="H1259" s="205"/>
      <c r="I1259" s="205"/>
      <c r="J1259" s="205"/>
      <c r="K1259" s="205"/>
      <c r="L1259" s="205"/>
      <c r="M1259" s="205"/>
      <c r="N1259" s="205"/>
      <c r="O1259" s="205"/>
    </row>
    <row r="1260" spans="1:15" ht="15.75" thickBot="1">
      <c r="A1260" s="205"/>
      <c r="B1260" s="205"/>
      <c r="C1260" s="205"/>
      <c r="D1260" s="205"/>
      <c r="E1260" s="205"/>
      <c r="F1260" s="205"/>
      <c r="G1260" s="205"/>
      <c r="H1260" s="205"/>
      <c r="I1260" s="205"/>
      <c r="J1260" s="205"/>
      <c r="K1260" s="205"/>
      <c r="L1260" s="205"/>
      <c r="M1260" s="205"/>
      <c r="N1260" s="205"/>
      <c r="O1260" s="205"/>
    </row>
    <row r="1261" spans="1:15">
      <c r="A1261" s="205"/>
      <c r="B1261" s="205"/>
      <c r="C1261" s="205"/>
      <c r="D1261" s="205"/>
      <c r="E1261" s="205"/>
      <c r="F1261" s="205"/>
      <c r="G1261" s="205"/>
      <c r="H1261" s="205"/>
      <c r="I1261" s="205"/>
      <c r="J1261" s="205"/>
      <c r="K1261" s="205"/>
      <c r="L1261" s="205"/>
      <c r="M1261" s="205"/>
      <c r="N1261" s="205"/>
      <c r="O1261" s="205"/>
    </row>
    <row r="1262" spans="1:15">
      <c r="A1262" s="206" t="s">
        <v>1</v>
      </c>
      <c r="B1262" s="206"/>
      <c r="C1262" s="206"/>
      <c r="D1262" s="206"/>
      <c r="E1262" s="206"/>
      <c r="F1262" s="206"/>
      <c r="G1262" s="206"/>
      <c r="H1262" s="206"/>
      <c r="I1262" s="206"/>
      <c r="J1262" s="206"/>
      <c r="K1262" s="206"/>
      <c r="L1262" s="206"/>
      <c r="M1262" s="206"/>
      <c r="N1262" s="206"/>
      <c r="O1262" s="206"/>
    </row>
    <row r="1263" spans="1:15">
      <c r="A1263" s="206" t="s">
        <v>2</v>
      </c>
      <c r="B1263" s="206"/>
      <c r="C1263" s="206"/>
      <c r="D1263" s="206"/>
      <c r="E1263" s="206"/>
      <c r="F1263" s="206"/>
      <c r="G1263" s="206"/>
      <c r="H1263" s="206"/>
      <c r="I1263" s="206"/>
      <c r="J1263" s="206"/>
      <c r="K1263" s="206"/>
      <c r="L1263" s="206"/>
      <c r="M1263" s="206"/>
      <c r="N1263" s="206"/>
      <c r="O1263" s="206"/>
    </row>
    <row r="1264" spans="1:15" ht="15.75" thickBot="1">
      <c r="A1264" s="207" t="s">
        <v>3</v>
      </c>
      <c r="B1264" s="207"/>
      <c r="C1264" s="207"/>
      <c r="D1264" s="207"/>
      <c r="E1264" s="207"/>
      <c r="F1264" s="207"/>
      <c r="G1264" s="207"/>
      <c r="H1264" s="207"/>
      <c r="I1264" s="207"/>
      <c r="J1264" s="207"/>
      <c r="K1264" s="207"/>
      <c r="L1264" s="207"/>
      <c r="M1264" s="207"/>
      <c r="N1264" s="207"/>
      <c r="O1264" s="207"/>
    </row>
    <row r="1265" spans="1:15" ht="16.5">
      <c r="A1265" s="166" t="s">
        <v>210</v>
      </c>
      <c r="B1265" s="166"/>
      <c r="C1265" s="166"/>
      <c r="D1265" s="166"/>
      <c r="E1265" s="166"/>
      <c r="F1265" s="166"/>
      <c r="G1265" s="166"/>
      <c r="H1265" s="166"/>
      <c r="I1265" s="166"/>
      <c r="J1265" s="166"/>
      <c r="K1265" s="166"/>
      <c r="L1265" s="166"/>
      <c r="M1265" s="166"/>
      <c r="N1265" s="166"/>
      <c r="O1265" s="166"/>
    </row>
    <row r="1266" spans="1:15" ht="16.5">
      <c r="A1266" s="166" t="s">
        <v>5</v>
      </c>
      <c r="B1266" s="166"/>
      <c r="C1266" s="166"/>
      <c r="D1266" s="166"/>
      <c r="E1266" s="166"/>
      <c r="F1266" s="166"/>
      <c r="G1266" s="166"/>
      <c r="H1266" s="166"/>
      <c r="I1266" s="166"/>
      <c r="J1266" s="166"/>
      <c r="K1266" s="166"/>
      <c r="L1266" s="166"/>
      <c r="M1266" s="166"/>
      <c r="N1266" s="166"/>
      <c r="O1266" s="166"/>
    </row>
    <row r="1267" spans="1:15">
      <c r="A1267" s="167" t="s">
        <v>6</v>
      </c>
      <c r="B1267" s="168" t="s">
        <v>7</v>
      </c>
      <c r="C1267" s="169" t="s">
        <v>8</v>
      </c>
      <c r="D1267" s="168" t="s">
        <v>9</v>
      </c>
      <c r="E1267" s="167" t="s">
        <v>10</v>
      </c>
      <c r="F1267" s="167" t="s">
        <v>11</v>
      </c>
      <c r="G1267" s="168" t="s">
        <v>12</v>
      </c>
      <c r="H1267" s="168" t="s">
        <v>13</v>
      </c>
      <c r="I1267" s="169" t="s">
        <v>14</v>
      </c>
      <c r="J1267" s="169" t="s">
        <v>15</v>
      </c>
      <c r="K1267" s="169" t="s">
        <v>16</v>
      </c>
      <c r="L1267" s="170" t="s">
        <v>17</v>
      </c>
      <c r="M1267" s="168" t="s">
        <v>18</v>
      </c>
      <c r="N1267" s="168" t="s">
        <v>19</v>
      </c>
      <c r="O1267" s="168" t="s">
        <v>20</v>
      </c>
    </row>
    <row r="1268" spans="1:15">
      <c r="A1268" s="167"/>
      <c r="B1268" s="168"/>
      <c r="C1268" s="169"/>
      <c r="D1268" s="168"/>
      <c r="E1268" s="167"/>
      <c r="F1268" s="167"/>
      <c r="G1268" s="168"/>
      <c r="H1268" s="168"/>
      <c r="I1268" s="169"/>
      <c r="J1268" s="169"/>
      <c r="K1268" s="169"/>
      <c r="L1268" s="170"/>
      <c r="M1268" s="168"/>
      <c r="N1268" s="168"/>
      <c r="O1268" s="168"/>
    </row>
    <row r="1269" spans="1:15" ht="14.25" customHeight="1">
      <c r="A1269" s="118">
        <v>1</v>
      </c>
      <c r="B1269" s="123">
        <v>43039</v>
      </c>
      <c r="C1269" s="118">
        <v>700</v>
      </c>
      <c r="D1269" s="118" t="s">
        <v>178</v>
      </c>
      <c r="E1269" s="118" t="s">
        <v>22</v>
      </c>
      <c r="F1269" s="118" t="s">
        <v>229</v>
      </c>
      <c r="G1269" s="122">
        <v>27</v>
      </c>
      <c r="H1269" s="122">
        <v>17</v>
      </c>
      <c r="I1269" s="122">
        <v>32</v>
      </c>
      <c r="J1269" s="122">
        <v>37</v>
      </c>
      <c r="K1269" s="122">
        <v>42</v>
      </c>
      <c r="L1269" s="122">
        <v>42</v>
      </c>
      <c r="M1269" s="118">
        <v>1200</v>
      </c>
      <c r="N1269" s="121">
        <f>IF('HNI OPTION CALLS'!E1269="BUY",('HNI OPTION CALLS'!L1269-'HNI OPTION CALLS'!G1269)*('HNI OPTION CALLS'!M1269),('HNI OPTION CALLS'!G1269-'HNI OPTION CALLS'!L1269)*('HNI OPTION CALLS'!M1269))</f>
        <v>18000</v>
      </c>
      <c r="O1269" s="8">
        <f>'HNI OPTION CALLS'!N1269/('HNI OPTION CALLS'!M1269)/'HNI OPTION CALLS'!G1269%</f>
        <v>55.55555555555555</v>
      </c>
    </row>
    <row r="1270" spans="1:15" ht="14.25" customHeight="1">
      <c r="A1270" s="118">
        <v>2</v>
      </c>
      <c r="B1270" s="123">
        <v>43038</v>
      </c>
      <c r="C1270" s="118">
        <v>430</v>
      </c>
      <c r="D1270" s="118" t="s">
        <v>178</v>
      </c>
      <c r="E1270" s="118" t="s">
        <v>22</v>
      </c>
      <c r="F1270" s="118" t="s">
        <v>228</v>
      </c>
      <c r="G1270" s="122">
        <v>18</v>
      </c>
      <c r="H1270" s="122">
        <v>8</v>
      </c>
      <c r="I1270" s="122">
        <v>23</v>
      </c>
      <c r="J1270" s="122">
        <v>28</v>
      </c>
      <c r="K1270" s="122">
        <v>33</v>
      </c>
      <c r="L1270" s="122">
        <v>33</v>
      </c>
      <c r="M1270" s="118">
        <v>1200</v>
      </c>
      <c r="N1270" s="121">
        <f>IF('HNI OPTION CALLS'!E1270="BUY",('HNI OPTION CALLS'!L1270-'HNI OPTION CALLS'!G1270)*('HNI OPTION CALLS'!M1270),('HNI OPTION CALLS'!G1270-'HNI OPTION CALLS'!L1270)*('HNI OPTION CALLS'!M1270))</f>
        <v>18000</v>
      </c>
      <c r="O1270" s="8">
        <f>'HNI OPTION CALLS'!N1270/('HNI OPTION CALLS'!M1270)/'HNI OPTION CALLS'!G1270%</f>
        <v>83.333333333333343</v>
      </c>
    </row>
    <row r="1271" spans="1:15" ht="14.25" customHeight="1">
      <c r="A1271" s="118">
        <v>3</v>
      </c>
      <c r="B1271" s="123">
        <v>43035</v>
      </c>
      <c r="C1271" s="118">
        <v>470</v>
      </c>
      <c r="D1271" s="118" t="s">
        <v>178</v>
      </c>
      <c r="E1271" s="118" t="s">
        <v>22</v>
      </c>
      <c r="F1271" s="118" t="s">
        <v>75</v>
      </c>
      <c r="G1271" s="122">
        <v>5</v>
      </c>
      <c r="H1271" s="122">
        <v>2</v>
      </c>
      <c r="I1271" s="122">
        <v>10</v>
      </c>
      <c r="J1271" s="122">
        <v>15</v>
      </c>
      <c r="K1271" s="122">
        <v>20</v>
      </c>
      <c r="L1271" s="122">
        <v>7</v>
      </c>
      <c r="M1271" s="118">
        <v>1500</v>
      </c>
      <c r="N1271" s="121">
        <f>IF('HNI OPTION CALLS'!E1271="BUY",('HNI OPTION CALLS'!L1271-'HNI OPTION CALLS'!G1271)*('HNI OPTION CALLS'!M1271),('HNI OPTION CALLS'!G1271-'HNI OPTION CALLS'!L1271)*('HNI OPTION CALLS'!M1271))</f>
        <v>3000</v>
      </c>
      <c r="O1271" s="8">
        <f>'HNI OPTION CALLS'!N1271/('HNI OPTION CALLS'!M1271)/'HNI OPTION CALLS'!G1271%</f>
        <v>40</v>
      </c>
    </row>
    <row r="1272" spans="1:15" ht="14.25" customHeight="1">
      <c r="A1272" s="118">
        <v>4</v>
      </c>
      <c r="B1272" s="123">
        <v>43034</v>
      </c>
      <c r="C1272" s="118">
        <v>290</v>
      </c>
      <c r="D1272" s="118" t="s">
        <v>178</v>
      </c>
      <c r="E1272" s="118" t="s">
        <v>22</v>
      </c>
      <c r="F1272" s="118" t="s">
        <v>140</v>
      </c>
      <c r="G1272" s="122">
        <v>5</v>
      </c>
      <c r="H1272" s="122">
        <v>1</v>
      </c>
      <c r="I1272" s="122">
        <v>8</v>
      </c>
      <c r="J1272" s="122">
        <v>11</v>
      </c>
      <c r="K1272" s="122">
        <v>14</v>
      </c>
      <c r="L1272" s="122">
        <v>1</v>
      </c>
      <c r="M1272" s="118">
        <v>1700</v>
      </c>
      <c r="N1272" s="121">
        <f>IF('HNI OPTION CALLS'!E1272="BUY",('HNI OPTION CALLS'!L1272-'HNI OPTION CALLS'!G1272)*('HNI OPTION CALLS'!M1272),('HNI OPTION CALLS'!G1272-'HNI OPTION CALLS'!L1272)*('HNI OPTION CALLS'!M1272))</f>
        <v>-6800</v>
      </c>
      <c r="O1272" s="8">
        <f>'HNI OPTION CALLS'!N1272/('HNI OPTION CALLS'!M1272)/'HNI OPTION CALLS'!G1272%</f>
        <v>-80</v>
      </c>
    </row>
    <row r="1273" spans="1:15" ht="14.25" customHeight="1">
      <c r="A1273" s="118">
        <v>5</v>
      </c>
      <c r="B1273" s="123">
        <v>43032</v>
      </c>
      <c r="C1273" s="118">
        <v>360</v>
      </c>
      <c r="D1273" s="118" t="s">
        <v>178</v>
      </c>
      <c r="E1273" s="118" t="s">
        <v>22</v>
      </c>
      <c r="F1273" s="118" t="s">
        <v>90</v>
      </c>
      <c r="G1273" s="122">
        <v>4</v>
      </c>
      <c r="H1273" s="122">
        <v>1</v>
      </c>
      <c r="I1273" s="122">
        <v>6</v>
      </c>
      <c r="J1273" s="122">
        <v>8</v>
      </c>
      <c r="K1273" s="122">
        <v>10</v>
      </c>
      <c r="L1273" s="122">
        <v>6</v>
      </c>
      <c r="M1273" s="118">
        <v>3750</v>
      </c>
      <c r="N1273" s="121">
        <f>IF('HNI OPTION CALLS'!E1273="BUY",('HNI OPTION CALLS'!L1273-'HNI OPTION CALLS'!G1273)*('HNI OPTION CALLS'!M1273),('HNI OPTION CALLS'!G1273-'HNI OPTION CALLS'!L1273)*('HNI OPTION CALLS'!M1273))</f>
        <v>7500</v>
      </c>
      <c r="O1273" s="8">
        <f>'HNI OPTION CALLS'!N1273/('HNI OPTION CALLS'!M1273)/'HNI OPTION CALLS'!G1273%</f>
        <v>50</v>
      </c>
    </row>
    <row r="1274" spans="1:15" ht="16.5" customHeight="1">
      <c r="A1274" s="118">
        <v>6</v>
      </c>
      <c r="B1274" s="123">
        <v>43031</v>
      </c>
      <c r="C1274" s="118">
        <v>940</v>
      </c>
      <c r="D1274" s="118" t="s">
        <v>178</v>
      </c>
      <c r="E1274" s="118" t="s">
        <v>22</v>
      </c>
      <c r="F1274" s="118" t="s">
        <v>151</v>
      </c>
      <c r="G1274" s="122">
        <v>16</v>
      </c>
      <c r="H1274" s="122">
        <v>1</v>
      </c>
      <c r="I1274" s="122">
        <v>26</v>
      </c>
      <c r="J1274" s="122">
        <v>36</v>
      </c>
      <c r="K1274" s="122">
        <v>46</v>
      </c>
      <c r="L1274" s="122">
        <v>6</v>
      </c>
      <c r="M1274" s="118">
        <v>500</v>
      </c>
      <c r="N1274" s="121">
        <f>IF('HNI OPTION CALLS'!E1274="BUY",('HNI OPTION CALLS'!L1274-'HNI OPTION CALLS'!G1274)*('HNI OPTION CALLS'!M1274),('HNI OPTION CALLS'!G1274-'HNI OPTION CALLS'!L1274)*('HNI OPTION CALLS'!M1274))</f>
        <v>-5000</v>
      </c>
      <c r="O1274" s="8">
        <f>'HNI OPTION CALLS'!N1274/('HNI OPTION CALLS'!M1274)/'HNI OPTION CALLS'!G1274%</f>
        <v>-62.5</v>
      </c>
    </row>
    <row r="1275" spans="1:15" ht="16.5" customHeight="1">
      <c r="A1275" s="118">
        <v>7</v>
      </c>
      <c r="B1275" s="123">
        <v>43025</v>
      </c>
      <c r="C1275" s="118">
        <v>390</v>
      </c>
      <c r="D1275" s="118" t="s">
        <v>178</v>
      </c>
      <c r="E1275" s="118" t="s">
        <v>22</v>
      </c>
      <c r="F1275" s="118" t="s">
        <v>143</v>
      </c>
      <c r="G1275" s="122">
        <v>6</v>
      </c>
      <c r="H1275" s="122">
        <v>1</v>
      </c>
      <c r="I1275" s="122">
        <v>9</v>
      </c>
      <c r="J1275" s="122">
        <v>12</v>
      </c>
      <c r="K1275" s="122">
        <v>15</v>
      </c>
      <c r="L1275" s="122">
        <v>1</v>
      </c>
      <c r="M1275" s="118">
        <v>1800</v>
      </c>
      <c r="N1275" s="121">
        <f>IF('HNI OPTION CALLS'!E1275="BUY",('HNI OPTION CALLS'!L1275-'HNI OPTION CALLS'!G1275)*('HNI OPTION CALLS'!M1275),('HNI OPTION CALLS'!G1275-'HNI OPTION CALLS'!L1275)*('HNI OPTION CALLS'!M1275))</f>
        <v>-9000</v>
      </c>
      <c r="O1275" s="8">
        <f>'HNI OPTION CALLS'!N1275/('HNI OPTION CALLS'!M1275)/'HNI OPTION CALLS'!G1275%</f>
        <v>-83.333333333333343</v>
      </c>
    </row>
    <row r="1276" spans="1:15" ht="16.5" customHeight="1">
      <c r="A1276" s="118">
        <v>8</v>
      </c>
      <c r="B1276" s="123">
        <v>43024</v>
      </c>
      <c r="C1276" s="118">
        <v>125</v>
      </c>
      <c r="D1276" s="118" t="s">
        <v>178</v>
      </c>
      <c r="E1276" s="118" t="s">
        <v>22</v>
      </c>
      <c r="F1276" s="118" t="s">
        <v>53</v>
      </c>
      <c r="G1276" s="122">
        <v>3</v>
      </c>
      <c r="H1276" s="122">
        <v>2</v>
      </c>
      <c r="I1276" s="122">
        <v>3.5</v>
      </c>
      <c r="J1276" s="122">
        <v>4</v>
      </c>
      <c r="K1276" s="122">
        <v>4.5</v>
      </c>
      <c r="L1276" s="122">
        <v>3.5</v>
      </c>
      <c r="M1276" s="118">
        <v>11000</v>
      </c>
      <c r="N1276" s="121">
        <f>IF('HNI OPTION CALLS'!E1276="BUY",('HNI OPTION CALLS'!L1276-'HNI OPTION CALLS'!G1276)*('HNI OPTION CALLS'!M1276),('HNI OPTION CALLS'!G1276-'HNI OPTION CALLS'!L1276)*('HNI OPTION CALLS'!M1276))</f>
        <v>5500</v>
      </c>
      <c r="O1276" s="8">
        <f>'HNI OPTION CALLS'!N1276/('HNI OPTION CALLS'!M1276)/'HNI OPTION CALLS'!G1276%</f>
        <v>16.666666666666668</v>
      </c>
    </row>
    <row r="1277" spans="1:15" ht="16.5" customHeight="1">
      <c r="A1277" s="118">
        <v>9</v>
      </c>
      <c r="B1277" s="123">
        <v>43021</v>
      </c>
      <c r="C1277" s="118">
        <v>630</v>
      </c>
      <c r="D1277" s="118" t="s">
        <v>178</v>
      </c>
      <c r="E1277" s="118" t="s">
        <v>22</v>
      </c>
      <c r="F1277" s="118" t="s">
        <v>169</v>
      </c>
      <c r="G1277" s="122">
        <v>13.5</v>
      </c>
      <c r="H1277" s="122">
        <v>6</v>
      </c>
      <c r="I1277" s="122">
        <v>17</v>
      </c>
      <c r="J1277" s="122">
        <v>20.5</v>
      </c>
      <c r="K1277" s="122">
        <v>24</v>
      </c>
      <c r="L1277" s="122">
        <v>6</v>
      </c>
      <c r="M1277" s="118">
        <v>1500</v>
      </c>
      <c r="N1277" s="121">
        <f>IF('HNI OPTION CALLS'!E1277="BUY",('HNI OPTION CALLS'!L1277-'HNI OPTION CALLS'!G1277)*('HNI OPTION CALLS'!M1277),('HNI OPTION CALLS'!G1277-'HNI OPTION CALLS'!L1277)*('HNI OPTION CALLS'!M1277))</f>
        <v>-11250</v>
      </c>
      <c r="O1277" s="8">
        <f>'HNI OPTION CALLS'!N1277/('HNI OPTION CALLS'!M1277)/'HNI OPTION CALLS'!G1277%</f>
        <v>-55.55555555555555</v>
      </c>
    </row>
    <row r="1278" spans="1:15" ht="16.5" customHeight="1">
      <c r="A1278" s="118">
        <v>10</v>
      </c>
      <c r="B1278" s="123">
        <v>43019</v>
      </c>
      <c r="C1278" s="118">
        <v>65</v>
      </c>
      <c r="D1278" s="118" t="s">
        <v>178</v>
      </c>
      <c r="E1278" s="118" t="s">
        <v>22</v>
      </c>
      <c r="F1278" s="118" t="s">
        <v>218</v>
      </c>
      <c r="G1278" s="122">
        <v>2</v>
      </c>
      <c r="H1278" s="122">
        <v>1.2</v>
      </c>
      <c r="I1278" s="122">
        <v>2.5</v>
      </c>
      <c r="J1278" s="122">
        <v>2.9</v>
      </c>
      <c r="K1278" s="122">
        <v>3.3</v>
      </c>
      <c r="L1278" s="122">
        <v>2.5</v>
      </c>
      <c r="M1278" s="118">
        <v>13200</v>
      </c>
      <c r="N1278" s="121">
        <f>IF('HNI OPTION CALLS'!E1278="BUY",('HNI OPTION CALLS'!L1278-'HNI OPTION CALLS'!G1278)*('HNI OPTION CALLS'!M1278),('HNI OPTION CALLS'!G1278-'HNI OPTION CALLS'!L1278)*('HNI OPTION CALLS'!M1278))</f>
        <v>6600</v>
      </c>
      <c r="O1278" s="8">
        <f>'HNI OPTION CALLS'!N1278/('HNI OPTION CALLS'!M1278)/'HNI OPTION CALLS'!G1278%</f>
        <v>25</v>
      </c>
    </row>
    <row r="1279" spans="1:15" ht="16.5" customHeight="1">
      <c r="A1279" s="118">
        <v>11</v>
      </c>
      <c r="B1279" s="123">
        <v>43018</v>
      </c>
      <c r="C1279" s="118">
        <v>280</v>
      </c>
      <c r="D1279" s="118" t="s">
        <v>178</v>
      </c>
      <c r="E1279" s="118" t="s">
        <v>22</v>
      </c>
      <c r="F1279" s="118" t="s">
        <v>217</v>
      </c>
      <c r="G1279" s="122">
        <v>6</v>
      </c>
      <c r="H1279" s="122">
        <v>2.5</v>
      </c>
      <c r="I1279" s="122">
        <v>8</v>
      </c>
      <c r="J1279" s="122">
        <v>10</v>
      </c>
      <c r="K1279" s="122">
        <v>12</v>
      </c>
      <c r="L1279" s="122">
        <v>8</v>
      </c>
      <c r="M1279" s="118">
        <v>3000</v>
      </c>
      <c r="N1279" s="121">
        <f>IF('HNI OPTION CALLS'!E1279="BUY",('HNI OPTION CALLS'!L1279-'HNI OPTION CALLS'!G1279)*('HNI OPTION CALLS'!M1279),('HNI OPTION CALLS'!G1279-'HNI OPTION CALLS'!L1279)*('HNI OPTION CALLS'!M1279))</f>
        <v>6000</v>
      </c>
      <c r="O1279" s="8">
        <f>'HNI OPTION CALLS'!N1279/('HNI OPTION CALLS'!M1279)/'HNI OPTION CALLS'!G1279%</f>
        <v>33.333333333333336</v>
      </c>
    </row>
    <row r="1280" spans="1:15" ht="16.5" customHeight="1">
      <c r="A1280" s="118">
        <v>12</v>
      </c>
      <c r="B1280" s="123">
        <v>43014</v>
      </c>
      <c r="C1280" s="118">
        <v>150</v>
      </c>
      <c r="D1280" s="118" t="s">
        <v>178</v>
      </c>
      <c r="E1280" s="118" t="s">
        <v>22</v>
      </c>
      <c r="F1280" s="118" t="s">
        <v>24</v>
      </c>
      <c r="G1280" s="122">
        <v>7</v>
      </c>
      <c r="H1280" s="122">
        <v>4</v>
      </c>
      <c r="I1280" s="122">
        <v>9</v>
      </c>
      <c r="J1280" s="122">
        <v>11</v>
      </c>
      <c r="K1280" s="122">
        <v>13</v>
      </c>
      <c r="L1280" s="122">
        <v>8</v>
      </c>
      <c r="M1280" s="118">
        <v>3500</v>
      </c>
      <c r="N1280" s="121">
        <f>IF('HNI OPTION CALLS'!E1280="BUY",('HNI OPTION CALLS'!L1280-'HNI OPTION CALLS'!G1280)*('HNI OPTION CALLS'!M1280),('HNI OPTION CALLS'!G1280-'HNI OPTION CALLS'!L1280)*('HNI OPTION CALLS'!M1280))</f>
        <v>3500</v>
      </c>
      <c r="O1280" s="8">
        <f>'HNI OPTION CALLS'!N1280/('HNI OPTION CALLS'!M1280)/'HNI OPTION CALLS'!G1280%</f>
        <v>14.285714285714285</v>
      </c>
    </row>
    <row r="1281" spans="1:15" ht="16.5" customHeight="1">
      <c r="A1281" s="118">
        <v>13</v>
      </c>
      <c r="B1281" s="123">
        <v>43013</v>
      </c>
      <c r="C1281" s="118">
        <v>650</v>
      </c>
      <c r="D1281" s="118" t="s">
        <v>178</v>
      </c>
      <c r="E1281" s="118" t="s">
        <v>22</v>
      </c>
      <c r="F1281" s="118" t="s">
        <v>77</v>
      </c>
      <c r="G1281" s="122">
        <v>17</v>
      </c>
      <c r="H1281" s="122">
        <v>8</v>
      </c>
      <c r="I1281" s="122">
        <v>22</v>
      </c>
      <c r="J1281" s="122">
        <v>27</v>
      </c>
      <c r="K1281" s="122">
        <v>32</v>
      </c>
      <c r="L1281" s="122">
        <v>32</v>
      </c>
      <c r="M1281" s="118">
        <v>1100</v>
      </c>
      <c r="N1281" s="121">
        <f>IF('HNI OPTION CALLS'!E1281="BUY",('HNI OPTION CALLS'!L1281-'HNI OPTION CALLS'!G1281)*('HNI OPTION CALLS'!M1281),('HNI OPTION CALLS'!G1281-'HNI OPTION CALLS'!L1281)*('HNI OPTION CALLS'!M1281))</f>
        <v>16500</v>
      </c>
      <c r="O1281" s="8">
        <f>'HNI OPTION CALLS'!N1281/('HNI OPTION CALLS'!M1281)/'HNI OPTION CALLS'!G1281%</f>
        <v>88.235294117647058</v>
      </c>
    </row>
    <row r="1282" spans="1:15" ht="16.5" customHeight="1">
      <c r="A1282" s="118">
        <v>14</v>
      </c>
      <c r="B1282" s="123">
        <v>43012</v>
      </c>
      <c r="C1282" s="118">
        <v>740</v>
      </c>
      <c r="D1282" s="118" t="s">
        <v>178</v>
      </c>
      <c r="E1282" s="118" t="s">
        <v>22</v>
      </c>
      <c r="F1282" s="118" t="s">
        <v>212</v>
      </c>
      <c r="G1282" s="122">
        <v>18</v>
      </c>
      <c r="H1282" s="122">
        <v>9</v>
      </c>
      <c r="I1282" s="122">
        <v>22</v>
      </c>
      <c r="J1282" s="122">
        <v>26</v>
      </c>
      <c r="K1282" s="122">
        <v>30</v>
      </c>
      <c r="L1282" s="122">
        <v>30</v>
      </c>
      <c r="M1282" s="118">
        <v>800</v>
      </c>
      <c r="N1282" s="121">
        <f>IF('HNI OPTION CALLS'!E1282="BUY",('HNI OPTION CALLS'!L1282-'HNI OPTION CALLS'!G1282)*('HNI OPTION CALLS'!M1282),('HNI OPTION CALLS'!G1282-'HNI OPTION CALLS'!L1282)*('HNI OPTION CALLS'!M1282))</f>
        <v>9600</v>
      </c>
      <c r="O1282" s="8">
        <f>'HNI OPTION CALLS'!N1282/('HNI OPTION CALLS'!M1282)/'HNI OPTION CALLS'!G1282%</f>
        <v>66.666666666666671</v>
      </c>
    </row>
    <row r="1283" spans="1:15">
      <c r="A1283" s="118">
        <v>15</v>
      </c>
      <c r="B1283" s="123">
        <v>43011</v>
      </c>
      <c r="C1283" s="118">
        <v>180</v>
      </c>
      <c r="D1283" s="118" t="s">
        <v>178</v>
      </c>
      <c r="E1283" s="118" t="s">
        <v>22</v>
      </c>
      <c r="F1283" s="118" t="s">
        <v>83</v>
      </c>
      <c r="G1283" s="122">
        <v>8</v>
      </c>
      <c r="H1283" s="122">
        <v>5</v>
      </c>
      <c r="I1283" s="122">
        <v>9.5</v>
      </c>
      <c r="J1283" s="122">
        <v>11</v>
      </c>
      <c r="K1283" s="122">
        <v>12.5</v>
      </c>
      <c r="L1283" s="122">
        <v>11</v>
      </c>
      <c r="M1283" s="118">
        <v>3500</v>
      </c>
      <c r="N1283" s="121">
        <f>IF('HNI OPTION CALLS'!E1283="BUY",('HNI OPTION CALLS'!L1283-'HNI OPTION CALLS'!G1283)*('HNI OPTION CALLS'!M1283),('HNI OPTION CALLS'!G1283-'HNI OPTION CALLS'!L1283)*('HNI OPTION CALLS'!M1283))</f>
        <v>10500</v>
      </c>
      <c r="O1283" s="8">
        <f>'HNI OPTION CALLS'!N1283/('HNI OPTION CALLS'!M1283)/'HNI OPTION CALLS'!G1283%</f>
        <v>37.5</v>
      </c>
    </row>
    <row r="1284" spans="1:15" ht="17.25" thickBot="1">
      <c r="A1284" s="91"/>
      <c r="B1284" s="92"/>
      <c r="C1284" s="92"/>
      <c r="D1284" s="93"/>
      <c r="E1284" s="93"/>
      <c r="F1284" s="93"/>
      <c r="G1284" s="94"/>
      <c r="H1284" s="95"/>
      <c r="I1284" s="96" t="s">
        <v>27</v>
      </c>
      <c r="J1284" s="96"/>
      <c r="K1284" s="97"/>
      <c r="L1284" s="97"/>
    </row>
    <row r="1285" spans="1:15" ht="16.5">
      <c r="A1285" s="98"/>
      <c r="B1285" s="92"/>
      <c r="C1285" s="92"/>
      <c r="D1285" s="158" t="s">
        <v>28</v>
      </c>
      <c r="E1285" s="193"/>
      <c r="F1285" s="99">
        <v>15</v>
      </c>
      <c r="G1285" s="100">
        <v>100</v>
      </c>
      <c r="H1285" s="93">
        <v>15</v>
      </c>
      <c r="I1285" s="101">
        <f>'HNI OPTION CALLS'!H1286/'HNI OPTION CALLS'!H1285%</f>
        <v>73.333333333333343</v>
      </c>
      <c r="J1285" s="101"/>
      <c r="K1285" s="101"/>
      <c r="L1285" s="102"/>
    </row>
    <row r="1286" spans="1:15" ht="16.5">
      <c r="A1286" s="98"/>
      <c r="B1286" s="92"/>
      <c r="C1286" s="92"/>
      <c r="D1286" s="159" t="s">
        <v>29</v>
      </c>
      <c r="E1286" s="180"/>
      <c r="F1286" s="103">
        <v>11</v>
      </c>
      <c r="G1286" s="104">
        <f>('HNI OPTION CALLS'!F1286/'HNI OPTION CALLS'!F1285)*100</f>
        <v>73.333333333333329</v>
      </c>
      <c r="H1286" s="93">
        <v>11</v>
      </c>
      <c r="I1286" s="97"/>
      <c r="J1286" s="97"/>
      <c r="K1286" s="93"/>
      <c r="L1286" s="97"/>
      <c r="N1286" s="93" t="s">
        <v>30</v>
      </c>
      <c r="O1286" s="93"/>
    </row>
    <row r="1287" spans="1:15" ht="16.5">
      <c r="A1287" s="105"/>
      <c r="B1287" s="92"/>
      <c r="C1287" s="92"/>
      <c r="D1287" s="159" t="s">
        <v>31</v>
      </c>
      <c r="E1287" s="180"/>
      <c r="F1287" s="103">
        <v>0</v>
      </c>
      <c r="G1287" s="104">
        <f>('HNI OPTION CALLS'!F1287/'HNI OPTION CALLS'!F1285)*100</f>
        <v>0</v>
      </c>
      <c r="H1287" s="106"/>
      <c r="I1287" s="93"/>
      <c r="J1287" s="93"/>
      <c r="K1287" s="93"/>
      <c r="L1287" s="97"/>
      <c r="N1287" s="98"/>
      <c r="O1287" s="98"/>
    </row>
    <row r="1288" spans="1:15" ht="16.5">
      <c r="A1288" s="105"/>
      <c r="B1288" s="92"/>
      <c r="C1288" s="92"/>
      <c r="D1288" s="159" t="s">
        <v>32</v>
      </c>
      <c r="E1288" s="180"/>
      <c r="F1288" s="103">
        <v>0</v>
      </c>
      <c r="G1288" s="104">
        <f>('HNI OPTION CALLS'!F1288/'HNI OPTION CALLS'!F1285)*100</f>
        <v>0</v>
      </c>
      <c r="H1288" s="106"/>
      <c r="I1288" s="93"/>
      <c r="J1288" s="93"/>
      <c r="K1288" s="93"/>
      <c r="L1288" s="97"/>
    </row>
    <row r="1289" spans="1:15" ht="16.5">
      <c r="A1289" s="105"/>
      <c r="B1289" s="92"/>
      <c r="C1289" s="92"/>
      <c r="D1289" s="159" t="s">
        <v>33</v>
      </c>
      <c r="E1289" s="180"/>
      <c r="F1289" s="103">
        <v>4</v>
      </c>
      <c r="G1289" s="104">
        <f>('HNI OPTION CALLS'!F1289/'HNI OPTION CALLS'!F1285)*100</f>
        <v>26.666666666666668</v>
      </c>
      <c r="H1289" s="106"/>
      <c r="I1289" s="93" t="s">
        <v>34</v>
      </c>
      <c r="J1289" s="93"/>
      <c r="K1289" s="97"/>
      <c r="L1289" s="97"/>
    </row>
    <row r="1290" spans="1:15" ht="16.5">
      <c r="A1290" s="105"/>
      <c r="B1290" s="92"/>
      <c r="C1290" s="92"/>
      <c r="D1290" s="159" t="s">
        <v>35</v>
      </c>
      <c r="E1290" s="180"/>
      <c r="F1290" s="103">
        <v>0</v>
      </c>
      <c r="G1290" s="104">
        <f>('HNI OPTION CALLS'!F1290/'HNI OPTION CALLS'!F1285)*100</f>
        <v>0</v>
      </c>
      <c r="H1290" s="106"/>
      <c r="I1290" s="93"/>
      <c r="J1290" s="93"/>
      <c r="K1290" s="97"/>
      <c r="L1290" s="97"/>
    </row>
    <row r="1291" spans="1:15" ht="17.25" thickBot="1">
      <c r="A1291" s="105"/>
      <c r="B1291" s="92"/>
      <c r="C1291" s="92"/>
      <c r="D1291" s="160" t="s">
        <v>36</v>
      </c>
      <c r="E1291" s="181"/>
      <c r="F1291" s="107">
        <v>0</v>
      </c>
      <c r="G1291" s="108">
        <f>('HNI OPTION CALLS'!F1291/'HNI OPTION CALLS'!F1285)*100</f>
        <v>0</v>
      </c>
      <c r="H1291" s="106"/>
      <c r="I1291" s="93"/>
      <c r="J1291" s="93"/>
      <c r="K1291" s="102"/>
      <c r="L1291" s="102"/>
    </row>
    <row r="1292" spans="1:15" ht="16.5">
      <c r="A1292" s="109" t="s">
        <v>37</v>
      </c>
      <c r="B1292" s="92"/>
      <c r="C1292" s="92"/>
      <c r="D1292" s="98"/>
      <c r="E1292" s="98"/>
      <c r="F1292" s="93"/>
      <c r="G1292" s="93"/>
      <c r="H1292" s="110"/>
      <c r="I1292" s="111"/>
      <c r="J1292" s="111"/>
      <c r="K1292" s="111"/>
      <c r="L1292" s="93"/>
      <c r="N1292" s="115"/>
      <c r="O1292" s="115"/>
    </row>
    <row r="1293" spans="1:15" ht="16.5">
      <c r="A1293" s="112" t="s">
        <v>38</v>
      </c>
      <c r="B1293" s="92"/>
      <c r="C1293" s="92"/>
      <c r="D1293" s="113"/>
      <c r="E1293" s="114"/>
      <c r="F1293" s="98"/>
      <c r="G1293" s="111"/>
      <c r="H1293" s="110"/>
      <c r="I1293" s="111"/>
      <c r="J1293" s="111"/>
      <c r="K1293" s="111"/>
      <c r="L1293" s="93"/>
      <c r="N1293" s="98"/>
      <c r="O1293" s="98"/>
    </row>
    <row r="1294" spans="1:15" ht="16.5">
      <c r="A1294" s="112" t="s">
        <v>39</v>
      </c>
      <c r="B1294" s="92"/>
      <c r="C1294" s="92"/>
      <c r="D1294" s="98"/>
      <c r="E1294" s="114"/>
      <c r="F1294" s="98"/>
      <c r="G1294" s="111"/>
      <c r="H1294" s="110"/>
      <c r="I1294" s="97"/>
      <c r="J1294" s="97"/>
      <c r="K1294" s="97"/>
      <c r="L1294" s="93"/>
    </row>
    <row r="1295" spans="1:15" ht="16.5">
      <c r="A1295" s="112" t="s">
        <v>40</v>
      </c>
      <c r="B1295" s="113"/>
      <c r="C1295" s="92"/>
      <c r="D1295" s="98"/>
      <c r="E1295" s="114"/>
      <c r="F1295" s="98"/>
      <c r="G1295" s="111"/>
      <c r="H1295" s="95"/>
      <c r="I1295" s="97"/>
      <c r="J1295" s="97"/>
      <c r="K1295" s="97"/>
      <c r="L1295" s="93"/>
    </row>
    <row r="1296" spans="1:15" ht="16.5">
      <c r="A1296" s="112" t="s">
        <v>41</v>
      </c>
      <c r="B1296" s="105"/>
      <c r="C1296" s="113"/>
      <c r="D1296" s="98"/>
      <c r="E1296" s="116"/>
      <c r="F1296" s="111"/>
      <c r="G1296" s="111"/>
      <c r="H1296" s="95"/>
      <c r="I1296" s="97"/>
      <c r="J1296" s="97"/>
      <c r="K1296" s="97"/>
      <c r="L1296" s="111"/>
    </row>
    <row r="1297" spans="1:15" ht="16.5" customHeight="1" thickBot="1"/>
    <row r="1298" spans="1:15" ht="15.75" thickBot="1">
      <c r="A1298" s="205" t="s">
        <v>0</v>
      </c>
      <c r="B1298" s="205"/>
      <c r="C1298" s="205"/>
      <c r="D1298" s="205"/>
      <c r="E1298" s="205"/>
      <c r="F1298" s="205"/>
      <c r="G1298" s="205"/>
      <c r="H1298" s="205"/>
      <c r="I1298" s="205"/>
      <c r="J1298" s="205"/>
      <c r="K1298" s="205"/>
      <c r="L1298" s="205"/>
      <c r="M1298" s="205"/>
      <c r="N1298" s="205"/>
      <c r="O1298" s="205"/>
    </row>
    <row r="1299" spans="1:15" ht="15.75" thickBot="1">
      <c r="A1299" s="205"/>
      <c r="B1299" s="205"/>
      <c r="C1299" s="205"/>
      <c r="D1299" s="205"/>
      <c r="E1299" s="205"/>
      <c r="F1299" s="205"/>
      <c r="G1299" s="205"/>
      <c r="H1299" s="205"/>
      <c r="I1299" s="205"/>
      <c r="J1299" s="205"/>
      <c r="K1299" s="205"/>
      <c r="L1299" s="205"/>
      <c r="M1299" s="205"/>
      <c r="N1299" s="205"/>
      <c r="O1299" s="205"/>
    </row>
    <row r="1300" spans="1:15">
      <c r="A1300" s="205"/>
      <c r="B1300" s="205"/>
      <c r="C1300" s="205"/>
      <c r="D1300" s="205"/>
      <c r="E1300" s="205"/>
      <c r="F1300" s="205"/>
      <c r="G1300" s="205"/>
      <c r="H1300" s="205"/>
      <c r="I1300" s="205"/>
      <c r="J1300" s="205"/>
      <c r="K1300" s="205"/>
      <c r="L1300" s="205"/>
      <c r="M1300" s="205"/>
      <c r="N1300" s="205"/>
      <c r="O1300" s="205"/>
    </row>
    <row r="1301" spans="1:15">
      <c r="A1301" s="206" t="s">
        <v>1</v>
      </c>
      <c r="B1301" s="206"/>
      <c r="C1301" s="206"/>
      <c r="D1301" s="206"/>
      <c r="E1301" s="206"/>
      <c r="F1301" s="206"/>
      <c r="G1301" s="206"/>
      <c r="H1301" s="206"/>
      <c r="I1301" s="206"/>
      <c r="J1301" s="206"/>
      <c r="K1301" s="206"/>
      <c r="L1301" s="206"/>
      <c r="M1301" s="206"/>
      <c r="N1301" s="206"/>
      <c r="O1301" s="206"/>
    </row>
    <row r="1302" spans="1:15">
      <c r="A1302" s="206" t="s">
        <v>2</v>
      </c>
      <c r="B1302" s="206"/>
      <c r="C1302" s="206"/>
      <c r="D1302" s="206"/>
      <c r="E1302" s="206"/>
      <c r="F1302" s="206"/>
      <c r="G1302" s="206"/>
      <c r="H1302" s="206"/>
      <c r="I1302" s="206"/>
      <c r="J1302" s="206"/>
      <c r="K1302" s="206"/>
      <c r="L1302" s="206"/>
      <c r="M1302" s="206"/>
      <c r="N1302" s="206"/>
      <c r="O1302" s="206"/>
    </row>
    <row r="1303" spans="1:15" ht="15.75" thickBot="1">
      <c r="A1303" s="207" t="s">
        <v>3</v>
      </c>
      <c r="B1303" s="207"/>
      <c r="C1303" s="207"/>
      <c r="D1303" s="207"/>
      <c r="E1303" s="207"/>
      <c r="F1303" s="207"/>
      <c r="G1303" s="207"/>
      <c r="H1303" s="207"/>
      <c r="I1303" s="207"/>
      <c r="J1303" s="207"/>
      <c r="K1303" s="207"/>
      <c r="L1303" s="207"/>
      <c r="M1303" s="207"/>
      <c r="N1303" s="207"/>
      <c r="O1303" s="207"/>
    </row>
    <row r="1304" spans="1:15" ht="16.5">
      <c r="A1304" s="166" t="s">
        <v>194</v>
      </c>
      <c r="B1304" s="166"/>
      <c r="C1304" s="166"/>
      <c r="D1304" s="166"/>
      <c r="E1304" s="166"/>
      <c r="F1304" s="166"/>
      <c r="G1304" s="166"/>
      <c r="H1304" s="166"/>
      <c r="I1304" s="166"/>
      <c r="J1304" s="166"/>
      <c r="K1304" s="166"/>
      <c r="L1304" s="166"/>
      <c r="M1304" s="166"/>
      <c r="N1304" s="166"/>
      <c r="O1304" s="166"/>
    </row>
    <row r="1305" spans="1:15" ht="16.5">
      <c r="A1305" s="166" t="s">
        <v>5</v>
      </c>
      <c r="B1305" s="166"/>
      <c r="C1305" s="166"/>
      <c r="D1305" s="166"/>
      <c r="E1305" s="166"/>
      <c r="F1305" s="166"/>
      <c r="G1305" s="166"/>
      <c r="H1305" s="166"/>
      <c r="I1305" s="166"/>
      <c r="J1305" s="166"/>
      <c r="K1305" s="166"/>
      <c r="L1305" s="166"/>
      <c r="M1305" s="166"/>
      <c r="N1305" s="166"/>
      <c r="O1305" s="166"/>
    </row>
    <row r="1306" spans="1:15">
      <c r="A1306" s="167" t="s">
        <v>6</v>
      </c>
      <c r="B1306" s="168" t="s">
        <v>7</v>
      </c>
      <c r="C1306" s="169" t="s">
        <v>8</v>
      </c>
      <c r="D1306" s="168" t="s">
        <v>9</v>
      </c>
      <c r="E1306" s="167" t="s">
        <v>10</v>
      </c>
      <c r="F1306" s="167" t="s">
        <v>11</v>
      </c>
      <c r="G1306" s="168" t="s">
        <v>12</v>
      </c>
      <c r="H1306" s="168" t="s">
        <v>13</v>
      </c>
      <c r="I1306" s="169" t="s">
        <v>14</v>
      </c>
      <c r="J1306" s="169" t="s">
        <v>15</v>
      </c>
      <c r="K1306" s="169" t="s">
        <v>16</v>
      </c>
      <c r="L1306" s="170" t="s">
        <v>17</v>
      </c>
      <c r="M1306" s="168" t="s">
        <v>18</v>
      </c>
      <c r="N1306" s="168" t="s">
        <v>19</v>
      </c>
      <c r="O1306" s="168" t="s">
        <v>20</v>
      </c>
    </row>
    <row r="1307" spans="1:15" ht="15.75" customHeight="1">
      <c r="A1307" s="167"/>
      <c r="B1307" s="168"/>
      <c r="C1307" s="169"/>
      <c r="D1307" s="168"/>
      <c r="E1307" s="167"/>
      <c r="F1307" s="167"/>
      <c r="G1307" s="168"/>
      <c r="H1307" s="168"/>
      <c r="I1307" s="169"/>
      <c r="J1307" s="169"/>
      <c r="K1307" s="169"/>
      <c r="L1307" s="170"/>
      <c r="M1307" s="168"/>
      <c r="N1307" s="168"/>
      <c r="O1307" s="168"/>
    </row>
    <row r="1308" spans="1:15">
      <c r="A1308" s="118">
        <v>1</v>
      </c>
      <c r="B1308" s="123">
        <v>43004</v>
      </c>
      <c r="C1308" s="118">
        <v>170</v>
      </c>
      <c r="D1308" s="118" t="s">
        <v>178</v>
      </c>
      <c r="E1308" s="118" t="s">
        <v>22</v>
      </c>
      <c r="F1308" s="118" t="s">
        <v>83</v>
      </c>
      <c r="G1308" s="122">
        <v>4</v>
      </c>
      <c r="H1308" s="122">
        <v>0.5</v>
      </c>
      <c r="I1308" s="122">
        <v>6</v>
      </c>
      <c r="J1308" s="122">
        <v>8</v>
      </c>
      <c r="K1308" s="122">
        <v>10</v>
      </c>
      <c r="L1308" s="122">
        <v>0.5</v>
      </c>
      <c r="M1308" s="118">
        <v>3500</v>
      </c>
      <c r="N1308" s="121">
        <f>IF('HNI OPTION CALLS'!E1308="BUY",('HNI OPTION CALLS'!L1308-'HNI OPTION CALLS'!G1308)*('HNI OPTION CALLS'!M1308),('HNI OPTION CALLS'!G1308-'HNI OPTION CALLS'!L1308)*('HNI OPTION CALLS'!M1308))</f>
        <v>-12250</v>
      </c>
      <c r="O1308" s="8">
        <f>'HNI OPTION CALLS'!N1308/('HNI OPTION CALLS'!M1308)/'HNI OPTION CALLS'!G1308%</f>
        <v>-87.5</v>
      </c>
    </row>
    <row r="1309" spans="1:15">
      <c r="A1309" s="118">
        <v>2</v>
      </c>
      <c r="B1309" s="123">
        <v>43004</v>
      </c>
      <c r="C1309" s="118">
        <v>650</v>
      </c>
      <c r="D1309" s="118" t="s">
        <v>178</v>
      </c>
      <c r="E1309" s="118" t="s">
        <v>22</v>
      </c>
      <c r="F1309" s="118" t="s">
        <v>99</v>
      </c>
      <c r="G1309" s="122">
        <v>7</v>
      </c>
      <c r="H1309" s="122">
        <v>2</v>
      </c>
      <c r="I1309" s="122">
        <v>10</v>
      </c>
      <c r="J1309" s="122">
        <v>13</v>
      </c>
      <c r="K1309" s="122">
        <v>16</v>
      </c>
      <c r="L1309" s="122">
        <v>10</v>
      </c>
      <c r="M1309" s="118">
        <v>2000</v>
      </c>
      <c r="N1309" s="121">
        <f>IF('HNI OPTION CALLS'!E1309="BUY",('HNI OPTION CALLS'!L1309-'HNI OPTION CALLS'!G1309)*('HNI OPTION CALLS'!M1309),('HNI OPTION CALLS'!G1309-'HNI OPTION CALLS'!L1309)*('HNI OPTION CALLS'!M1309))</f>
        <v>6000</v>
      </c>
      <c r="O1309" s="8">
        <f>'HNI OPTION CALLS'!N1309/('HNI OPTION CALLS'!M1309)/'HNI OPTION CALLS'!G1309%</f>
        <v>42.857142857142854</v>
      </c>
    </row>
    <row r="1310" spans="1:15">
      <c r="A1310" s="118">
        <v>3</v>
      </c>
      <c r="B1310" s="123">
        <v>42998</v>
      </c>
      <c r="C1310" s="118">
        <v>270</v>
      </c>
      <c r="D1310" s="118" t="s">
        <v>178</v>
      </c>
      <c r="E1310" s="118" t="s">
        <v>22</v>
      </c>
      <c r="F1310" s="118" t="s">
        <v>49</v>
      </c>
      <c r="G1310" s="122">
        <v>5.5</v>
      </c>
      <c r="H1310" s="122">
        <v>2.5</v>
      </c>
      <c r="I1310" s="122">
        <v>7</v>
      </c>
      <c r="J1310" s="122">
        <v>8.5</v>
      </c>
      <c r="K1310" s="122">
        <v>10</v>
      </c>
      <c r="L1310" s="122">
        <v>2.5</v>
      </c>
      <c r="M1310" s="118">
        <v>3000</v>
      </c>
      <c r="N1310" s="121">
        <f>IF('HNI OPTION CALLS'!E1310="BUY",('HNI OPTION CALLS'!L1310-'HNI OPTION CALLS'!G1310)*('HNI OPTION CALLS'!M1310),('HNI OPTION CALLS'!G1310-'HNI OPTION CALLS'!L1310)*('HNI OPTION CALLS'!M1310))</f>
        <v>-9000</v>
      </c>
      <c r="O1310" s="8">
        <f>'HNI OPTION CALLS'!N1310/('HNI OPTION CALLS'!M1310)/'HNI OPTION CALLS'!G1310%</f>
        <v>-54.545454545454547</v>
      </c>
    </row>
    <row r="1311" spans="1:15">
      <c r="A1311" s="118">
        <v>4</v>
      </c>
      <c r="B1311" s="123">
        <v>42996</v>
      </c>
      <c r="C1311" s="118">
        <v>120</v>
      </c>
      <c r="D1311" s="118" t="s">
        <v>178</v>
      </c>
      <c r="E1311" s="118" t="s">
        <v>22</v>
      </c>
      <c r="F1311" s="118" t="s">
        <v>53</v>
      </c>
      <c r="G1311" s="122">
        <v>1</v>
      </c>
      <c r="H1311" s="122">
        <v>0.1</v>
      </c>
      <c r="I1311" s="122">
        <v>1.6</v>
      </c>
      <c r="J1311" s="122">
        <v>2.2000000000000002</v>
      </c>
      <c r="K1311" s="122">
        <v>2.8</v>
      </c>
      <c r="L1311" s="122">
        <v>1.6</v>
      </c>
      <c r="M1311" s="118">
        <v>11000</v>
      </c>
      <c r="N1311" s="121">
        <f>IF('HNI OPTION CALLS'!E1311="BUY",('HNI OPTION CALLS'!L1311-'HNI OPTION CALLS'!G1311)*('HNI OPTION CALLS'!M1311),('HNI OPTION CALLS'!G1311-'HNI OPTION CALLS'!L1311)*('HNI OPTION CALLS'!M1311))</f>
        <v>6600.0000000000009</v>
      </c>
      <c r="O1311" s="8">
        <f>'HNI OPTION CALLS'!N1311/('HNI OPTION CALLS'!M1311)/'HNI OPTION CALLS'!G1311%</f>
        <v>60.000000000000007</v>
      </c>
    </row>
    <row r="1312" spans="1:15">
      <c r="A1312" s="118">
        <v>5</v>
      </c>
      <c r="B1312" s="123">
        <v>42990</v>
      </c>
      <c r="C1312" s="118">
        <v>120</v>
      </c>
      <c r="D1312" s="118" t="s">
        <v>178</v>
      </c>
      <c r="E1312" s="118" t="s">
        <v>22</v>
      </c>
      <c r="F1312" s="118" t="s">
        <v>25</v>
      </c>
      <c r="G1312" s="122">
        <v>2.5</v>
      </c>
      <c r="H1312" s="122">
        <v>1.3</v>
      </c>
      <c r="I1312" s="122">
        <v>3.3</v>
      </c>
      <c r="J1312" s="122">
        <v>4</v>
      </c>
      <c r="K1312" s="122">
        <v>4.8</v>
      </c>
      <c r="L1312" s="122">
        <v>1.3</v>
      </c>
      <c r="M1312" s="118">
        <v>7000</v>
      </c>
      <c r="N1312" s="121">
        <f>IF('HNI OPTION CALLS'!E1312="BUY",('HNI OPTION CALLS'!L1312-'HNI OPTION CALLS'!G1312)*('HNI OPTION CALLS'!M1312),('HNI OPTION CALLS'!G1312-'HNI OPTION CALLS'!L1312)*('HNI OPTION CALLS'!M1312))</f>
        <v>-8400</v>
      </c>
      <c r="O1312" s="8">
        <f>'HNI OPTION CALLS'!N1312/('HNI OPTION CALLS'!M1312)/'HNI OPTION CALLS'!G1312%</f>
        <v>-47.999999999999993</v>
      </c>
    </row>
    <row r="1313" spans="1:15">
      <c r="A1313" s="118">
        <v>6</v>
      </c>
      <c r="B1313" s="123">
        <v>42983</v>
      </c>
      <c r="C1313" s="118">
        <v>190</v>
      </c>
      <c r="D1313" s="118" t="s">
        <v>178</v>
      </c>
      <c r="E1313" s="118" t="s">
        <v>22</v>
      </c>
      <c r="F1313" s="118" t="s">
        <v>193</v>
      </c>
      <c r="G1313" s="122">
        <v>5.5</v>
      </c>
      <c r="H1313" s="122">
        <v>3.5</v>
      </c>
      <c r="I1313" s="122">
        <v>6.9</v>
      </c>
      <c r="J1313" s="122">
        <v>8.5</v>
      </c>
      <c r="K1313" s="122">
        <v>10</v>
      </c>
      <c r="L1313" s="122">
        <v>6.9</v>
      </c>
      <c r="M1313" s="118">
        <v>3500</v>
      </c>
      <c r="N1313" s="121">
        <f>IF('HNI OPTION CALLS'!E1313="BUY",('HNI OPTION CALLS'!L1313-'HNI OPTION CALLS'!G1313)*('HNI OPTION CALLS'!M1313),('HNI OPTION CALLS'!G1313-'HNI OPTION CALLS'!L1313)*('HNI OPTION CALLS'!M1313))</f>
        <v>4900.0000000000009</v>
      </c>
      <c r="O1313" s="8">
        <f>'HNI OPTION CALLS'!N1313/('HNI OPTION CALLS'!M1313)/'HNI OPTION CALLS'!G1313%</f>
        <v>25.45454545454546</v>
      </c>
    </row>
    <row r="1314" spans="1:15" ht="17.25" thickBot="1">
      <c r="A1314" s="91"/>
      <c r="B1314" s="92"/>
      <c r="C1314" s="92"/>
      <c r="D1314" s="93"/>
      <c r="E1314" s="93"/>
      <c r="F1314" s="93"/>
      <c r="G1314" s="94"/>
      <c r="H1314" s="95"/>
      <c r="I1314" s="96" t="s">
        <v>27</v>
      </c>
      <c r="J1314" s="96"/>
      <c r="K1314" s="97"/>
      <c r="L1314" s="97"/>
    </row>
    <row r="1315" spans="1:15" ht="16.5">
      <c r="A1315" s="98"/>
      <c r="B1315" s="92"/>
      <c r="C1315" s="92"/>
      <c r="D1315" s="158" t="s">
        <v>28</v>
      </c>
      <c r="E1315" s="158"/>
      <c r="F1315" s="99">
        <v>6</v>
      </c>
      <c r="G1315" s="100">
        <f>'NORMAL OPTION CALLS'!G2850+'NORMAL OPTION CALLS'!G2851+'NORMAL OPTION CALLS'!G2852+'NORMAL OPTION CALLS'!G2853+'NORMAL OPTION CALLS'!G2854+'NORMAL OPTION CALLS'!G2855</f>
        <v>102.7</v>
      </c>
      <c r="H1315" s="93">
        <v>6</v>
      </c>
      <c r="I1315" s="101">
        <f>'HNI OPTION CALLS'!H1316/'HNI OPTION CALLS'!H1315%</f>
        <v>50</v>
      </c>
      <c r="J1315" s="101"/>
      <c r="K1315" s="101"/>
      <c r="L1315" s="102"/>
    </row>
    <row r="1316" spans="1:15" ht="16.5">
      <c r="A1316" s="98"/>
      <c r="B1316" s="92"/>
      <c r="C1316" s="92"/>
      <c r="D1316" s="159" t="s">
        <v>29</v>
      </c>
      <c r="E1316" s="159"/>
      <c r="F1316" s="103">
        <v>3</v>
      </c>
      <c r="G1316" s="104">
        <f>('HNI OPTION CALLS'!F1316/'HNI OPTION CALLS'!F1315)*100</f>
        <v>50</v>
      </c>
      <c r="H1316" s="93">
        <v>3</v>
      </c>
      <c r="I1316" s="97"/>
      <c r="J1316" s="97"/>
      <c r="K1316" s="93"/>
      <c r="L1316" s="97"/>
      <c r="N1316" s="93" t="s">
        <v>30</v>
      </c>
      <c r="O1316" s="93"/>
    </row>
    <row r="1317" spans="1:15" ht="16.5">
      <c r="A1317" s="105"/>
      <c r="B1317" s="92"/>
      <c r="C1317" s="92"/>
      <c r="D1317" s="159" t="s">
        <v>31</v>
      </c>
      <c r="E1317" s="159"/>
      <c r="F1317" s="103">
        <v>0</v>
      </c>
      <c r="G1317" s="104">
        <f>('HNI OPTION CALLS'!F1317/'HNI OPTION CALLS'!F1315)*100</f>
        <v>0</v>
      </c>
      <c r="H1317" s="106"/>
      <c r="I1317" s="93"/>
      <c r="J1317" s="93"/>
      <c r="K1317" s="93"/>
      <c r="L1317" s="97"/>
      <c r="N1317" s="98"/>
      <c r="O1317" s="98"/>
    </row>
    <row r="1318" spans="1:15" ht="16.5">
      <c r="A1318" s="105"/>
      <c r="B1318" s="92"/>
      <c r="C1318" s="92"/>
      <c r="D1318" s="159" t="s">
        <v>32</v>
      </c>
      <c r="E1318" s="159"/>
      <c r="F1318" s="103">
        <v>0</v>
      </c>
      <c r="G1318" s="104">
        <f>('HNI OPTION CALLS'!F1318/'HNI OPTION CALLS'!F1315)*100</f>
        <v>0</v>
      </c>
      <c r="H1318" s="106"/>
      <c r="I1318" s="93"/>
      <c r="J1318" s="93"/>
      <c r="K1318" s="93"/>
      <c r="L1318" s="97"/>
    </row>
    <row r="1319" spans="1:15" ht="16.5">
      <c r="A1319" s="105"/>
      <c r="B1319" s="92"/>
      <c r="C1319" s="92"/>
      <c r="D1319" s="159" t="s">
        <v>33</v>
      </c>
      <c r="E1319" s="159"/>
      <c r="F1319" s="103">
        <v>3</v>
      </c>
      <c r="G1319" s="104">
        <f>('HNI OPTION CALLS'!F1319/'HNI OPTION CALLS'!F1315)*100</f>
        <v>50</v>
      </c>
      <c r="H1319" s="106"/>
      <c r="I1319" s="93" t="s">
        <v>34</v>
      </c>
      <c r="J1319" s="93"/>
      <c r="K1319" s="97"/>
      <c r="L1319" s="97"/>
    </row>
    <row r="1320" spans="1:15" ht="16.5">
      <c r="A1320" s="105"/>
      <c r="B1320" s="92"/>
      <c r="C1320" s="92"/>
      <c r="D1320" s="159" t="s">
        <v>35</v>
      </c>
      <c r="E1320" s="159"/>
      <c r="F1320" s="103">
        <v>0</v>
      </c>
      <c r="G1320" s="104">
        <f>('HNI OPTION CALLS'!F1320/'HNI OPTION CALLS'!F1315)*100</f>
        <v>0</v>
      </c>
      <c r="H1320" s="106"/>
      <c r="I1320" s="93"/>
      <c r="J1320" s="93"/>
      <c r="K1320" s="97"/>
      <c r="L1320" s="97"/>
    </row>
    <row r="1321" spans="1:15" ht="17.25" thickBot="1">
      <c r="A1321" s="105"/>
      <c r="B1321" s="92"/>
      <c r="C1321" s="92"/>
      <c r="D1321" s="160" t="s">
        <v>36</v>
      </c>
      <c r="E1321" s="160"/>
      <c r="F1321" s="107"/>
      <c r="G1321" s="108">
        <f>('HNI OPTION CALLS'!F1321/'HNI OPTION CALLS'!F1315)*100</f>
        <v>0</v>
      </c>
      <c r="H1321" s="106"/>
      <c r="I1321" s="93"/>
      <c r="J1321" s="93"/>
      <c r="K1321" s="102"/>
      <c r="L1321" s="102"/>
    </row>
    <row r="1322" spans="1:15" ht="16.5">
      <c r="A1322" s="109" t="s">
        <v>37</v>
      </c>
      <c r="B1322" s="92"/>
      <c r="C1322" s="92"/>
      <c r="D1322" s="98"/>
      <c r="E1322" s="98"/>
      <c r="F1322" s="93"/>
      <c r="G1322" s="93"/>
      <c r="H1322" s="110"/>
      <c r="I1322" s="111"/>
      <c r="J1322" s="111"/>
      <c r="K1322" s="111"/>
      <c r="L1322" s="93"/>
      <c r="N1322" s="115"/>
      <c r="O1322" s="115"/>
    </row>
    <row r="1323" spans="1:15" ht="16.5">
      <c r="A1323" s="112" t="s">
        <v>38</v>
      </c>
      <c r="B1323" s="92"/>
      <c r="C1323" s="92"/>
      <c r="D1323" s="113"/>
      <c r="E1323" s="114"/>
      <c r="F1323" s="98"/>
      <c r="G1323" s="111"/>
      <c r="H1323" s="110"/>
      <c r="I1323" s="111"/>
      <c r="J1323" s="111"/>
      <c r="K1323" s="111"/>
      <c r="L1323" s="93"/>
      <c r="N1323" s="98"/>
      <c r="O1323" s="98"/>
    </row>
    <row r="1324" spans="1:15" ht="16.5">
      <c r="A1324" s="112" t="s">
        <v>39</v>
      </c>
      <c r="B1324" s="92"/>
      <c r="C1324" s="92"/>
      <c r="D1324" s="98"/>
      <c r="E1324" s="114"/>
      <c r="F1324" s="98"/>
      <c r="G1324" s="111"/>
      <c r="H1324" s="110"/>
      <c r="I1324" s="97"/>
      <c r="J1324" s="97"/>
      <c r="K1324" s="97"/>
      <c r="L1324" s="93"/>
    </row>
    <row r="1325" spans="1:15" ht="16.5">
      <c r="A1325" s="112" t="s">
        <v>40</v>
      </c>
      <c r="B1325" s="113"/>
      <c r="C1325" s="92"/>
      <c r="D1325" s="98"/>
      <c r="E1325" s="114"/>
      <c r="F1325" s="98"/>
      <c r="G1325" s="111"/>
      <c r="H1325" s="95"/>
      <c r="I1325" s="97"/>
      <c r="J1325" s="97"/>
      <c r="K1325" s="97"/>
      <c r="L1325" s="93"/>
    </row>
    <row r="1326" spans="1:15" ht="16.5">
      <c r="A1326" s="112" t="s">
        <v>41</v>
      </c>
      <c r="B1326" s="105"/>
      <c r="C1326" s="113"/>
      <c r="D1326" s="98"/>
      <c r="E1326" s="116"/>
      <c r="F1326" s="111"/>
      <c r="G1326" s="111"/>
      <c r="H1326" s="95"/>
      <c r="I1326" s="97"/>
      <c r="J1326" s="97"/>
      <c r="K1326" s="97"/>
      <c r="L1326" s="111"/>
    </row>
    <row r="1327" spans="1:15" ht="15.75" thickBot="1"/>
    <row r="1328" spans="1:15" ht="15.75" thickBot="1">
      <c r="A1328" s="205" t="s">
        <v>0</v>
      </c>
      <c r="B1328" s="205"/>
      <c r="C1328" s="205"/>
      <c r="D1328" s="205"/>
      <c r="E1328" s="205"/>
      <c r="F1328" s="205"/>
      <c r="G1328" s="205"/>
      <c r="H1328" s="205"/>
      <c r="I1328" s="205"/>
      <c r="J1328" s="205"/>
      <c r="K1328" s="205"/>
      <c r="L1328" s="205"/>
      <c r="M1328" s="205"/>
      <c r="N1328" s="205"/>
      <c r="O1328" s="205"/>
    </row>
    <row r="1329" spans="1:15" ht="15.75" thickBot="1">
      <c r="A1329" s="205"/>
      <c r="B1329" s="205"/>
      <c r="C1329" s="205"/>
      <c r="D1329" s="205"/>
      <c r="E1329" s="205"/>
      <c r="F1329" s="205"/>
      <c r="G1329" s="205"/>
      <c r="H1329" s="205"/>
      <c r="I1329" s="205"/>
      <c r="J1329" s="205"/>
      <c r="K1329" s="205"/>
      <c r="L1329" s="205"/>
      <c r="M1329" s="205"/>
      <c r="N1329" s="205"/>
      <c r="O1329" s="205"/>
    </row>
    <row r="1330" spans="1:15">
      <c r="A1330" s="205"/>
      <c r="B1330" s="205"/>
      <c r="C1330" s="205"/>
      <c r="D1330" s="205"/>
      <c r="E1330" s="205"/>
      <c r="F1330" s="205"/>
      <c r="G1330" s="205"/>
      <c r="H1330" s="205"/>
      <c r="I1330" s="205"/>
      <c r="J1330" s="205"/>
      <c r="K1330" s="205"/>
      <c r="L1330" s="205"/>
      <c r="M1330" s="205"/>
      <c r="N1330" s="205"/>
      <c r="O1330" s="205"/>
    </row>
    <row r="1331" spans="1:15">
      <c r="A1331" s="206" t="s">
        <v>1</v>
      </c>
      <c r="B1331" s="206"/>
      <c r="C1331" s="206"/>
      <c r="D1331" s="206"/>
      <c r="E1331" s="206"/>
      <c r="F1331" s="206"/>
      <c r="G1331" s="206"/>
      <c r="H1331" s="206"/>
      <c r="I1331" s="206"/>
      <c r="J1331" s="206"/>
      <c r="K1331" s="206"/>
      <c r="L1331" s="206"/>
      <c r="M1331" s="206"/>
      <c r="N1331" s="206"/>
      <c r="O1331" s="206"/>
    </row>
    <row r="1332" spans="1:15">
      <c r="A1332" s="206" t="s">
        <v>2</v>
      </c>
      <c r="B1332" s="206"/>
      <c r="C1332" s="206"/>
      <c r="D1332" s="206"/>
      <c r="E1332" s="206"/>
      <c r="F1332" s="206"/>
      <c r="G1332" s="206"/>
      <c r="H1332" s="206"/>
      <c r="I1332" s="206"/>
      <c r="J1332" s="206"/>
      <c r="K1332" s="206"/>
      <c r="L1332" s="206"/>
      <c r="M1332" s="206"/>
      <c r="N1332" s="206"/>
      <c r="O1332" s="206"/>
    </row>
    <row r="1333" spans="1:15" ht="15.75" thickBot="1">
      <c r="A1333" s="207" t="s">
        <v>3</v>
      </c>
      <c r="B1333" s="207"/>
      <c r="C1333" s="207"/>
      <c r="D1333" s="207"/>
      <c r="E1333" s="207"/>
      <c r="F1333" s="207"/>
      <c r="G1333" s="207"/>
      <c r="H1333" s="207"/>
      <c r="I1333" s="207"/>
      <c r="J1333" s="207"/>
      <c r="K1333" s="207"/>
      <c r="L1333" s="207"/>
      <c r="M1333" s="207"/>
      <c r="N1333" s="207"/>
      <c r="O1333" s="207"/>
    </row>
    <row r="1334" spans="1:15" ht="16.5">
      <c r="A1334" s="166" t="s">
        <v>4</v>
      </c>
      <c r="B1334" s="166"/>
      <c r="C1334" s="166"/>
      <c r="D1334" s="166"/>
      <c r="E1334" s="166"/>
      <c r="F1334" s="166"/>
      <c r="G1334" s="166"/>
      <c r="H1334" s="166"/>
      <c r="I1334" s="166"/>
      <c r="J1334" s="166"/>
      <c r="K1334" s="166"/>
      <c r="L1334" s="166"/>
      <c r="M1334" s="166"/>
      <c r="N1334" s="166"/>
      <c r="O1334" s="166"/>
    </row>
    <row r="1335" spans="1:15" ht="16.5">
      <c r="A1335" s="166" t="s">
        <v>5</v>
      </c>
      <c r="B1335" s="166"/>
      <c r="C1335" s="166"/>
      <c r="D1335" s="166"/>
      <c r="E1335" s="166"/>
      <c r="F1335" s="166"/>
      <c r="G1335" s="166"/>
      <c r="H1335" s="166"/>
      <c r="I1335" s="166"/>
      <c r="J1335" s="166"/>
      <c r="K1335" s="166"/>
      <c r="L1335" s="166"/>
      <c r="M1335" s="166"/>
      <c r="N1335" s="166"/>
      <c r="O1335" s="166"/>
    </row>
    <row r="1336" spans="1:15" ht="16.5" customHeight="1">
      <c r="A1336" s="167" t="s">
        <v>6</v>
      </c>
      <c r="B1336" s="168" t="s">
        <v>7</v>
      </c>
      <c r="C1336" s="169" t="s">
        <v>8</v>
      </c>
      <c r="D1336" s="168" t="s">
        <v>9</v>
      </c>
      <c r="E1336" s="167" t="s">
        <v>10</v>
      </c>
      <c r="F1336" s="167" t="s">
        <v>11</v>
      </c>
      <c r="G1336" s="168" t="s">
        <v>12</v>
      </c>
      <c r="H1336" s="168" t="s">
        <v>13</v>
      </c>
      <c r="I1336" s="169" t="s">
        <v>14</v>
      </c>
      <c r="J1336" s="169" t="s">
        <v>15</v>
      </c>
      <c r="K1336" s="169" t="s">
        <v>16</v>
      </c>
      <c r="L1336" s="170" t="s">
        <v>17</v>
      </c>
      <c r="M1336" s="168" t="s">
        <v>18</v>
      </c>
      <c r="N1336" s="168" t="s">
        <v>19</v>
      </c>
      <c r="O1336" s="168" t="s">
        <v>20</v>
      </c>
    </row>
    <row r="1337" spans="1:15" ht="16.5" customHeight="1">
      <c r="A1337" s="167"/>
      <c r="B1337" s="168"/>
      <c r="C1337" s="169"/>
      <c r="D1337" s="168"/>
      <c r="E1337" s="167"/>
      <c r="F1337" s="167"/>
      <c r="G1337" s="168"/>
      <c r="H1337" s="168"/>
      <c r="I1337" s="169"/>
      <c r="J1337" s="169"/>
      <c r="K1337" s="169"/>
      <c r="L1337" s="170"/>
      <c r="M1337" s="168"/>
      <c r="N1337" s="168"/>
      <c r="O1337" s="168"/>
    </row>
    <row r="1338" spans="1:15" ht="16.5" customHeight="1">
      <c r="A1338" s="126">
        <v>1</v>
      </c>
      <c r="B1338" s="123">
        <v>42958</v>
      </c>
      <c r="C1338" s="118">
        <v>280</v>
      </c>
      <c r="D1338" s="118" t="s">
        <v>187</v>
      </c>
      <c r="E1338" s="118" t="s">
        <v>22</v>
      </c>
      <c r="F1338" s="118" t="s">
        <v>49</v>
      </c>
      <c r="G1338" s="122">
        <v>9.5</v>
      </c>
      <c r="H1338" s="122">
        <v>6.5</v>
      </c>
      <c r="I1338" s="122">
        <v>11</v>
      </c>
      <c r="J1338" s="122">
        <v>12.5</v>
      </c>
      <c r="K1338" s="122">
        <v>14</v>
      </c>
      <c r="L1338" s="122">
        <v>6.5</v>
      </c>
      <c r="M1338" s="118">
        <v>3000</v>
      </c>
      <c r="N1338" s="121">
        <f>IF('HNI OPTION CALLS'!E1338="BUY",('HNI OPTION CALLS'!L1338-'HNI OPTION CALLS'!G1338)*('HNI OPTION CALLS'!M1338),('HNI OPTION CALLS'!G1338-'HNI OPTION CALLS'!L1338)*('HNI OPTION CALLS'!M1338))</f>
        <v>-9000</v>
      </c>
      <c r="O1338" s="8">
        <f>'HNI OPTION CALLS'!N1338/('HNI OPTION CALLS'!M1338)/'HNI OPTION CALLS'!G1338%</f>
        <v>-31.578947368421051</v>
      </c>
    </row>
    <row r="1339" spans="1:15" ht="16.5" customHeight="1">
      <c r="A1339" s="126">
        <v>2</v>
      </c>
      <c r="B1339" s="123">
        <v>42958</v>
      </c>
      <c r="C1339" s="118">
        <v>120</v>
      </c>
      <c r="D1339" s="118" t="s">
        <v>187</v>
      </c>
      <c r="E1339" s="118" t="s">
        <v>22</v>
      </c>
      <c r="F1339" s="118" t="s">
        <v>59</v>
      </c>
      <c r="G1339" s="122">
        <v>5</v>
      </c>
      <c r="H1339" s="122">
        <v>3</v>
      </c>
      <c r="I1339" s="122">
        <v>6</v>
      </c>
      <c r="J1339" s="122">
        <v>7</v>
      </c>
      <c r="K1339" s="122">
        <v>8</v>
      </c>
      <c r="L1339" s="122">
        <v>7</v>
      </c>
      <c r="M1339" s="118">
        <v>6000</v>
      </c>
      <c r="N1339" s="121">
        <f>IF('HNI OPTION CALLS'!E1339="BUY",('HNI OPTION CALLS'!L1339-'HNI OPTION CALLS'!G1339)*('HNI OPTION CALLS'!M1339),('HNI OPTION CALLS'!G1339-'HNI OPTION CALLS'!L1339)*('HNI OPTION CALLS'!M1339))</f>
        <v>12000</v>
      </c>
      <c r="O1339" s="8">
        <f>'HNI OPTION CALLS'!N1339/('HNI OPTION CALLS'!M1339)/'HNI OPTION CALLS'!G1339%</f>
        <v>40</v>
      </c>
    </row>
    <row r="1340" spans="1:15" ht="16.5" customHeight="1">
      <c r="A1340" s="126">
        <v>3</v>
      </c>
      <c r="B1340" s="123">
        <v>42957</v>
      </c>
      <c r="C1340" s="118">
        <v>160</v>
      </c>
      <c r="D1340" s="118" t="s">
        <v>187</v>
      </c>
      <c r="E1340" s="118" t="s">
        <v>22</v>
      </c>
      <c r="F1340" s="118" t="s">
        <v>64</v>
      </c>
      <c r="G1340" s="122">
        <v>5</v>
      </c>
      <c r="H1340" s="122">
        <v>4</v>
      </c>
      <c r="I1340" s="122">
        <v>6</v>
      </c>
      <c r="J1340" s="122">
        <v>7</v>
      </c>
      <c r="K1340" s="122">
        <v>8</v>
      </c>
      <c r="L1340" s="122">
        <v>6</v>
      </c>
      <c r="M1340" s="118">
        <v>6000</v>
      </c>
      <c r="N1340" s="121">
        <f>IF('HNI OPTION CALLS'!E1340="BUY",('HNI OPTION CALLS'!L1340-'HNI OPTION CALLS'!G1340)*('HNI OPTION CALLS'!M1340),('HNI OPTION CALLS'!G1340-'HNI OPTION CALLS'!L1340)*('HNI OPTION CALLS'!M1340))</f>
        <v>6000</v>
      </c>
      <c r="O1340" s="8">
        <f>'HNI OPTION CALLS'!N1340/('HNI OPTION CALLS'!M1340)/'HNI OPTION CALLS'!G1340%</f>
        <v>20</v>
      </c>
    </row>
    <row r="1341" spans="1:15" ht="16.5" customHeight="1">
      <c r="A1341" s="126">
        <v>4</v>
      </c>
      <c r="B1341" s="123">
        <v>42951</v>
      </c>
      <c r="C1341" s="118">
        <v>360</v>
      </c>
      <c r="D1341" s="118" t="s">
        <v>178</v>
      </c>
      <c r="E1341" s="118" t="s">
        <v>22</v>
      </c>
      <c r="F1341" s="118" t="s">
        <v>143</v>
      </c>
      <c r="G1341" s="122">
        <v>15</v>
      </c>
      <c r="H1341" s="122">
        <v>9</v>
      </c>
      <c r="I1341" s="122">
        <v>18</v>
      </c>
      <c r="J1341" s="122">
        <v>21</v>
      </c>
      <c r="K1341" s="122">
        <v>24</v>
      </c>
      <c r="L1341" s="122">
        <v>15</v>
      </c>
      <c r="M1341" s="118">
        <v>1800</v>
      </c>
      <c r="N1341" s="121">
        <f>IF('HNI OPTION CALLS'!E1341="BUY",('HNI OPTION CALLS'!L1341-'HNI OPTION CALLS'!G1341)*('HNI OPTION CALLS'!M1341),('HNI OPTION CALLS'!G1341-'HNI OPTION CALLS'!L1341)*('HNI OPTION CALLS'!M1341))</f>
        <v>0</v>
      </c>
      <c r="O1341" s="8">
        <f>'HNI OPTION CALLS'!N1341/('HNI OPTION CALLS'!M1341)/'HNI OPTION CALLS'!G1341%</f>
        <v>0</v>
      </c>
    </row>
    <row r="1342" spans="1:15" ht="16.5">
      <c r="A1342" s="128" t="s">
        <v>95</v>
      </c>
      <c r="B1342" s="92"/>
      <c r="C1342" s="92"/>
      <c r="D1342" s="98"/>
      <c r="E1342" s="112"/>
      <c r="F1342" s="93"/>
      <c r="G1342" s="93"/>
      <c r="H1342" s="110"/>
      <c r="I1342" s="93"/>
      <c r="J1342" s="93"/>
      <c r="K1342" s="93"/>
      <c r="L1342" s="93"/>
      <c r="N1342" s="91"/>
      <c r="O1342" s="44"/>
    </row>
    <row r="1343" spans="1:15" ht="16.5">
      <c r="A1343" s="128" t="s">
        <v>96</v>
      </c>
      <c r="B1343" s="92"/>
      <c r="C1343" s="92"/>
      <c r="D1343" s="98"/>
      <c r="E1343" s="112"/>
      <c r="F1343" s="93"/>
      <c r="G1343" s="93"/>
      <c r="H1343" s="110"/>
      <c r="I1343" s="93"/>
      <c r="J1343" s="93"/>
      <c r="K1343" s="93"/>
      <c r="L1343" s="93"/>
      <c r="N1343" s="91"/>
      <c r="O1343" s="91"/>
    </row>
    <row r="1344" spans="1:15" ht="16.5">
      <c r="A1344" s="128" t="s">
        <v>96</v>
      </c>
      <c r="B1344" s="92"/>
      <c r="C1344" s="92"/>
      <c r="D1344" s="98"/>
      <c r="E1344" s="112"/>
      <c r="F1344" s="93"/>
      <c r="G1344" s="93"/>
      <c r="H1344" s="110"/>
      <c r="I1344" s="93"/>
      <c r="J1344" s="93"/>
      <c r="K1344" s="93"/>
      <c r="L1344" s="93"/>
    </row>
    <row r="1345" spans="1:15" ht="17.25" thickBot="1">
      <c r="A1345" s="98"/>
      <c r="B1345" s="92"/>
      <c r="C1345" s="92"/>
      <c r="D1345" s="93"/>
      <c r="E1345" s="93"/>
      <c r="F1345" s="93"/>
      <c r="G1345" s="94"/>
      <c r="H1345" s="95"/>
      <c r="I1345" s="96" t="s">
        <v>27</v>
      </c>
      <c r="J1345" s="96"/>
      <c r="K1345" s="97"/>
      <c r="L1345" s="97"/>
    </row>
    <row r="1346" spans="1:15" ht="16.5">
      <c r="A1346" s="98"/>
      <c r="B1346" s="92"/>
      <c r="C1346" s="92"/>
      <c r="D1346" s="158" t="s">
        <v>28</v>
      </c>
      <c r="E1346" s="158"/>
      <c r="F1346" s="99">
        <v>3</v>
      </c>
      <c r="G1346" s="100">
        <f>'NORMAL OPTION CALLS'!G2887+'NORMAL OPTION CALLS'!G2888+'NORMAL OPTION CALLS'!G2889+'NORMAL OPTION CALLS'!G2890+'NORMAL OPTION CALLS'!G2891+'NORMAL OPTION CALLS'!G2892</f>
        <v>36.6</v>
      </c>
      <c r="H1346" s="93">
        <v>3</v>
      </c>
      <c r="I1346" s="101">
        <f>'HNI OPTION CALLS'!H1347/'HNI OPTION CALLS'!H1346%</f>
        <v>66.666666666666671</v>
      </c>
      <c r="J1346" s="101"/>
      <c r="K1346" s="101"/>
      <c r="L1346" s="102"/>
      <c r="N1346" s="91"/>
      <c r="O1346" s="91"/>
    </row>
    <row r="1347" spans="1:15" ht="16.5">
      <c r="A1347" s="98"/>
      <c r="B1347" s="92"/>
      <c r="C1347" s="92"/>
      <c r="D1347" s="159" t="s">
        <v>29</v>
      </c>
      <c r="E1347" s="159"/>
      <c r="F1347" s="103">
        <v>2</v>
      </c>
      <c r="G1347" s="104">
        <f>('HNI OPTION CALLS'!F1347/'HNI OPTION CALLS'!F1346)*100</f>
        <v>66.666666666666657</v>
      </c>
      <c r="H1347" s="93">
        <v>2</v>
      </c>
      <c r="I1347" s="97"/>
      <c r="J1347" s="97"/>
      <c r="K1347" s="93"/>
      <c r="L1347" s="97"/>
      <c r="M1347" s="91"/>
      <c r="N1347" s="93" t="s">
        <v>30</v>
      </c>
      <c r="O1347" s="93"/>
    </row>
    <row r="1348" spans="1:15" ht="16.5">
      <c r="A1348" s="105"/>
      <c r="B1348" s="92"/>
      <c r="C1348" s="92"/>
      <c r="D1348" s="159" t="s">
        <v>31</v>
      </c>
      <c r="E1348" s="159"/>
      <c r="F1348" s="103">
        <v>0</v>
      </c>
      <c r="G1348" s="104">
        <f>('HNI OPTION CALLS'!F1348/'HNI OPTION CALLS'!F1346)*100</f>
        <v>0</v>
      </c>
      <c r="H1348" s="106"/>
      <c r="I1348" s="93"/>
      <c r="J1348" s="93"/>
      <c r="K1348" s="93"/>
      <c r="L1348" s="97"/>
      <c r="N1348" s="98"/>
      <c r="O1348" s="98"/>
    </row>
    <row r="1349" spans="1:15" ht="16.5">
      <c r="A1349" s="105"/>
      <c r="B1349" s="92"/>
      <c r="C1349" s="92"/>
      <c r="D1349" s="159" t="s">
        <v>32</v>
      </c>
      <c r="E1349" s="159"/>
      <c r="F1349" s="103">
        <v>0</v>
      </c>
      <c r="G1349" s="104">
        <f>('HNI OPTION CALLS'!F1349/'HNI OPTION CALLS'!F1346)*100</f>
        <v>0</v>
      </c>
      <c r="H1349" s="106"/>
      <c r="I1349" s="93"/>
      <c r="J1349" s="93"/>
      <c r="K1349" s="93"/>
      <c r="L1349" s="97"/>
    </row>
    <row r="1350" spans="1:15" ht="16.5">
      <c r="A1350" s="105"/>
      <c r="B1350" s="92"/>
      <c r="C1350" s="92"/>
      <c r="D1350" s="159" t="s">
        <v>33</v>
      </c>
      <c r="E1350" s="159"/>
      <c r="F1350" s="103">
        <v>1</v>
      </c>
      <c r="G1350" s="104">
        <f>('HNI OPTION CALLS'!F1350/'HNI OPTION CALLS'!F1346)*100</f>
        <v>33.333333333333329</v>
      </c>
      <c r="H1350" s="106"/>
      <c r="I1350" s="93" t="s">
        <v>34</v>
      </c>
      <c r="J1350" s="93"/>
      <c r="K1350" s="97"/>
      <c r="L1350" s="97"/>
    </row>
    <row r="1351" spans="1:15" ht="16.5">
      <c r="A1351" s="105"/>
      <c r="B1351" s="92"/>
      <c r="C1351" s="92"/>
      <c r="D1351" s="159" t="s">
        <v>35</v>
      </c>
      <c r="E1351" s="159"/>
      <c r="F1351" s="103">
        <v>0</v>
      </c>
      <c r="G1351" s="104">
        <f>('HNI OPTION CALLS'!F1351/'HNI OPTION CALLS'!F1346)*100</f>
        <v>0</v>
      </c>
      <c r="H1351" s="106"/>
      <c r="I1351" s="93"/>
      <c r="J1351" s="93"/>
      <c r="K1351" s="97"/>
      <c r="L1351" s="97"/>
    </row>
    <row r="1352" spans="1:15" ht="17.25" thickBot="1">
      <c r="A1352" s="105"/>
      <c r="B1352" s="92"/>
      <c r="C1352" s="92"/>
      <c r="D1352" s="160" t="s">
        <v>36</v>
      </c>
      <c r="E1352" s="160"/>
      <c r="F1352" s="107"/>
      <c r="G1352" s="108">
        <f>('HNI OPTION CALLS'!F1352/'HNI OPTION CALLS'!F1346)*100</f>
        <v>0</v>
      </c>
      <c r="H1352" s="106"/>
      <c r="I1352" s="93"/>
      <c r="J1352" s="93"/>
      <c r="K1352" s="102"/>
      <c r="L1352" s="102"/>
      <c r="M1352" s="91"/>
    </row>
    <row r="1353" spans="1:15" ht="15.75" thickBot="1"/>
    <row r="1354" spans="1:15" ht="15.75" thickBot="1">
      <c r="A1354" s="205" t="s">
        <v>0</v>
      </c>
      <c r="B1354" s="205"/>
      <c r="C1354" s="205"/>
      <c r="D1354" s="205"/>
      <c r="E1354" s="205"/>
      <c r="F1354" s="205"/>
      <c r="G1354" s="205"/>
      <c r="H1354" s="205"/>
      <c r="I1354" s="205"/>
      <c r="J1354" s="205"/>
      <c r="K1354" s="205"/>
      <c r="L1354" s="205"/>
      <c r="M1354" s="205"/>
      <c r="N1354" s="205"/>
      <c r="O1354" s="205"/>
    </row>
    <row r="1355" spans="1:15" ht="15.75" thickBot="1">
      <c r="A1355" s="205"/>
      <c r="B1355" s="205"/>
      <c r="C1355" s="205"/>
      <c r="D1355" s="205"/>
      <c r="E1355" s="205"/>
      <c r="F1355" s="205"/>
      <c r="G1355" s="205"/>
      <c r="H1355" s="205"/>
      <c r="I1355" s="205"/>
      <c r="J1355" s="205"/>
      <c r="K1355" s="205"/>
      <c r="L1355" s="205"/>
      <c r="M1355" s="205"/>
      <c r="N1355" s="205"/>
      <c r="O1355" s="205"/>
    </row>
    <row r="1356" spans="1:15">
      <c r="A1356" s="205"/>
      <c r="B1356" s="205"/>
      <c r="C1356" s="205"/>
      <c r="D1356" s="205"/>
      <c r="E1356" s="205"/>
      <c r="F1356" s="205"/>
      <c r="G1356" s="205"/>
      <c r="H1356" s="205"/>
      <c r="I1356" s="205"/>
      <c r="J1356" s="205"/>
      <c r="K1356" s="205"/>
      <c r="L1356" s="205"/>
      <c r="M1356" s="205"/>
      <c r="N1356" s="205"/>
      <c r="O1356" s="205"/>
    </row>
    <row r="1357" spans="1:15">
      <c r="A1357" s="206" t="s">
        <v>1</v>
      </c>
      <c r="B1357" s="206"/>
      <c r="C1357" s="206"/>
      <c r="D1357" s="206"/>
      <c r="E1357" s="206"/>
      <c r="F1357" s="206"/>
      <c r="G1357" s="206"/>
      <c r="H1357" s="206"/>
      <c r="I1357" s="206"/>
      <c r="J1357" s="206"/>
      <c r="K1357" s="206"/>
      <c r="L1357" s="206"/>
      <c r="M1357" s="206"/>
      <c r="N1357" s="206"/>
      <c r="O1357" s="206"/>
    </row>
    <row r="1358" spans="1:15">
      <c r="A1358" s="206" t="s">
        <v>2</v>
      </c>
      <c r="B1358" s="206"/>
      <c r="C1358" s="206"/>
      <c r="D1358" s="206"/>
      <c r="E1358" s="206"/>
      <c r="F1358" s="206"/>
      <c r="G1358" s="206"/>
      <c r="H1358" s="206"/>
      <c r="I1358" s="206"/>
      <c r="J1358" s="206"/>
      <c r="K1358" s="206"/>
      <c r="L1358" s="206"/>
      <c r="M1358" s="206"/>
      <c r="N1358" s="206"/>
      <c r="O1358" s="206"/>
    </row>
    <row r="1359" spans="1:15" ht="15.75" thickBot="1">
      <c r="A1359" s="207" t="s">
        <v>3</v>
      </c>
      <c r="B1359" s="207"/>
      <c r="C1359" s="207"/>
      <c r="D1359" s="207"/>
      <c r="E1359" s="207"/>
      <c r="F1359" s="207"/>
      <c r="G1359" s="207"/>
      <c r="H1359" s="207"/>
      <c r="I1359" s="207"/>
      <c r="J1359" s="207"/>
      <c r="K1359" s="207"/>
      <c r="L1359" s="207"/>
      <c r="M1359" s="207"/>
      <c r="N1359" s="207"/>
      <c r="O1359" s="207"/>
    </row>
    <row r="1360" spans="1:15" ht="16.5">
      <c r="A1360" s="166" t="s">
        <v>42</v>
      </c>
      <c r="B1360" s="166"/>
      <c r="C1360" s="166"/>
      <c r="D1360" s="166"/>
      <c r="E1360" s="166"/>
      <c r="F1360" s="166"/>
      <c r="G1360" s="166"/>
      <c r="H1360" s="166"/>
      <c r="I1360" s="166"/>
      <c r="J1360" s="166"/>
      <c r="K1360" s="166"/>
      <c r="L1360" s="166"/>
      <c r="M1360" s="166"/>
      <c r="N1360" s="166"/>
      <c r="O1360" s="166"/>
    </row>
    <row r="1361" spans="1:15" ht="16.5">
      <c r="A1361" s="166" t="s">
        <v>5</v>
      </c>
      <c r="B1361" s="166"/>
      <c r="C1361" s="166"/>
      <c r="D1361" s="166"/>
      <c r="E1361" s="166"/>
      <c r="F1361" s="166"/>
      <c r="G1361" s="166"/>
      <c r="H1361" s="166"/>
      <c r="I1361" s="166"/>
      <c r="J1361" s="166"/>
      <c r="K1361" s="166"/>
      <c r="L1361" s="166"/>
      <c r="M1361" s="166"/>
      <c r="N1361" s="166"/>
      <c r="O1361" s="166"/>
    </row>
    <row r="1362" spans="1:15" ht="13.9" customHeight="1">
      <c r="A1362" s="167" t="s">
        <v>6</v>
      </c>
      <c r="B1362" s="168" t="s">
        <v>7</v>
      </c>
      <c r="C1362" s="169" t="s">
        <v>8</v>
      </c>
      <c r="D1362" s="168" t="s">
        <v>9</v>
      </c>
      <c r="E1362" s="167" t="s">
        <v>10</v>
      </c>
      <c r="F1362" s="167" t="s">
        <v>11</v>
      </c>
      <c r="G1362" s="168" t="s">
        <v>12</v>
      </c>
      <c r="H1362" s="168" t="s">
        <v>13</v>
      </c>
      <c r="I1362" s="169" t="s">
        <v>14</v>
      </c>
      <c r="J1362" s="169" t="s">
        <v>15</v>
      </c>
      <c r="K1362" s="169" t="s">
        <v>16</v>
      </c>
      <c r="L1362" s="170" t="s">
        <v>17</v>
      </c>
      <c r="M1362" s="168" t="s">
        <v>18</v>
      </c>
      <c r="N1362" s="168" t="s">
        <v>19</v>
      </c>
      <c r="O1362" s="168" t="s">
        <v>20</v>
      </c>
    </row>
    <row r="1363" spans="1:15" ht="15" customHeight="1">
      <c r="A1363" s="167"/>
      <c r="B1363" s="168"/>
      <c r="C1363" s="169"/>
      <c r="D1363" s="168"/>
      <c r="E1363" s="167"/>
      <c r="F1363" s="167"/>
      <c r="G1363" s="168"/>
      <c r="H1363" s="168"/>
      <c r="I1363" s="169"/>
      <c r="J1363" s="169"/>
      <c r="K1363" s="169"/>
      <c r="L1363" s="170"/>
      <c r="M1363" s="168"/>
      <c r="N1363" s="168"/>
      <c r="O1363" s="168"/>
    </row>
    <row r="1364" spans="1:15" ht="16.5">
      <c r="A1364" s="126">
        <v>1</v>
      </c>
      <c r="B1364" s="123">
        <v>42947</v>
      </c>
      <c r="C1364" s="118">
        <v>220</v>
      </c>
      <c r="D1364" s="118" t="s">
        <v>178</v>
      </c>
      <c r="E1364" s="118" t="s">
        <v>22</v>
      </c>
      <c r="F1364" s="118" t="s">
        <v>43</v>
      </c>
      <c r="G1364" s="122">
        <v>12</v>
      </c>
      <c r="H1364" s="122">
        <v>9</v>
      </c>
      <c r="I1364" s="122">
        <v>13.5</v>
      </c>
      <c r="J1364" s="122">
        <v>15</v>
      </c>
      <c r="K1364" s="122">
        <v>16.5</v>
      </c>
      <c r="L1364" s="122">
        <v>9</v>
      </c>
      <c r="M1364" s="118">
        <v>3000</v>
      </c>
      <c r="N1364" s="121">
        <f>IF('HNI OPTION CALLS'!E1364="BUY",('HNI OPTION CALLS'!L1364-'HNI OPTION CALLS'!G1364)*('HNI OPTION CALLS'!M1364),('HNI OPTION CALLS'!G1364-'HNI OPTION CALLS'!L1364)*('HNI OPTION CALLS'!M1364))</f>
        <v>-9000</v>
      </c>
      <c r="O1364" s="8">
        <f>'HNI OPTION CALLS'!N1364/('HNI OPTION CALLS'!M1364)/'HNI OPTION CALLS'!G1364%</f>
        <v>-25</v>
      </c>
    </row>
    <row r="1365" spans="1:15" ht="16.5">
      <c r="A1365" s="126">
        <v>2</v>
      </c>
      <c r="B1365" s="123">
        <v>42947</v>
      </c>
      <c r="C1365" s="118">
        <v>300</v>
      </c>
      <c r="D1365" s="118" t="s">
        <v>178</v>
      </c>
      <c r="E1365" s="118" t="s">
        <v>22</v>
      </c>
      <c r="F1365" s="118" t="s">
        <v>49</v>
      </c>
      <c r="G1365" s="122">
        <v>11</v>
      </c>
      <c r="H1365" s="122">
        <v>7</v>
      </c>
      <c r="I1365" s="122">
        <v>13</v>
      </c>
      <c r="J1365" s="122">
        <v>15</v>
      </c>
      <c r="K1365" s="122">
        <v>17</v>
      </c>
      <c r="L1365" s="122">
        <v>17</v>
      </c>
      <c r="M1365" s="118">
        <v>3000</v>
      </c>
      <c r="N1365" s="121">
        <f>IF('HNI OPTION CALLS'!E1365="BUY",('HNI OPTION CALLS'!L1365-'HNI OPTION CALLS'!G1365)*('HNI OPTION CALLS'!M1365),('HNI OPTION CALLS'!G1365-'HNI OPTION CALLS'!L1365)*('HNI OPTION CALLS'!M1365))</f>
        <v>18000</v>
      </c>
      <c r="O1365" s="8">
        <f>'HNI OPTION CALLS'!N1365/('HNI OPTION CALLS'!M1365)/'HNI OPTION CALLS'!G1365%</f>
        <v>54.545454545454547</v>
      </c>
    </row>
    <row r="1366" spans="1:15" ht="16.5">
      <c r="A1366" s="126">
        <v>3</v>
      </c>
      <c r="B1366" s="123">
        <v>42942</v>
      </c>
      <c r="C1366" s="118">
        <v>100</v>
      </c>
      <c r="D1366" s="118" t="s">
        <v>178</v>
      </c>
      <c r="E1366" s="118" t="s">
        <v>22</v>
      </c>
      <c r="F1366" s="118" t="s">
        <v>46</v>
      </c>
      <c r="G1366" s="122">
        <v>2</v>
      </c>
      <c r="H1366" s="122">
        <v>0.1</v>
      </c>
      <c r="I1366" s="122">
        <v>3</v>
      </c>
      <c r="J1366" s="122">
        <v>4</v>
      </c>
      <c r="K1366" s="122">
        <v>5</v>
      </c>
      <c r="L1366" s="122">
        <v>4</v>
      </c>
      <c r="M1366" s="118">
        <v>7000</v>
      </c>
      <c r="N1366" s="121">
        <f>IF('HNI OPTION CALLS'!E1366="BUY",('HNI OPTION CALLS'!L1366-'HNI OPTION CALLS'!G1366)*('HNI OPTION CALLS'!M1366),('HNI OPTION CALLS'!G1366-'HNI OPTION CALLS'!L1366)*('HNI OPTION CALLS'!M1366))</f>
        <v>14000</v>
      </c>
      <c r="O1366" s="8">
        <f>'HNI OPTION CALLS'!N1366/('HNI OPTION CALLS'!M1366)/'HNI OPTION CALLS'!G1366%</f>
        <v>100</v>
      </c>
    </row>
    <row r="1367" spans="1:15" ht="16.5">
      <c r="A1367" s="126">
        <v>4</v>
      </c>
      <c r="B1367" s="123">
        <v>42941</v>
      </c>
      <c r="C1367" s="118">
        <v>660</v>
      </c>
      <c r="D1367" s="118" t="s">
        <v>178</v>
      </c>
      <c r="E1367" s="118" t="s">
        <v>22</v>
      </c>
      <c r="F1367" s="118" t="s">
        <v>141</v>
      </c>
      <c r="G1367" s="122">
        <v>6</v>
      </c>
      <c r="H1367" s="122">
        <v>0</v>
      </c>
      <c r="I1367" s="122">
        <v>10</v>
      </c>
      <c r="J1367" s="122">
        <v>14</v>
      </c>
      <c r="K1367" s="122">
        <v>18</v>
      </c>
      <c r="L1367" s="122">
        <v>14</v>
      </c>
      <c r="M1367" s="118">
        <v>1500</v>
      </c>
      <c r="N1367" s="121">
        <f>IF('HNI OPTION CALLS'!E1367="BUY",('HNI OPTION CALLS'!L1367-'HNI OPTION CALLS'!G1367)*('HNI OPTION CALLS'!M1367),('HNI OPTION CALLS'!G1367-'HNI OPTION CALLS'!L1367)*('HNI OPTION CALLS'!M1367))</f>
        <v>12000</v>
      </c>
      <c r="O1367" s="8">
        <f>'HNI OPTION CALLS'!N1367/('HNI OPTION CALLS'!M1367)/'HNI OPTION CALLS'!G1367%</f>
        <v>133.33333333333334</v>
      </c>
    </row>
    <row r="1368" spans="1:15" ht="16.5">
      <c r="A1368" s="126">
        <v>5</v>
      </c>
      <c r="B1368" s="123">
        <v>42940</v>
      </c>
      <c r="C1368" s="118">
        <v>860</v>
      </c>
      <c r="D1368" s="118" t="s">
        <v>178</v>
      </c>
      <c r="E1368" s="118" t="s">
        <v>22</v>
      </c>
      <c r="F1368" s="118" t="s">
        <v>54</v>
      </c>
      <c r="G1368" s="122">
        <v>12</v>
      </c>
      <c r="H1368" s="122">
        <v>1</v>
      </c>
      <c r="I1368" s="122">
        <v>18</v>
      </c>
      <c r="J1368" s="122">
        <v>24</v>
      </c>
      <c r="K1368" s="122">
        <v>30</v>
      </c>
      <c r="L1368" s="122">
        <v>30</v>
      </c>
      <c r="M1368" s="118">
        <v>1200</v>
      </c>
      <c r="N1368" s="121">
        <f>IF('HNI OPTION CALLS'!E1368="BUY",('HNI OPTION CALLS'!L1368-'HNI OPTION CALLS'!G1368)*('HNI OPTION CALLS'!M1368),('HNI OPTION CALLS'!G1368-'HNI OPTION CALLS'!L1368)*('HNI OPTION CALLS'!M1368))</f>
        <v>21600</v>
      </c>
      <c r="O1368" s="8">
        <f>'HNI OPTION CALLS'!N1368/('HNI OPTION CALLS'!M1368)/'HNI OPTION CALLS'!G1368%</f>
        <v>150</v>
      </c>
    </row>
    <row r="1369" spans="1:15" ht="16.5">
      <c r="A1369" s="126">
        <v>6</v>
      </c>
      <c r="B1369" s="123">
        <v>42936</v>
      </c>
      <c r="C1369" s="118">
        <v>400</v>
      </c>
      <c r="D1369" s="118" t="s">
        <v>178</v>
      </c>
      <c r="E1369" s="118" t="s">
        <v>22</v>
      </c>
      <c r="F1369" s="118" t="s">
        <v>179</v>
      </c>
      <c r="G1369" s="122">
        <v>5.2</v>
      </c>
      <c r="H1369" s="122">
        <v>2.5</v>
      </c>
      <c r="I1369" s="122">
        <v>7.2</v>
      </c>
      <c r="J1369" s="122">
        <v>9.1999999999999993</v>
      </c>
      <c r="K1369" s="122">
        <v>11.2</v>
      </c>
      <c r="L1369" s="122">
        <v>7.2</v>
      </c>
      <c r="M1369" s="118">
        <v>1200</v>
      </c>
      <c r="N1369" s="121">
        <f>IF('HNI OPTION CALLS'!E1369="BUY",('HNI OPTION CALLS'!L1369-'HNI OPTION CALLS'!G1369)*('HNI OPTION CALLS'!M1369),('HNI OPTION CALLS'!G1369-'HNI OPTION CALLS'!L1369)*('HNI OPTION CALLS'!M1369))</f>
        <v>2400</v>
      </c>
      <c r="O1369" s="8">
        <f>'HNI OPTION CALLS'!N1369/('HNI OPTION CALLS'!M1369)/'HNI OPTION CALLS'!G1369%</f>
        <v>38.46153846153846</v>
      </c>
    </row>
    <row r="1370" spans="1:15" ht="16.5">
      <c r="A1370" s="126">
        <v>7</v>
      </c>
      <c r="B1370" s="123">
        <v>42935</v>
      </c>
      <c r="C1370" s="118">
        <v>95</v>
      </c>
      <c r="D1370" s="118" t="s">
        <v>178</v>
      </c>
      <c r="E1370" s="118" t="s">
        <v>22</v>
      </c>
      <c r="F1370" s="118" t="s">
        <v>46</v>
      </c>
      <c r="G1370" s="122">
        <v>1.5</v>
      </c>
      <c r="H1370" s="122">
        <v>0.5</v>
      </c>
      <c r="I1370" s="122">
        <v>2</v>
      </c>
      <c r="J1370" s="122">
        <v>2.5</v>
      </c>
      <c r="K1370" s="122">
        <v>3</v>
      </c>
      <c r="L1370" s="122">
        <v>3</v>
      </c>
      <c r="M1370" s="118">
        <v>7000</v>
      </c>
      <c r="N1370" s="121">
        <f>IF('HNI OPTION CALLS'!E1370="BUY",('HNI OPTION CALLS'!L1370-'HNI OPTION CALLS'!G1370)*('HNI OPTION CALLS'!M1370),('HNI OPTION CALLS'!G1370-'HNI OPTION CALLS'!L1370)*('HNI OPTION CALLS'!M1370))</f>
        <v>10500</v>
      </c>
      <c r="O1370" s="8">
        <f>'HNI OPTION CALLS'!N1370/('HNI OPTION CALLS'!M1370)/'HNI OPTION CALLS'!G1370%</f>
        <v>100</v>
      </c>
    </row>
    <row r="1371" spans="1:15" ht="16.5">
      <c r="A1371" s="126">
        <v>8</v>
      </c>
      <c r="B1371" s="123">
        <v>42919</v>
      </c>
      <c r="C1371" s="118">
        <v>100</v>
      </c>
      <c r="D1371" s="118" t="s">
        <v>178</v>
      </c>
      <c r="E1371" s="118" t="s">
        <v>22</v>
      </c>
      <c r="F1371" s="118" t="s">
        <v>70</v>
      </c>
      <c r="G1371" s="122">
        <v>3.3</v>
      </c>
      <c r="H1371" s="122">
        <v>2.4</v>
      </c>
      <c r="I1371" s="122">
        <v>3.8</v>
      </c>
      <c r="J1371" s="122">
        <v>4.3</v>
      </c>
      <c r="K1371" s="122">
        <v>4.8</v>
      </c>
      <c r="L1371" s="122">
        <v>3.8</v>
      </c>
      <c r="M1371" s="118">
        <v>7000</v>
      </c>
      <c r="N1371" s="121">
        <f>IF('HNI OPTION CALLS'!E1371="BUY",('HNI OPTION CALLS'!L1371-'HNI OPTION CALLS'!G1371)*('HNI OPTION CALLS'!M1371),('HNI OPTION CALLS'!G1371-'HNI OPTION CALLS'!L1371)*('HNI OPTION CALLS'!M1371))</f>
        <v>3500</v>
      </c>
      <c r="O1371" s="8">
        <f>'HNI OPTION CALLS'!N1371/('HNI OPTION CALLS'!M1371)/'HNI OPTION CALLS'!G1371%</f>
        <v>15.15151515151515</v>
      </c>
    </row>
    <row r="1372" spans="1:15" ht="16.5">
      <c r="A1372" s="126"/>
      <c r="B1372" s="123"/>
      <c r="C1372" s="118"/>
      <c r="D1372" s="118"/>
      <c r="E1372" s="118"/>
      <c r="F1372" s="118"/>
      <c r="G1372" s="122"/>
      <c r="H1372" s="122"/>
      <c r="I1372" s="122"/>
      <c r="J1372" s="122"/>
      <c r="K1372" s="122"/>
      <c r="L1372" s="122"/>
      <c r="M1372" s="118"/>
      <c r="N1372" s="121"/>
      <c r="O1372" s="8"/>
    </row>
    <row r="1373" spans="1:15" ht="16.5">
      <c r="A1373" s="128" t="s">
        <v>95</v>
      </c>
      <c r="B1373" s="92"/>
      <c r="C1373" s="92"/>
      <c r="D1373" s="98"/>
      <c r="E1373" s="112"/>
      <c r="F1373" s="93"/>
      <c r="G1373" s="93"/>
      <c r="H1373" s="110"/>
      <c r="I1373" s="93"/>
      <c r="J1373" s="93"/>
      <c r="K1373" s="93"/>
      <c r="L1373" s="93"/>
      <c r="N1373" s="91"/>
      <c r="O1373" s="44"/>
    </row>
    <row r="1374" spans="1:15" ht="16.5">
      <c r="A1374" s="128" t="s">
        <v>96</v>
      </c>
      <c r="B1374" s="92"/>
      <c r="C1374" s="92"/>
      <c r="D1374" s="98"/>
      <c r="E1374" s="112"/>
      <c r="F1374" s="93"/>
      <c r="G1374" s="93"/>
      <c r="H1374" s="110"/>
      <c r="I1374" s="93"/>
      <c r="J1374" s="93"/>
      <c r="K1374" s="93"/>
      <c r="L1374" s="93"/>
      <c r="N1374" s="91"/>
      <c r="O1374" s="91"/>
    </row>
    <row r="1375" spans="1:15" ht="16.5">
      <c r="A1375" s="128" t="s">
        <v>96</v>
      </c>
      <c r="B1375" s="92"/>
      <c r="C1375" s="92"/>
      <c r="D1375" s="98"/>
      <c r="E1375" s="112"/>
      <c r="F1375" s="93"/>
      <c r="G1375" s="93"/>
      <c r="H1375" s="110"/>
      <c r="I1375" s="93"/>
      <c r="J1375" s="93"/>
      <c r="K1375" s="93"/>
      <c r="L1375" s="93"/>
    </row>
    <row r="1376" spans="1:15" ht="17.25" thickBot="1">
      <c r="A1376" s="98"/>
      <c r="B1376" s="92"/>
      <c r="C1376" s="92"/>
      <c r="D1376" s="93"/>
      <c r="E1376" s="93"/>
      <c r="F1376" s="93"/>
      <c r="G1376" s="94"/>
      <c r="H1376" s="95"/>
      <c r="I1376" s="96" t="s">
        <v>27</v>
      </c>
      <c r="J1376" s="96"/>
      <c r="K1376" s="97"/>
      <c r="L1376" s="97"/>
    </row>
    <row r="1377" spans="1:15" ht="16.5">
      <c r="A1377" s="98"/>
      <c r="B1377" s="92"/>
      <c r="C1377" s="92"/>
      <c r="D1377" s="158" t="s">
        <v>28</v>
      </c>
      <c r="E1377" s="158"/>
      <c r="F1377" s="99">
        <v>8</v>
      </c>
      <c r="G1377" s="100">
        <f>'NORMAL OPTION CALLS'!G2918+'NORMAL OPTION CALLS'!G2919+'NORMAL OPTION CALLS'!G2920+'NORMAL OPTION CALLS'!G2921+'NORMAL OPTION CALLS'!G2922+'NORMAL OPTION CALLS'!G2923</f>
        <v>51.400000000000006</v>
      </c>
      <c r="H1377" s="93">
        <v>8</v>
      </c>
      <c r="I1377" s="101">
        <f>'HNI OPTION CALLS'!H1378/'HNI OPTION CALLS'!H1377%</f>
        <v>87.5</v>
      </c>
      <c r="J1377" s="101"/>
      <c r="K1377" s="101"/>
      <c r="L1377" s="102"/>
      <c r="N1377" s="91"/>
      <c r="O1377" s="91"/>
    </row>
    <row r="1378" spans="1:15" ht="16.5">
      <c r="A1378" s="98"/>
      <c r="B1378" s="92"/>
      <c r="C1378" s="92"/>
      <c r="D1378" s="159" t="s">
        <v>29</v>
      </c>
      <c r="E1378" s="159"/>
      <c r="F1378" s="103">
        <v>7</v>
      </c>
      <c r="G1378" s="104">
        <f>('HNI OPTION CALLS'!F1378/'HNI OPTION CALLS'!F1377)*100</f>
        <v>87.5</v>
      </c>
      <c r="H1378" s="93">
        <v>7</v>
      </c>
      <c r="I1378" s="97"/>
      <c r="J1378" s="97"/>
      <c r="K1378" s="93"/>
      <c r="L1378" s="97"/>
      <c r="M1378" s="91"/>
      <c r="N1378" s="93" t="s">
        <v>30</v>
      </c>
      <c r="O1378" s="93"/>
    </row>
    <row r="1379" spans="1:15" ht="16.5">
      <c r="A1379" s="105"/>
      <c r="B1379" s="92"/>
      <c r="C1379" s="92"/>
      <c r="D1379" s="159" t="s">
        <v>31</v>
      </c>
      <c r="E1379" s="159"/>
      <c r="F1379" s="103">
        <v>0</v>
      </c>
      <c r="G1379" s="104">
        <f>('HNI OPTION CALLS'!F1379/'HNI OPTION CALLS'!F1377)*100</f>
        <v>0</v>
      </c>
      <c r="H1379" s="106"/>
      <c r="I1379" s="93"/>
      <c r="J1379" s="93"/>
      <c r="K1379" s="93"/>
      <c r="L1379" s="97"/>
      <c r="N1379" s="98"/>
      <c r="O1379" s="98"/>
    </row>
    <row r="1380" spans="1:15" ht="16.5">
      <c r="A1380" s="105"/>
      <c r="B1380" s="92"/>
      <c r="C1380" s="92"/>
      <c r="D1380" s="159" t="s">
        <v>32</v>
      </c>
      <c r="E1380" s="159"/>
      <c r="F1380" s="103">
        <v>0</v>
      </c>
      <c r="G1380" s="104">
        <f>('HNI OPTION CALLS'!F1380/'HNI OPTION CALLS'!F1377)*100</f>
        <v>0</v>
      </c>
      <c r="H1380" s="106"/>
      <c r="I1380" s="93"/>
      <c r="J1380" s="93"/>
      <c r="K1380" s="93"/>
      <c r="L1380" s="97"/>
    </row>
    <row r="1381" spans="1:15" ht="16.5">
      <c r="A1381" s="105"/>
      <c r="B1381" s="92"/>
      <c r="C1381" s="92"/>
      <c r="D1381" s="159" t="s">
        <v>33</v>
      </c>
      <c r="E1381" s="159"/>
      <c r="F1381" s="103">
        <v>1</v>
      </c>
      <c r="G1381" s="104">
        <f>('HNI OPTION CALLS'!F1381/'HNI OPTION CALLS'!F1377)*100</f>
        <v>12.5</v>
      </c>
      <c r="H1381" s="106"/>
      <c r="I1381" s="93" t="s">
        <v>34</v>
      </c>
      <c r="J1381" s="93"/>
      <c r="K1381" s="97"/>
      <c r="L1381" s="97"/>
    </row>
    <row r="1382" spans="1:15" ht="16.5">
      <c r="A1382" s="105"/>
      <c r="B1382" s="92"/>
      <c r="C1382" s="92"/>
      <c r="D1382" s="159" t="s">
        <v>35</v>
      </c>
      <c r="E1382" s="159"/>
      <c r="F1382" s="103">
        <v>0</v>
      </c>
      <c r="G1382" s="104">
        <f>('HNI OPTION CALLS'!F1382/'HNI OPTION CALLS'!F1377)*100</f>
        <v>0</v>
      </c>
      <c r="H1382" s="106"/>
      <c r="I1382" s="93"/>
      <c r="J1382" s="93"/>
      <c r="K1382" s="97"/>
      <c r="L1382" s="97"/>
    </row>
    <row r="1383" spans="1:15" ht="17.25" thickBot="1">
      <c r="A1383" s="105"/>
      <c r="B1383" s="92"/>
      <c r="C1383" s="92"/>
      <c r="D1383" s="160" t="s">
        <v>36</v>
      </c>
      <c r="E1383" s="160"/>
      <c r="F1383" s="107"/>
      <c r="G1383" s="108">
        <f>('HNI OPTION CALLS'!F1383/'HNI OPTION CALLS'!F1377)*100</f>
        <v>0</v>
      </c>
      <c r="H1383" s="106"/>
      <c r="I1383" s="93"/>
      <c r="J1383" s="93"/>
      <c r="K1383" s="102"/>
      <c r="L1383" s="102"/>
      <c r="M1383" s="91"/>
    </row>
    <row r="1384" spans="1:15" ht="15.75" thickBot="1"/>
    <row r="1385" spans="1:15" ht="15.75" thickBot="1">
      <c r="A1385" s="205" t="s">
        <v>0</v>
      </c>
      <c r="B1385" s="205"/>
      <c r="C1385" s="205"/>
      <c r="D1385" s="205"/>
      <c r="E1385" s="205"/>
      <c r="F1385" s="205"/>
      <c r="G1385" s="205"/>
      <c r="H1385" s="205"/>
      <c r="I1385" s="205"/>
      <c r="J1385" s="205"/>
      <c r="K1385" s="205"/>
      <c r="L1385" s="205"/>
      <c r="M1385" s="205"/>
      <c r="N1385" s="205"/>
      <c r="O1385" s="205"/>
    </row>
    <row r="1386" spans="1:15" ht="15.75" thickBot="1">
      <c r="A1386" s="205"/>
      <c r="B1386" s="205"/>
      <c r="C1386" s="205"/>
      <c r="D1386" s="205"/>
      <c r="E1386" s="205"/>
      <c r="F1386" s="205"/>
      <c r="G1386" s="205"/>
      <c r="H1386" s="205"/>
      <c r="I1386" s="205"/>
      <c r="J1386" s="205"/>
      <c r="K1386" s="205"/>
      <c r="L1386" s="205"/>
      <c r="M1386" s="205"/>
      <c r="N1386" s="205"/>
      <c r="O1386" s="205"/>
    </row>
    <row r="1387" spans="1:15">
      <c r="A1387" s="205"/>
      <c r="B1387" s="205"/>
      <c r="C1387" s="205"/>
      <c r="D1387" s="205"/>
      <c r="E1387" s="205"/>
      <c r="F1387" s="205"/>
      <c r="G1387" s="205"/>
      <c r="H1387" s="205"/>
      <c r="I1387" s="205"/>
      <c r="J1387" s="205"/>
      <c r="K1387" s="205"/>
      <c r="L1387" s="205"/>
      <c r="M1387" s="205"/>
      <c r="N1387" s="205"/>
      <c r="O1387" s="205"/>
    </row>
    <row r="1388" spans="1:15">
      <c r="A1388" s="206" t="s">
        <v>1</v>
      </c>
      <c r="B1388" s="206"/>
      <c r="C1388" s="206"/>
      <c r="D1388" s="206"/>
      <c r="E1388" s="206"/>
      <c r="F1388" s="206"/>
      <c r="G1388" s="206"/>
      <c r="H1388" s="206"/>
      <c r="I1388" s="206"/>
      <c r="J1388" s="206"/>
      <c r="K1388" s="206"/>
      <c r="L1388" s="206"/>
      <c r="M1388" s="206"/>
      <c r="N1388" s="206"/>
      <c r="O1388" s="206"/>
    </row>
    <row r="1389" spans="1:15">
      <c r="A1389" s="206" t="s">
        <v>2</v>
      </c>
      <c r="B1389" s="206"/>
      <c r="C1389" s="206"/>
      <c r="D1389" s="206"/>
      <c r="E1389" s="206"/>
      <c r="F1389" s="206"/>
      <c r="G1389" s="206"/>
      <c r="H1389" s="206"/>
      <c r="I1389" s="206"/>
      <c r="J1389" s="206"/>
      <c r="K1389" s="206"/>
      <c r="L1389" s="206"/>
      <c r="M1389" s="206"/>
      <c r="N1389" s="206"/>
      <c r="O1389" s="206"/>
    </row>
    <row r="1390" spans="1:15" ht="15.75" thickBot="1">
      <c r="A1390" s="207" t="s">
        <v>3</v>
      </c>
      <c r="B1390" s="207"/>
      <c r="C1390" s="207"/>
      <c r="D1390" s="207"/>
      <c r="E1390" s="207"/>
      <c r="F1390" s="207"/>
      <c r="G1390" s="207"/>
      <c r="H1390" s="207"/>
      <c r="I1390" s="207"/>
      <c r="J1390" s="207"/>
      <c r="K1390" s="207"/>
      <c r="L1390" s="207"/>
      <c r="M1390" s="207"/>
      <c r="N1390" s="207"/>
      <c r="O1390" s="207"/>
    </row>
    <row r="1391" spans="1:15" ht="16.5">
      <c r="A1391" s="166" t="s">
        <v>73</v>
      </c>
      <c r="B1391" s="166"/>
      <c r="C1391" s="166"/>
      <c r="D1391" s="166"/>
      <c r="E1391" s="166"/>
      <c r="F1391" s="166"/>
      <c r="G1391" s="166"/>
      <c r="H1391" s="166"/>
      <c r="I1391" s="166"/>
      <c r="J1391" s="166"/>
      <c r="K1391" s="166"/>
      <c r="L1391" s="166"/>
      <c r="M1391" s="166"/>
      <c r="N1391" s="166"/>
      <c r="O1391" s="166"/>
    </row>
    <row r="1392" spans="1:15" ht="16.5">
      <c r="A1392" s="166" t="s">
        <v>5</v>
      </c>
      <c r="B1392" s="166"/>
      <c r="C1392" s="166"/>
      <c r="D1392" s="166"/>
      <c r="E1392" s="166"/>
      <c r="F1392" s="166"/>
      <c r="G1392" s="166"/>
      <c r="H1392" s="166"/>
      <c r="I1392" s="166"/>
      <c r="J1392" s="166"/>
      <c r="K1392" s="166"/>
      <c r="L1392" s="166"/>
      <c r="M1392" s="166"/>
      <c r="N1392" s="166"/>
      <c r="O1392" s="166"/>
    </row>
    <row r="1393" spans="1:15" ht="13.9" customHeight="1">
      <c r="A1393" s="167" t="s">
        <v>6</v>
      </c>
      <c r="B1393" s="168" t="s">
        <v>7</v>
      </c>
      <c r="C1393" s="169" t="s">
        <v>8</v>
      </c>
      <c r="D1393" s="168" t="s">
        <v>9</v>
      </c>
      <c r="E1393" s="167" t="s">
        <v>10</v>
      </c>
      <c r="F1393" s="167" t="s">
        <v>11</v>
      </c>
      <c r="G1393" s="178" t="s">
        <v>12</v>
      </c>
      <c r="H1393" s="178" t="s">
        <v>13</v>
      </c>
      <c r="I1393" s="169" t="s">
        <v>14</v>
      </c>
      <c r="J1393" s="169" t="s">
        <v>15</v>
      </c>
      <c r="K1393" s="169" t="s">
        <v>16</v>
      </c>
      <c r="L1393" s="179" t="s">
        <v>17</v>
      </c>
      <c r="M1393" s="168" t="s">
        <v>18</v>
      </c>
      <c r="N1393" s="168" t="s">
        <v>19</v>
      </c>
      <c r="O1393" s="168" t="s">
        <v>20</v>
      </c>
    </row>
    <row r="1394" spans="1:15" ht="15" customHeight="1">
      <c r="A1394" s="167"/>
      <c r="B1394" s="168"/>
      <c r="C1394" s="169"/>
      <c r="D1394" s="168"/>
      <c r="E1394" s="167"/>
      <c r="F1394" s="167"/>
      <c r="G1394" s="178"/>
      <c r="H1394" s="178"/>
      <c r="I1394" s="169"/>
      <c r="J1394" s="169"/>
      <c r="K1394" s="169"/>
      <c r="L1394" s="179"/>
      <c r="M1394" s="168"/>
      <c r="N1394" s="168"/>
      <c r="O1394" s="168"/>
    </row>
    <row r="1395" spans="1:15" ht="16.5">
      <c r="A1395" s="126">
        <v>1</v>
      </c>
      <c r="B1395" s="123">
        <v>42916</v>
      </c>
      <c r="C1395" s="118">
        <v>530</v>
      </c>
      <c r="D1395" s="118" t="s">
        <v>21</v>
      </c>
      <c r="E1395" s="118" t="s">
        <v>22</v>
      </c>
      <c r="F1395" s="118" t="s">
        <v>44</v>
      </c>
      <c r="G1395" s="122">
        <v>19</v>
      </c>
      <c r="H1395" s="122">
        <v>15</v>
      </c>
      <c r="I1395" s="122">
        <v>22</v>
      </c>
      <c r="J1395" s="122">
        <v>24</v>
      </c>
      <c r="K1395" s="122">
        <v>26</v>
      </c>
      <c r="L1395" s="122">
        <v>22</v>
      </c>
      <c r="M1395" s="118">
        <v>2000</v>
      </c>
      <c r="N1395" s="121">
        <f>IF('HNI OPTION CALLS'!E1395="BUY",('HNI OPTION CALLS'!L1395-'HNI OPTION CALLS'!G1395)*('HNI OPTION CALLS'!M1395),('HNI OPTION CALLS'!G1395-'HNI OPTION CALLS'!L1395)*('HNI OPTION CALLS'!M1395))</f>
        <v>6000</v>
      </c>
      <c r="O1395" s="8">
        <f>'HNI OPTION CALLS'!N1395/('HNI OPTION CALLS'!M1395)/'HNI OPTION CALLS'!G1395%</f>
        <v>15.789473684210526</v>
      </c>
    </row>
    <row r="1396" spans="1:15" ht="16.5">
      <c r="A1396" s="126">
        <v>2</v>
      </c>
      <c r="B1396" s="123">
        <v>42906</v>
      </c>
      <c r="C1396" s="118">
        <v>780</v>
      </c>
      <c r="D1396" s="118" t="s">
        <v>21</v>
      </c>
      <c r="E1396" s="118" t="s">
        <v>22</v>
      </c>
      <c r="F1396" s="118" t="s">
        <v>77</v>
      </c>
      <c r="G1396" s="122">
        <v>16</v>
      </c>
      <c r="H1396" s="122">
        <v>10</v>
      </c>
      <c r="I1396" s="122">
        <v>21</v>
      </c>
      <c r="J1396" s="122">
        <v>26</v>
      </c>
      <c r="K1396" s="122">
        <v>31</v>
      </c>
      <c r="L1396" s="122">
        <v>21</v>
      </c>
      <c r="M1396" s="118">
        <v>1100</v>
      </c>
      <c r="N1396" s="121">
        <f>IF('HNI OPTION CALLS'!E1396="BUY",('HNI OPTION CALLS'!L1396-'HNI OPTION CALLS'!G1396)*('HNI OPTION CALLS'!M1396),('HNI OPTION CALLS'!G1396-'HNI OPTION CALLS'!L1396)*('HNI OPTION CALLS'!M1396))</f>
        <v>5500</v>
      </c>
      <c r="O1396" s="8">
        <f>'HNI OPTION CALLS'!N1396/('HNI OPTION CALLS'!M1396)/'HNI OPTION CALLS'!G1396%</f>
        <v>31.25</v>
      </c>
    </row>
    <row r="1397" spans="1:15" ht="16.5">
      <c r="A1397" s="126">
        <v>3</v>
      </c>
      <c r="B1397" s="123">
        <v>42900</v>
      </c>
      <c r="C1397" s="118">
        <v>140</v>
      </c>
      <c r="D1397" s="118" t="s">
        <v>21</v>
      </c>
      <c r="E1397" s="118" t="s">
        <v>22</v>
      </c>
      <c r="F1397" s="118" t="s">
        <v>180</v>
      </c>
      <c r="G1397" s="122">
        <v>4</v>
      </c>
      <c r="H1397" s="122">
        <v>2.5</v>
      </c>
      <c r="I1397" s="122">
        <v>5</v>
      </c>
      <c r="J1397" s="122">
        <v>6</v>
      </c>
      <c r="K1397" s="122">
        <v>7</v>
      </c>
      <c r="L1397" s="122">
        <v>3</v>
      </c>
      <c r="M1397" s="118">
        <v>6000</v>
      </c>
      <c r="N1397" s="121">
        <f>IF('HNI OPTION CALLS'!E1397="BUY",('HNI OPTION CALLS'!L1397-'HNI OPTION CALLS'!G1397)*('HNI OPTION CALLS'!M1397),('HNI OPTION CALLS'!G1397-'HNI OPTION CALLS'!L1397)*('HNI OPTION CALLS'!M1397))</f>
        <v>-6000</v>
      </c>
      <c r="O1397" s="8">
        <f>'HNI OPTION CALLS'!N1397/('HNI OPTION CALLS'!M1397)/'HNI OPTION CALLS'!G1397%</f>
        <v>-25</v>
      </c>
    </row>
    <row r="1398" spans="1:15" ht="16.5">
      <c r="A1398" s="126">
        <v>4</v>
      </c>
      <c r="B1398" s="123">
        <v>42887</v>
      </c>
      <c r="C1398" s="118">
        <v>860</v>
      </c>
      <c r="D1398" s="118" t="s">
        <v>21</v>
      </c>
      <c r="E1398" s="118" t="s">
        <v>22</v>
      </c>
      <c r="F1398" s="118" t="s">
        <v>181</v>
      </c>
      <c r="G1398" s="122">
        <v>34</v>
      </c>
      <c r="H1398" s="122">
        <v>29</v>
      </c>
      <c r="I1398" s="122">
        <v>37</v>
      </c>
      <c r="J1398" s="122">
        <v>40</v>
      </c>
      <c r="K1398" s="122">
        <v>43</v>
      </c>
      <c r="L1398" s="122">
        <v>29</v>
      </c>
      <c r="M1398" s="118">
        <v>1200</v>
      </c>
      <c r="N1398" s="121">
        <f>IF('HNI OPTION CALLS'!E1398="BUY",('HNI OPTION CALLS'!L1398-'HNI OPTION CALLS'!G1398)*('HNI OPTION CALLS'!M1398),('HNI OPTION CALLS'!G1398-'HNI OPTION CALLS'!L1398)*('HNI OPTION CALLS'!M1398))</f>
        <v>-6000</v>
      </c>
      <c r="O1398" s="8">
        <f>'HNI OPTION CALLS'!N1398/('HNI OPTION CALLS'!M1398)/'HNI OPTION CALLS'!G1398%</f>
        <v>-14.705882352941176</v>
      </c>
    </row>
    <row r="1400" spans="1:15" ht="16.5">
      <c r="A1400" s="128" t="s">
        <v>95</v>
      </c>
      <c r="B1400" s="92"/>
      <c r="C1400" s="92"/>
      <c r="D1400" s="98"/>
      <c r="E1400" s="112"/>
      <c r="F1400" s="93"/>
      <c r="G1400" s="93"/>
      <c r="H1400" s="110"/>
      <c r="I1400" s="93"/>
      <c r="J1400" s="93"/>
      <c r="K1400" s="93"/>
      <c r="L1400" s="93"/>
      <c r="N1400" s="91"/>
      <c r="O1400" s="44"/>
    </row>
    <row r="1401" spans="1:15" ht="16.5">
      <c r="A1401" s="128" t="s">
        <v>96</v>
      </c>
      <c r="B1401" s="92"/>
      <c r="C1401" s="92"/>
      <c r="D1401" s="98"/>
      <c r="E1401" s="112"/>
      <c r="F1401" s="93"/>
      <c r="G1401" s="93"/>
      <c r="H1401" s="110"/>
      <c r="I1401" s="93"/>
      <c r="J1401" s="93"/>
      <c r="K1401" s="93"/>
      <c r="L1401" s="93"/>
      <c r="N1401" s="91"/>
      <c r="O1401" s="91"/>
    </row>
    <row r="1402" spans="1:15" ht="16.5">
      <c r="A1402" s="128" t="s">
        <v>96</v>
      </c>
      <c r="B1402" s="92"/>
      <c r="C1402" s="92"/>
      <c r="D1402" s="98"/>
      <c r="E1402" s="112"/>
      <c r="F1402" s="93"/>
      <c r="G1402" s="93"/>
      <c r="H1402" s="110"/>
      <c r="I1402" s="93"/>
      <c r="J1402" s="93"/>
      <c r="K1402" s="93"/>
      <c r="L1402" s="93"/>
    </row>
    <row r="1403" spans="1:15" ht="17.25" thickBot="1">
      <c r="A1403" s="98"/>
      <c r="B1403" s="92"/>
      <c r="C1403" s="92"/>
      <c r="D1403" s="93"/>
      <c r="E1403" s="93"/>
      <c r="F1403" s="93"/>
      <c r="G1403" s="94"/>
      <c r="H1403" s="95"/>
      <c r="I1403" s="96" t="s">
        <v>27</v>
      </c>
      <c r="J1403" s="96"/>
      <c r="K1403" s="97"/>
      <c r="L1403" s="97"/>
    </row>
    <row r="1404" spans="1:15" ht="16.5">
      <c r="A1404" s="98"/>
      <c r="B1404" s="92"/>
      <c r="C1404" s="92"/>
      <c r="D1404" s="158" t="s">
        <v>28</v>
      </c>
      <c r="E1404" s="158"/>
      <c r="F1404" s="99">
        <v>4</v>
      </c>
      <c r="G1404" s="100">
        <f>'NORMAL OPTION CALLS'!G2945+'NORMAL OPTION CALLS'!G2946+'NORMAL OPTION CALLS'!G2947+'NORMAL OPTION CALLS'!G2948+'NORMAL OPTION CALLS'!G2949+'NORMAL OPTION CALLS'!G2950</f>
        <v>99.999999999999986</v>
      </c>
      <c r="H1404" s="93">
        <v>4</v>
      </c>
      <c r="I1404" s="101">
        <f>'HNI OPTION CALLS'!H1405/'HNI OPTION CALLS'!H1404%</f>
        <v>50</v>
      </c>
      <c r="J1404" s="101"/>
      <c r="K1404" s="101"/>
      <c r="L1404" s="102"/>
      <c r="N1404" s="91"/>
      <c r="O1404" s="91"/>
    </row>
    <row r="1405" spans="1:15" ht="16.5">
      <c r="A1405" s="98"/>
      <c r="B1405" s="92"/>
      <c r="C1405" s="92"/>
      <c r="D1405" s="159" t="s">
        <v>29</v>
      </c>
      <c r="E1405" s="159"/>
      <c r="F1405" s="103">
        <v>2</v>
      </c>
      <c r="G1405" s="104">
        <f>('HNI OPTION CALLS'!F1405/'HNI OPTION CALLS'!F1404)*100</f>
        <v>50</v>
      </c>
      <c r="H1405" s="93">
        <v>2</v>
      </c>
      <c r="I1405" s="97"/>
      <c r="J1405" s="97"/>
      <c r="K1405" s="93"/>
      <c r="L1405" s="97"/>
      <c r="M1405" s="91"/>
      <c r="N1405" s="93" t="s">
        <v>30</v>
      </c>
      <c r="O1405" s="93"/>
    </row>
    <row r="1406" spans="1:15" ht="16.5">
      <c r="A1406" s="105"/>
      <c r="B1406" s="92"/>
      <c r="C1406" s="92"/>
      <c r="D1406" s="159" t="s">
        <v>31</v>
      </c>
      <c r="E1406" s="159"/>
      <c r="F1406" s="103">
        <v>0</v>
      </c>
      <c r="G1406" s="104">
        <f>('HNI OPTION CALLS'!F1406/'HNI OPTION CALLS'!F1404)*100</f>
        <v>0</v>
      </c>
      <c r="H1406" s="106"/>
      <c r="I1406" s="93"/>
      <c r="J1406" s="93"/>
      <c r="K1406" s="93"/>
      <c r="L1406" s="97"/>
      <c r="N1406" s="98"/>
      <c r="O1406" s="98"/>
    </row>
    <row r="1407" spans="1:15" ht="16.5">
      <c r="A1407" s="105"/>
      <c r="B1407" s="92"/>
      <c r="C1407" s="92"/>
      <c r="D1407" s="159" t="s">
        <v>32</v>
      </c>
      <c r="E1407" s="159"/>
      <c r="F1407" s="103">
        <v>1</v>
      </c>
      <c r="G1407" s="104">
        <f>('HNI OPTION CALLS'!F1407/'HNI OPTION CALLS'!F1404)*100</f>
        <v>25</v>
      </c>
      <c r="H1407" s="106"/>
      <c r="I1407" s="93"/>
      <c r="J1407" s="93"/>
      <c r="K1407" s="93"/>
      <c r="L1407" s="97"/>
    </row>
    <row r="1408" spans="1:15" ht="16.5">
      <c r="A1408" s="105"/>
      <c r="B1408" s="92"/>
      <c r="C1408" s="92"/>
      <c r="D1408" s="159" t="s">
        <v>33</v>
      </c>
      <c r="E1408" s="159"/>
      <c r="F1408" s="103">
        <v>1</v>
      </c>
      <c r="G1408" s="104">
        <f>('HNI OPTION CALLS'!F1408/'HNI OPTION CALLS'!F1404)*100</f>
        <v>25</v>
      </c>
      <c r="H1408" s="106"/>
      <c r="I1408" s="93" t="s">
        <v>34</v>
      </c>
      <c r="J1408" s="93"/>
      <c r="K1408" s="97"/>
      <c r="L1408" s="97"/>
    </row>
    <row r="1409" spans="1:13" ht="16.5">
      <c r="A1409" s="105"/>
      <c r="B1409" s="92"/>
      <c r="C1409" s="92"/>
      <c r="D1409" s="159" t="s">
        <v>35</v>
      </c>
      <c r="E1409" s="159"/>
      <c r="F1409" s="103">
        <v>0</v>
      </c>
      <c r="G1409" s="104">
        <f>('HNI OPTION CALLS'!F1409/'HNI OPTION CALLS'!F1404)*100</f>
        <v>0</v>
      </c>
      <c r="H1409" s="106"/>
      <c r="I1409" s="93"/>
      <c r="J1409" s="93"/>
      <c r="K1409" s="97"/>
      <c r="L1409" s="97"/>
    </row>
    <row r="1410" spans="1:13" ht="17.25" thickBot="1">
      <c r="A1410" s="105"/>
      <c r="B1410" s="92"/>
      <c r="C1410" s="92"/>
      <c r="D1410" s="160" t="s">
        <v>36</v>
      </c>
      <c r="E1410" s="160"/>
      <c r="F1410" s="107"/>
      <c r="G1410" s="108">
        <f>('HNI OPTION CALLS'!F1410/'HNI OPTION CALLS'!F1404)*100</f>
        <v>0</v>
      </c>
      <c r="H1410" s="106"/>
      <c r="I1410" s="93"/>
      <c r="J1410" s="93"/>
      <c r="K1410" s="102"/>
      <c r="L1410" s="102"/>
      <c r="M1410" s="91"/>
    </row>
  </sheetData>
  <mergeCells count="1008">
    <mergeCell ref="D39:E39"/>
    <mergeCell ref="D40:E40"/>
    <mergeCell ref="D41:E41"/>
    <mergeCell ref="D42:E42"/>
    <mergeCell ref="D43:E43"/>
    <mergeCell ref="D44:E44"/>
    <mergeCell ref="D45:E45"/>
    <mergeCell ref="A26:O28"/>
    <mergeCell ref="A29:O29"/>
    <mergeCell ref="A30:O30"/>
    <mergeCell ref="A31:O31"/>
    <mergeCell ref="A32:O32"/>
    <mergeCell ref="A33:O33"/>
    <mergeCell ref="A34:A35"/>
    <mergeCell ref="B34:B35"/>
    <mergeCell ref="C34:C35"/>
    <mergeCell ref="D34:D35"/>
    <mergeCell ref="E34:E35"/>
    <mergeCell ref="F34:F35"/>
    <mergeCell ref="G34:G35"/>
    <mergeCell ref="H34:H35"/>
    <mergeCell ref="I34:I35"/>
    <mergeCell ref="J34:J35"/>
    <mergeCell ref="K34:K35"/>
    <mergeCell ref="L34:L35"/>
    <mergeCell ref="M34:M35"/>
    <mergeCell ref="N34:N35"/>
    <mergeCell ref="O34:O35"/>
    <mergeCell ref="A56:O56"/>
    <mergeCell ref="A57:O57"/>
    <mergeCell ref="A58:A59"/>
    <mergeCell ref="B58:B59"/>
    <mergeCell ref="C58:C59"/>
    <mergeCell ref="D58:D59"/>
    <mergeCell ref="E58:E59"/>
    <mergeCell ref="F58:F59"/>
    <mergeCell ref="G58:G59"/>
    <mergeCell ref="H58:H59"/>
    <mergeCell ref="I58:I59"/>
    <mergeCell ref="J58:J59"/>
    <mergeCell ref="K58:K59"/>
    <mergeCell ref="K178:K179"/>
    <mergeCell ref="A341:O343"/>
    <mergeCell ref="A344:O344"/>
    <mergeCell ref="A345:O345"/>
    <mergeCell ref="A251:O253"/>
    <mergeCell ref="A254:O254"/>
    <mergeCell ref="A255:O255"/>
    <mergeCell ref="A256:O256"/>
    <mergeCell ref="A257:O257"/>
    <mergeCell ref="D241:E241"/>
    <mergeCell ref="D242:E242"/>
    <mergeCell ref="D243:E243"/>
    <mergeCell ref="D244:E244"/>
    <mergeCell ref="D245:E245"/>
    <mergeCell ref="D246:E246"/>
    <mergeCell ref="D247:E247"/>
    <mergeCell ref="A170:O172"/>
    <mergeCell ref="A173:O173"/>
    <mergeCell ref="A174:O174"/>
    <mergeCell ref="D286:E286"/>
    <mergeCell ref="D287:E287"/>
    <mergeCell ref="D288:E288"/>
    <mergeCell ref="D289:E289"/>
    <mergeCell ref="D290:E290"/>
    <mergeCell ref="D291:E291"/>
    <mergeCell ref="D292:E292"/>
    <mergeCell ref="A258:O258"/>
    <mergeCell ref="A259:A260"/>
    <mergeCell ref="B259:B260"/>
    <mergeCell ref="L259:L260"/>
    <mergeCell ref="M259:M260"/>
    <mergeCell ref="N259:N260"/>
    <mergeCell ref="O259:O260"/>
    <mergeCell ref="C259:C260"/>
    <mergeCell ref="D259:D260"/>
    <mergeCell ref="E259:E260"/>
    <mergeCell ref="F259:F260"/>
    <mergeCell ref="G259:G260"/>
    <mergeCell ref="H259:H260"/>
    <mergeCell ref="I259:I260"/>
    <mergeCell ref="J259:J260"/>
    <mergeCell ref="K259:K260"/>
    <mergeCell ref="A347:O347"/>
    <mergeCell ref="D336:E336"/>
    <mergeCell ref="D337:E337"/>
    <mergeCell ref="A296:O298"/>
    <mergeCell ref="A299:O299"/>
    <mergeCell ref="A300:O300"/>
    <mergeCell ref="A301:O301"/>
    <mergeCell ref="A302:O302"/>
    <mergeCell ref="A303:O303"/>
    <mergeCell ref="A304:A305"/>
    <mergeCell ref="B304:B305"/>
    <mergeCell ref="C304:C305"/>
    <mergeCell ref="D304:D305"/>
    <mergeCell ref="E304:E305"/>
    <mergeCell ref="F304:F305"/>
    <mergeCell ref="G304:G305"/>
    <mergeCell ref="H304:H305"/>
    <mergeCell ref="I304:I305"/>
    <mergeCell ref="J304:J305"/>
    <mergeCell ref="K304:K305"/>
    <mergeCell ref="L304:L305"/>
    <mergeCell ref="M304:M305"/>
    <mergeCell ref="N304:N305"/>
    <mergeCell ref="O304:O305"/>
    <mergeCell ref="A346:O346"/>
    <mergeCell ref="D331:E331"/>
    <mergeCell ref="D332:E332"/>
    <mergeCell ref="D333:E333"/>
    <mergeCell ref="D334:E334"/>
    <mergeCell ref="D335:E335"/>
    <mergeCell ref="A348:O348"/>
    <mergeCell ref="A349:A350"/>
    <mergeCell ref="B349:B350"/>
    <mergeCell ref="C349:C350"/>
    <mergeCell ref="D349:D350"/>
    <mergeCell ref="E349:E350"/>
    <mergeCell ref="F349:F350"/>
    <mergeCell ref="G349:G350"/>
    <mergeCell ref="H349:H350"/>
    <mergeCell ref="I349:I350"/>
    <mergeCell ref="J349:J350"/>
    <mergeCell ref="K349:K350"/>
    <mergeCell ref="L349:L350"/>
    <mergeCell ref="M349:M350"/>
    <mergeCell ref="N349:N350"/>
    <mergeCell ref="O349:O350"/>
    <mergeCell ref="A385:O387"/>
    <mergeCell ref="A388:O388"/>
    <mergeCell ref="A389:O389"/>
    <mergeCell ref="A390:O390"/>
    <mergeCell ref="A391:O391"/>
    <mergeCell ref="D375:E375"/>
    <mergeCell ref="D376:E376"/>
    <mergeCell ref="D377:E377"/>
    <mergeCell ref="D378:E378"/>
    <mergeCell ref="D379:E379"/>
    <mergeCell ref="D380:E380"/>
    <mergeCell ref="D381:E381"/>
    <mergeCell ref="A392:O392"/>
    <mergeCell ref="A393:A394"/>
    <mergeCell ref="B393:B394"/>
    <mergeCell ref="C393:C394"/>
    <mergeCell ref="D393:D394"/>
    <mergeCell ref="E393:E394"/>
    <mergeCell ref="F393:F394"/>
    <mergeCell ref="G393:G394"/>
    <mergeCell ref="H393:H394"/>
    <mergeCell ref="I393:I394"/>
    <mergeCell ref="J393:J394"/>
    <mergeCell ref="K393:K394"/>
    <mergeCell ref="L393:L394"/>
    <mergeCell ref="M393:M394"/>
    <mergeCell ref="N393:N394"/>
    <mergeCell ref="O393:O394"/>
    <mergeCell ref="D457:E457"/>
    <mergeCell ref="D458:E458"/>
    <mergeCell ref="D459:E459"/>
    <mergeCell ref="D460:E460"/>
    <mergeCell ref="D418:E418"/>
    <mergeCell ref="D419:E419"/>
    <mergeCell ref="D420:E420"/>
    <mergeCell ref="D421:E421"/>
    <mergeCell ref="D422:E422"/>
    <mergeCell ref="D423:E423"/>
    <mergeCell ref="D424:E424"/>
    <mergeCell ref="D461:E461"/>
    <mergeCell ref="D462:E462"/>
    <mergeCell ref="A428:O430"/>
    <mergeCell ref="A431:O431"/>
    <mergeCell ref="A432:O432"/>
    <mergeCell ref="A433:O433"/>
    <mergeCell ref="A434:O434"/>
    <mergeCell ref="A435:O435"/>
    <mergeCell ref="A436:A437"/>
    <mergeCell ref="B436:B437"/>
    <mergeCell ref="C436:C437"/>
    <mergeCell ref="D436:D437"/>
    <mergeCell ref="E436:E437"/>
    <mergeCell ref="F436:F437"/>
    <mergeCell ref="G436:G437"/>
    <mergeCell ref="H436:H437"/>
    <mergeCell ref="I436:I437"/>
    <mergeCell ref="J436:J437"/>
    <mergeCell ref="K436:K437"/>
    <mergeCell ref="L436:L437"/>
    <mergeCell ref="M436:M437"/>
    <mergeCell ref="N436:N437"/>
    <mergeCell ref="O436:O437"/>
    <mergeCell ref="D456:E456"/>
    <mergeCell ref="D683:E683"/>
    <mergeCell ref="D684:E684"/>
    <mergeCell ref="D685:E685"/>
    <mergeCell ref="D686:E686"/>
    <mergeCell ref="D687:E687"/>
    <mergeCell ref="D688:E688"/>
    <mergeCell ref="D689:E689"/>
    <mergeCell ref="A652:O652"/>
    <mergeCell ref="A518:O518"/>
    <mergeCell ref="A519:O519"/>
    <mergeCell ref="A520:A521"/>
    <mergeCell ref="B520:B521"/>
    <mergeCell ref="J653:J654"/>
    <mergeCell ref="K653:K654"/>
    <mergeCell ref="L653:L654"/>
    <mergeCell ref="M653:M654"/>
    <mergeCell ref="N653:N654"/>
    <mergeCell ref="O653:O654"/>
    <mergeCell ref="A645:O647"/>
    <mergeCell ref="A648:O648"/>
    <mergeCell ref="A649:O649"/>
    <mergeCell ref="A650:O650"/>
    <mergeCell ref="A651:O651"/>
    <mergeCell ref="A653:A654"/>
    <mergeCell ref="B653:B654"/>
    <mergeCell ref="C653:C654"/>
    <mergeCell ref="D653:D654"/>
    <mergeCell ref="E653:E654"/>
    <mergeCell ref="F653:F654"/>
    <mergeCell ref="A695:O697"/>
    <mergeCell ref="A698:O698"/>
    <mergeCell ref="A699:O699"/>
    <mergeCell ref="A700:O700"/>
    <mergeCell ref="A701:O701"/>
    <mergeCell ref="A702:O702"/>
    <mergeCell ref="A703:A704"/>
    <mergeCell ref="B703:B704"/>
    <mergeCell ref="C703:C704"/>
    <mergeCell ref="D703:D704"/>
    <mergeCell ref="E703:E704"/>
    <mergeCell ref="F703:F704"/>
    <mergeCell ref="G703:G704"/>
    <mergeCell ref="H703:H704"/>
    <mergeCell ref="I703:I704"/>
    <mergeCell ref="J703:J704"/>
    <mergeCell ref="K703:K704"/>
    <mergeCell ref="L703:L704"/>
    <mergeCell ref="M703:M704"/>
    <mergeCell ref="N703:N704"/>
    <mergeCell ref="O703:O704"/>
    <mergeCell ref="A741:O741"/>
    <mergeCell ref="A742:A743"/>
    <mergeCell ref="B742:B743"/>
    <mergeCell ref="C742:C743"/>
    <mergeCell ref="D742:D743"/>
    <mergeCell ref="E742:E743"/>
    <mergeCell ref="F742:F743"/>
    <mergeCell ref="G742:G743"/>
    <mergeCell ref="H742:H743"/>
    <mergeCell ref="I742:I743"/>
    <mergeCell ref="J742:J743"/>
    <mergeCell ref="K742:K743"/>
    <mergeCell ref="L742:L743"/>
    <mergeCell ref="M742:M743"/>
    <mergeCell ref="N742:N743"/>
    <mergeCell ref="O742:O743"/>
    <mergeCell ref="A734:O736"/>
    <mergeCell ref="A737:O737"/>
    <mergeCell ref="D721:E721"/>
    <mergeCell ref="D722:E722"/>
    <mergeCell ref="D723:E723"/>
    <mergeCell ref="D724:E724"/>
    <mergeCell ref="D725:E725"/>
    <mergeCell ref="A738:O738"/>
    <mergeCell ref="A739:O739"/>
    <mergeCell ref="A740:O740"/>
    <mergeCell ref="D726:E726"/>
    <mergeCell ref="D727:E727"/>
    <mergeCell ref="A782:O782"/>
    <mergeCell ref="A783:O783"/>
    <mergeCell ref="A784:O784"/>
    <mergeCell ref="A785:A786"/>
    <mergeCell ref="B785:B786"/>
    <mergeCell ref="C785:C786"/>
    <mergeCell ref="D785:D786"/>
    <mergeCell ref="E785:E786"/>
    <mergeCell ref="F785:F786"/>
    <mergeCell ref="G785:G786"/>
    <mergeCell ref="H785:H786"/>
    <mergeCell ref="I785:I786"/>
    <mergeCell ref="J785:J786"/>
    <mergeCell ref="K785:K786"/>
    <mergeCell ref="L785:L786"/>
    <mergeCell ref="M785:M786"/>
    <mergeCell ref="N785:N786"/>
    <mergeCell ref="O785:O786"/>
    <mergeCell ref="D765:E765"/>
    <mergeCell ref="D766:E766"/>
    <mergeCell ref="D767:E767"/>
    <mergeCell ref="D768:E768"/>
    <mergeCell ref="D884:E884"/>
    <mergeCell ref="L824:L825"/>
    <mergeCell ref="M824:M825"/>
    <mergeCell ref="N824:N825"/>
    <mergeCell ref="O824:O825"/>
    <mergeCell ref="D841:E841"/>
    <mergeCell ref="D842:E842"/>
    <mergeCell ref="D843:E843"/>
    <mergeCell ref="D844:E844"/>
    <mergeCell ref="D845:E845"/>
    <mergeCell ref="D846:E846"/>
    <mergeCell ref="D847:E847"/>
    <mergeCell ref="M861:M862"/>
    <mergeCell ref="N861:N862"/>
    <mergeCell ref="O861:O862"/>
    <mergeCell ref="L861:L862"/>
    <mergeCell ref="D880:E880"/>
    <mergeCell ref="D881:E881"/>
    <mergeCell ref="D882:E882"/>
    <mergeCell ref="D883:E883"/>
    <mergeCell ref="A859:O859"/>
    <mergeCell ref="A860:O860"/>
    <mergeCell ref="A861:A862"/>
    <mergeCell ref="B861:B862"/>
    <mergeCell ref="C861:C862"/>
    <mergeCell ref="D861:D862"/>
    <mergeCell ref="E861:E862"/>
    <mergeCell ref="F861:F862"/>
    <mergeCell ref="G861:G862"/>
    <mergeCell ref="H861:H862"/>
    <mergeCell ref="I861:I862"/>
    <mergeCell ref="J861:J862"/>
    <mergeCell ref="K861:K862"/>
    <mergeCell ref="D769:E769"/>
    <mergeCell ref="D770:E770"/>
    <mergeCell ref="D771:E771"/>
    <mergeCell ref="A780:O780"/>
    <mergeCell ref="A781:O781"/>
    <mergeCell ref="D804:E804"/>
    <mergeCell ref="D805:E805"/>
    <mergeCell ref="D806:E806"/>
    <mergeCell ref="D807:E807"/>
    <mergeCell ref="D808:E808"/>
    <mergeCell ref="A816:O818"/>
    <mergeCell ref="A819:O819"/>
    <mergeCell ref="A820:O820"/>
    <mergeCell ref="A821:O821"/>
    <mergeCell ref="D809:E809"/>
    <mergeCell ref="D810:E810"/>
    <mergeCell ref="G824:G825"/>
    <mergeCell ref="H824:H825"/>
    <mergeCell ref="I824:I825"/>
    <mergeCell ref="J824:J825"/>
    <mergeCell ref="K824:K825"/>
    <mergeCell ref="N948:N949"/>
    <mergeCell ref="O948:O949"/>
    <mergeCell ref="L901:L902"/>
    <mergeCell ref="M901:M902"/>
    <mergeCell ref="N901:N902"/>
    <mergeCell ref="O901:O902"/>
    <mergeCell ref="D968:E968"/>
    <mergeCell ref="D969:E969"/>
    <mergeCell ref="D970:E970"/>
    <mergeCell ref="D971:E971"/>
    <mergeCell ref="D972:E972"/>
    <mergeCell ref="D927:E927"/>
    <mergeCell ref="D928:E928"/>
    <mergeCell ref="D929:E929"/>
    <mergeCell ref="L948:L949"/>
    <mergeCell ref="K901:K902"/>
    <mergeCell ref="D930:E930"/>
    <mergeCell ref="D931:E931"/>
    <mergeCell ref="J948:J949"/>
    <mergeCell ref="K948:K949"/>
    <mergeCell ref="H948:H949"/>
    <mergeCell ref="I948:I949"/>
    <mergeCell ref="M948:M949"/>
    <mergeCell ref="D885:E885"/>
    <mergeCell ref="D886:E886"/>
    <mergeCell ref="A853:O855"/>
    <mergeCell ref="A856:O856"/>
    <mergeCell ref="A857:O857"/>
    <mergeCell ref="A858:O858"/>
    <mergeCell ref="D1010:E1010"/>
    <mergeCell ref="D1011:E1011"/>
    <mergeCell ref="D1012:E1012"/>
    <mergeCell ref="D1013:E1013"/>
    <mergeCell ref="D1014:E1014"/>
    <mergeCell ref="D1015:E1015"/>
    <mergeCell ref="D1016:E1016"/>
    <mergeCell ref="D1055:E1055"/>
    <mergeCell ref="D1056:E1056"/>
    <mergeCell ref="D1057:E1057"/>
    <mergeCell ref="D1058:E1058"/>
    <mergeCell ref="F989:F990"/>
    <mergeCell ref="G989:G990"/>
    <mergeCell ref="H989:H990"/>
    <mergeCell ref="I989:I990"/>
    <mergeCell ref="I901:I902"/>
    <mergeCell ref="J901:J902"/>
    <mergeCell ref="D973:E973"/>
    <mergeCell ref="D974:E974"/>
    <mergeCell ref="A940:O942"/>
    <mergeCell ref="A943:O943"/>
    <mergeCell ref="A944:O944"/>
    <mergeCell ref="A945:O945"/>
    <mergeCell ref="A946:O946"/>
    <mergeCell ref="A947:O947"/>
    <mergeCell ref="A948:A949"/>
    <mergeCell ref="D1059:E1059"/>
    <mergeCell ref="D1060:E1060"/>
    <mergeCell ref="A1022:O1024"/>
    <mergeCell ref="A1025:O1025"/>
    <mergeCell ref="A1026:O1026"/>
    <mergeCell ref="A981:O983"/>
    <mergeCell ref="A984:O984"/>
    <mergeCell ref="A985:O985"/>
    <mergeCell ref="A986:O986"/>
    <mergeCell ref="A987:O987"/>
    <mergeCell ref="J989:J990"/>
    <mergeCell ref="K989:K990"/>
    <mergeCell ref="N989:N990"/>
    <mergeCell ref="O989:O990"/>
    <mergeCell ref="C1030:C1031"/>
    <mergeCell ref="D1030:D1031"/>
    <mergeCell ref="E1030:E1031"/>
    <mergeCell ref="F1030:F1031"/>
    <mergeCell ref="G1030:G1031"/>
    <mergeCell ref="H1030:H1031"/>
    <mergeCell ref="I1030:I1031"/>
    <mergeCell ref="J1030:J1031"/>
    <mergeCell ref="K1030:K1031"/>
    <mergeCell ref="L1030:L1031"/>
    <mergeCell ref="M1030:M1031"/>
    <mergeCell ref="N1030:N1031"/>
    <mergeCell ref="O1030:O1031"/>
    <mergeCell ref="A989:A990"/>
    <mergeCell ref="B989:B990"/>
    <mergeCell ref="C989:C990"/>
    <mergeCell ref="D989:D990"/>
    <mergeCell ref="E989:E990"/>
    <mergeCell ref="D1214:E1214"/>
    <mergeCell ref="D1215:E1215"/>
    <mergeCell ref="A1184:O1186"/>
    <mergeCell ref="A1072:O1072"/>
    <mergeCell ref="A1073:O1073"/>
    <mergeCell ref="A1074:A1075"/>
    <mergeCell ref="B1074:B1075"/>
    <mergeCell ref="C1074:C1075"/>
    <mergeCell ref="D1074:D1075"/>
    <mergeCell ref="E1074:E1075"/>
    <mergeCell ref="F1074:F1075"/>
    <mergeCell ref="G1074:G1075"/>
    <mergeCell ref="H1074:H1075"/>
    <mergeCell ref="I1074:I1075"/>
    <mergeCell ref="J1074:J1075"/>
    <mergeCell ref="K1074:K1075"/>
    <mergeCell ref="A1066:O1068"/>
    <mergeCell ref="A1069:O1069"/>
    <mergeCell ref="A1070:O1070"/>
    <mergeCell ref="A1187:O1187"/>
    <mergeCell ref="A1188:O1188"/>
    <mergeCell ref="A1189:O1189"/>
    <mergeCell ref="A1190:O1190"/>
    <mergeCell ref="A1191:O1191"/>
    <mergeCell ref="A1192:A1193"/>
    <mergeCell ref="B1192:B1193"/>
    <mergeCell ref="C1192:C1193"/>
    <mergeCell ref="D1192:D1193"/>
    <mergeCell ref="E1192:E1193"/>
    <mergeCell ref="F1192:F1193"/>
    <mergeCell ref="G1192:G1193"/>
    <mergeCell ref="H1192:H1193"/>
    <mergeCell ref="M1230:M1231"/>
    <mergeCell ref="N1230:N1231"/>
    <mergeCell ref="O1230:O1231"/>
    <mergeCell ref="D1246:E1246"/>
    <mergeCell ref="A1027:O1027"/>
    <mergeCell ref="A1028:O1028"/>
    <mergeCell ref="A1029:O1029"/>
    <mergeCell ref="A1030:A1031"/>
    <mergeCell ref="B1030:B1031"/>
    <mergeCell ref="D1247:E1247"/>
    <mergeCell ref="D1248:E1248"/>
    <mergeCell ref="D1249:E1249"/>
    <mergeCell ref="D1250:E1250"/>
    <mergeCell ref="L1192:L1193"/>
    <mergeCell ref="M1192:M1193"/>
    <mergeCell ref="N1192:N1193"/>
    <mergeCell ref="O1192:O1193"/>
    <mergeCell ref="L1148:L1149"/>
    <mergeCell ref="M1148:M1149"/>
    <mergeCell ref="N1148:N1149"/>
    <mergeCell ref="O1148:O1149"/>
    <mergeCell ref="D1209:E1209"/>
    <mergeCell ref="D1210:E1210"/>
    <mergeCell ref="D1211:E1211"/>
    <mergeCell ref="D1212:E1212"/>
    <mergeCell ref="D1213:E1213"/>
    <mergeCell ref="D1171:E1171"/>
    <mergeCell ref="D1172:E1172"/>
    <mergeCell ref="D1173:E1173"/>
    <mergeCell ref="D1174:E1174"/>
    <mergeCell ref="D1175:E1175"/>
    <mergeCell ref="D1176:E1176"/>
    <mergeCell ref="D1306:D1307"/>
    <mergeCell ref="E1306:E1307"/>
    <mergeCell ref="F1306:F1307"/>
    <mergeCell ref="G1306:G1307"/>
    <mergeCell ref="H1306:H1307"/>
    <mergeCell ref="I1306:I1307"/>
    <mergeCell ref="J1306:J1307"/>
    <mergeCell ref="K1306:K1307"/>
    <mergeCell ref="L1306:L1307"/>
    <mergeCell ref="M1306:M1307"/>
    <mergeCell ref="N1306:N1307"/>
    <mergeCell ref="O1306:O1307"/>
    <mergeCell ref="D1251:E1251"/>
    <mergeCell ref="D1252:E1252"/>
    <mergeCell ref="A1222:O1224"/>
    <mergeCell ref="A1225:O1225"/>
    <mergeCell ref="A1226:O1226"/>
    <mergeCell ref="A1227:O1227"/>
    <mergeCell ref="A1228:O1228"/>
    <mergeCell ref="A1229:O1229"/>
    <mergeCell ref="A1230:A1231"/>
    <mergeCell ref="B1230:B1231"/>
    <mergeCell ref="C1230:C1231"/>
    <mergeCell ref="D1230:D1231"/>
    <mergeCell ref="E1230:E1231"/>
    <mergeCell ref="F1230:F1231"/>
    <mergeCell ref="G1230:G1231"/>
    <mergeCell ref="H1230:H1231"/>
    <mergeCell ref="I1230:I1231"/>
    <mergeCell ref="J1230:J1231"/>
    <mergeCell ref="K1230:K1231"/>
    <mergeCell ref="L1230:L1231"/>
    <mergeCell ref="D1407:E1407"/>
    <mergeCell ref="D1408:E1408"/>
    <mergeCell ref="D1409:E1409"/>
    <mergeCell ref="D1410:E1410"/>
    <mergeCell ref="O1393:O1394"/>
    <mergeCell ref="K1393:K1394"/>
    <mergeCell ref="L1393:L1394"/>
    <mergeCell ref="M1393:M1394"/>
    <mergeCell ref="N1393:N1394"/>
    <mergeCell ref="D1406:E1406"/>
    <mergeCell ref="D1393:D1394"/>
    <mergeCell ref="E1393:E1394"/>
    <mergeCell ref="F1393:F1394"/>
    <mergeCell ref="G1393:G1394"/>
    <mergeCell ref="H1393:H1394"/>
    <mergeCell ref="I1393:I1394"/>
    <mergeCell ref="J1393:J1394"/>
    <mergeCell ref="D1404:E1404"/>
    <mergeCell ref="D1405:E1405"/>
    <mergeCell ref="D1380:E1380"/>
    <mergeCell ref="D1381:E1381"/>
    <mergeCell ref="D1382:E1382"/>
    <mergeCell ref="D1383:E1383"/>
    <mergeCell ref="A1385:O1387"/>
    <mergeCell ref="A1391:O1391"/>
    <mergeCell ref="A1392:O1392"/>
    <mergeCell ref="A1393:A1394"/>
    <mergeCell ref="B1393:B1394"/>
    <mergeCell ref="C1393:C1394"/>
    <mergeCell ref="A1388:O1388"/>
    <mergeCell ref="A1389:O1389"/>
    <mergeCell ref="A1390:O1390"/>
    <mergeCell ref="N1362:N1363"/>
    <mergeCell ref="O1362:O1363"/>
    <mergeCell ref="D1377:E1377"/>
    <mergeCell ref="D1378:E1378"/>
    <mergeCell ref="D1379:E1379"/>
    <mergeCell ref="A1359:O1359"/>
    <mergeCell ref="A1360:O1360"/>
    <mergeCell ref="A1361:O1361"/>
    <mergeCell ref="A1362:A1363"/>
    <mergeCell ref="B1362:B1363"/>
    <mergeCell ref="C1362:C1363"/>
    <mergeCell ref="D1362:D1363"/>
    <mergeCell ref="E1362:E1363"/>
    <mergeCell ref="F1362:F1363"/>
    <mergeCell ref="G1362:G1363"/>
    <mergeCell ref="H1362:H1363"/>
    <mergeCell ref="I1362:I1363"/>
    <mergeCell ref="J1362:J1363"/>
    <mergeCell ref="K1362:K1363"/>
    <mergeCell ref="L1362:L1363"/>
    <mergeCell ref="M1362:M1363"/>
    <mergeCell ref="D1351:E1351"/>
    <mergeCell ref="D1352:E1352"/>
    <mergeCell ref="A1354:O1356"/>
    <mergeCell ref="A1357:O1357"/>
    <mergeCell ref="A1358:O1358"/>
    <mergeCell ref="D1346:E1346"/>
    <mergeCell ref="D1347:E1347"/>
    <mergeCell ref="D1348:E1348"/>
    <mergeCell ref="D1349:E1349"/>
    <mergeCell ref="D1350:E1350"/>
    <mergeCell ref="A1335:O1335"/>
    <mergeCell ref="A1336:A1337"/>
    <mergeCell ref="B1336:B1337"/>
    <mergeCell ref="C1336:C1337"/>
    <mergeCell ref="D1336:D1337"/>
    <mergeCell ref="E1336:E1337"/>
    <mergeCell ref="F1336:F1337"/>
    <mergeCell ref="G1336:G1337"/>
    <mergeCell ref="H1336:H1337"/>
    <mergeCell ref="I1336:I1337"/>
    <mergeCell ref="J1336:J1337"/>
    <mergeCell ref="K1336:K1337"/>
    <mergeCell ref="L1336:L1337"/>
    <mergeCell ref="M1336:M1337"/>
    <mergeCell ref="N1336:N1337"/>
    <mergeCell ref="O1336:O1337"/>
    <mergeCell ref="A1328:O1330"/>
    <mergeCell ref="A1331:O1331"/>
    <mergeCell ref="A1332:O1332"/>
    <mergeCell ref="A1333:O1333"/>
    <mergeCell ref="A1334:O1334"/>
    <mergeCell ref="D1316:E1316"/>
    <mergeCell ref="D1317:E1317"/>
    <mergeCell ref="D1315:E1315"/>
    <mergeCell ref="C1267:C1268"/>
    <mergeCell ref="D1267:D1268"/>
    <mergeCell ref="E1267:E1268"/>
    <mergeCell ref="F1267:F1268"/>
    <mergeCell ref="G1267:G1268"/>
    <mergeCell ref="H1267:H1268"/>
    <mergeCell ref="I1267:I1268"/>
    <mergeCell ref="J1267:J1268"/>
    <mergeCell ref="K1267:K1268"/>
    <mergeCell ref="A1302:O1302"/>
    <mergeCell ref="A1303:O1303"/>
    <mergeCell ref="A1304:O1304"/>
    <mergeCell ref="D1285:E1285"/>
    <mergeCell ref="D1286:E1286"/>
    <mergeCell ref="D1287:E1287"/>
    <mergeCell ref="D1288:E1288"/>
    <mergeCell ref="D1318:E1318"/>
    <mergeCell ref="D1319:E1319"/>
    <mergeCell ref="D1320:E1320"/>
    <mergeCell ref="D1321:E1321"/>
    <mergeCell ref="A1305:O1305"/>
    <mergeCell ref="A1306:A1307"/>
    <mergeCell ref="B1306:B1307"/>
    <mergeCell ref="C1306:C1307"/>
    <mergeCell ref="A1259:O1261"/>
    <mergeCell ref="A1262:O1262"/>
    <mergeCell ref="A1263:O1263"/>
    <mergeCell ref="A1264:O1264"/>
    <mergeCell ref="A1265:O1265"/>
    <mergeCell ref="A1266:O1266"/>
    <mergeCell ref="A1267:A1268"/>
    <mergeCell ref="B1267:B1268"/>
    <mergeCell ref="L1267:L1268"/>
    <mergeCell ref="M1267:M1268"/>
    <mergeCell ref="N1267:N1268"/>
    <mergeCell ref="O1267:O1268"/>
    <mergeCell ref="D1289:E1289"/>
    <mergeCell ref="D1290:E1290"/>
    <mergeCell ref="D1291:E1291"/>
    <mergeCell ref="A1298:O1300"/>
    <mergeCell ref="A1301:O1301"/>
    <mergeCell ref="I1192:I1193"/>
    <mergeCell ref="J1192:J1193"/>
    <mergeCell ref="K1192:K1193"/>
    <mergeCell ref="A1147:O1147"/>
    <mergeCell ref="A1148:A1149"/>
    <mergeCell ref="B1148:B1149"/>
    <mergeCell ref="C1148:C1149"/>
    <mergeCell ref="D1148:D1149"/>
    <mergeCell ref="E1148:E1149"/>
    <mergeCell ref="F1148:F1149"/>
    <mergeCell ref="G1148:G1149"/>
    <mergeCell ref="H1148:H1149"/>
    <mergeCell ref="I1148:I1149"/>
    <mergeCell ref="J1148:J1149"/>
    <mergeCell ref="K1148:K1149"/>
    <mergeCell ref="D1177:E1177"/>
    <mergeCell ref="A1104:O1106"/>
    <mergeCell ref="A1140:O1142"/>
    <mergeCell ref="A1143:O1143"/>
    <mergeCell ref="A1144:O1144"/>
    <mergeCell ref="A1145:O1145"/>
    <mergeCell ref="A1146:O1146"/>
    <mergeCell ref="D1127:E1127"/>
    <mergeCell ref="D1128:E1128"/>
    <mergeCell ref="D1129:E1129"/>
    <mergeCell ref="D1130:E1130"/>
    <mergeCell ref="D1131:E1131"/>
    <mergeCell ref="D1132:E1132"/>
    <mergeCell ref="D1133:E1133"/>
    <mergeCell ref="A1111:O1111"/>
    <mergeCell ref="A1112:A1113"/>
    <mergeCell ref="B1112:B1113"/>
    <mergeCell ref="C1112:C1113"/>
    <mergeCell ref="D1112:D1113"/>
    <mergeCell ref="E1112:E1113"/>
    <mergeCell ref="F1112:F1113"/>
    <mergeCell ref="G1112:G1113"/>
    <mergeCell ref="H1112:H1113"/>
    <mergeCell ref="I1112:I1113"/>
    <mergeCell ref="J1112:J1113"/>
    <mergeCell ref="K1112:K1113"/>
    <mergeCell ref="L1112:L1113"/>
    <mergeCell ref="M1112:M1113"/>
    <mergeCell ref="N1112:N1113"/>
    <mergeCell ref="O1112:O1113"/>
    <mergeCell ref="L989:L990"/>
    <mergeCell ref="M989:M990"/>
    <mergeCell ref="A1107:O1107"/>
    <mergeCell ref="A1108:O1108"/>
    <mergeCell ref="A1109:O1109"/>
    <mergeCell ref="A1110:O1110"/>
    <mergeCell ref="L1074:L1075"/>
    <mergeCell ref="M1074:M1075"/>
    <mergeCell ref="N1074:N1075"/>
    <mergeCell ref="O1074:O1075"/>
    <mergeCell ref="D1091:E1091"/>
    <mergeCell ref="D1092:E1092"/>
    <mergeCell ref="D1093:E1093"/>
    <mergeCell ref="D1094:E1094"/>
    <mergeCell ref="D1095:E1095"/>
    <mergeCell ref="D1096:E1096"/>
    <mergeCell ref="D1097:E1097"/>
    <mergeCell ref="A1071:O1071"/>
    <mergeCell ref="D1054:E1054"/>
    <mergeCell ref="B948:B949"/>
    <mergeCell ref="C948:C949"/>
    <mergeCell ref="D948:D949"/>
    <mergeCell ref="E948:E949"/>
    <mergeCell ref="F948:F949"/>
    <mergeCell ref="G948:G949"/>
    <mergeCell ref="A777:O779"/>
    <mergeCell ref="A988:O988"/>
    <mergeCell ref="D932:E932"/>
    <mergeCell ref="D933:E933"/>
    <mergeCell ref="A893:O895"/>
    <mergeCell ref="A896:O896"/>
    <mergeCell ref="A897:O897"/>
    <mergeCell ref="A898:O898"/>
    <mergeCell ref="A899:O899"/>
    <mergeCell ref="A900:O900"/>
    <mergeCell ref="A901:A902"/>
    <mergeCell ref="B901:B902"/>
    <mergeCell ref="C901:C902"/>
    <mergeCell ref="D901:D902"/>
    <mergeCell ref="E901:E902"/>
    <mergeCell ref="F901:F902"/>
    <mergeCell ref="G901:G902"/>
    <mergeCell ref="H901:H902"/>
    <mergeCell ref="A822:O822"/>
    <mergeCell ref="A823:O823"/>
    <mergeCell ref="A824:A825"/>
    <mergeCell ref="B824:B825"/>
    <mergeCell ref="C824:C825"/>
    <mergeCell ref="D824:D825"/>
    <mergeCell ref="E824:E825"/>
    <mergeCell ref="F824:F825"/>
    <mergeCell ref="G653:G654"/>
    <mergeCell ref="H653:H654"/>
    <mergeCell ref="I653:I654"/>
    <mergeCell ref="D633:E633"/>
    <mergeCell ref="D634:E634"/>
    <mergeCell ref="D635:E635"/>
    <mergeCell ref="D636:E636"/>
    <mergeCell ref="D637:E637"/>
    <mergeCell ref="D638:E638"/>
    <mergeCell ref="D639:E639"/>
    <mergeCell ref="F563:F564"/>
    <mergeCell ref="G563:G564"/>
    <mergeCell ref="H563:H564"/>
    <mergeCell ref="I563:I564"/>
    <mergeCell ref="J563:J564"/>
    <mergeCell ref="A610:O610"/>
    <mergeCell ref="A611:A612"/>
    <mergeCell ref="B611:B612"/>
    <mergeCell ref="C611:C612"/>
    <mergeCell ref="D611:D612"/>
    <mergeCell ref="E611:E612"/>
    <mergeCell ref="F611:F612"/>
    <mergeCell ref="G611:G612"/>
    <mergeCell ref="H611:H612"/>
    <mergeCell ref="I611:I612"/>
    <mergeCell ref="J611:J612"/>
    <mergeCell ref="K611:K612"/>
    <mergeCell ref="L611:L612"/>
    <mergeCell ref="M611:M612"/>
    <mergeCell ref="N611:N612"/>
    <mergeCell ref="O611:O612"/>
    <mergeCell ref="A603:O605"/>
    <mergeCell ref="A606:O606"/>
    <mergeCell ref="A607:O607"/>
    <mergeCell ref="A608:O608"/>
    <mergeCell ref="A609:O609"/>
    <mergeCell ref="D591:E591"/>
    <mergeCell ref="D592:E592"/>
    <mergeCell ref="D593:E593"/>
    <mergeCell ref="D594:E594"/>
    <mergeCell ref="D595:E595"/>
    <mergeCell ref="D596:E596"/>
    <mergeCell ref="D597:E597"/>
    <mergeCell ref="K563:K564"/>
    <mergeCell ref="L563:L564"/>
    <mergeCell ref="M563:M564"/>
    <mergeCell ref="N563:N564"/>
    <mergeCell ref="O563:O564"/>
    <mergeCell ref="J520:J521"/>
    <mergeCell ref="K520:K521"/>
    <mergeCell ref="C520:C521"/>
    <mergeCell ref="D520:D521"/>
    <mergeCell ref="E520:E521"/>
    <mergeCell ref="F520:F521"/>
    <mergeCell ref="G520:G521"/>
    <mergeCell ref="H520:H521"/>
    <mergeCell ref="I520:I521"/>
    <mergeCell ref="A517:O517"/>
    <mergeCell ref="D500:E500"/>
    <mergeCell ref="D501:E501"/>
    <mergeCell ref="D502:E502"/>
    <mergeCell ref="D503:E503"/>
    <mergeCell ref="D504:E504"/>
    <mergeCell ref="D505:E505"/>
    <mergeCell ref="A512:O514"/>
    <mergeCell ref="A515:O515"/>
    <mergeCell ref="A516:O516"/>
    <mergeCell ref="A555:O557"/>
    <mergeCell ref="A562:O562"/>
    <mergeCell ref="A563:A564"/>
    <mergeCell ref="B563:B564"/>
    <mergeCell ref="C563:C564"/>
    <mergeCell ref="D563:D564"/>
    <mergeCell ref="E563:E564"/>
    <mergeCell ref="A558:O558"/>
    <mergeCell ref="A559:O559"/>
    <mergeCell ref="A560:O560"/>
    <mergeCell ref="A561:O561"/>
    <mergeCell ref="L520:L521"/>
    <mergeCell ref="M520:M521"/>
    <mergeCell ref="N520:N521"/>
    <mergeCell ref="O520:O521"/>
    <mergeCell ref="D543:E543"/>
    <mergeCell ref="D544:E544"/>
    <mergeCell ref="D545:E545"/>
    <mergeCell ref="D546:E546"/>
    <mergeCell ref="D547:E547"/>
    <mergeCell ref="D548:E548"/>
    <mergeCell ref="D549:E549"/>
    <mergeCell ref="D506:E506"/>
    <mergeCell ref="A468:O470"/>
    <mergeCell ref="A471:O471"/>
    <mergeCell ref="A472:O472"/>
    <mergeCell ref="A473:O473"/>
    <mergeCell ref="A474:O474"/>
    <mergeCell ref="A475:O475"/>
    <mergeCell ref="A476:A477"/>
    <mergeCell ref="B476:B477"/>
    <mergeCell ref="C476:C477"/>
    <mergeCell ref="D476:D477"/>
    <mergeCell ref="E476:E477"/>
    <mergeCell ref="F476:F477"/>
    <mergeCell ref="G476:G477"/>
    <mergeCell ref="H476:H477"/>
    <mergeCell ref="I476:I477"/>
    <mergeCell ref="J476:J477"/>
    <mergeCell ref="K476:K477"/>
    <mergeCell ref="L476:L477"/>
    <mergeCell ref="M476:M477"/>
    <mergeCell ref="N476:N477"/>
    <mergeCell ref="O476:O477"/>
    <mergeCell ref="A216:O216"/>
    <mergeCell ref="A217:A218"/>
    <mergeCell ref="B217:B218"/>
    <mergeCell ref="C217:C218"/>
    <mergeCell ref="D217:D218"/>
    <mergeCell ref="E217:E218"/>
    <mergeCell ref="F217:F218"/>
    <mergeCell ref="G217:G218"/>
    <mergeCell ref="H217:H218"/>
    <mergeCell ref="I217:I218"/>
    <mergeCell ref="J217:J218"/>
    <mergeCell ref="K217:K218"/>
    <mergeCell ref="L217:L218"/>
    <mergeCell ref="M217:M218"/>
    <mergeCell ref="N217:N218"/>
    <mergeCell ref="O217:O218"/>
    <mergeCell ref="A176:O176"/>
    <mergeCell ref="A177:O177"/>
    <mergeCell ref="A178:A179"/>
    <mergeCell ref="B178:B179"/>
    <mergeCell ref="A209:O211"/>
    <mergeCell ref="A212:O212"/>
    <mergeCell ref="A213:O213"/>
    <mergeCell ref="A214:O214"/>
    <mergeCell ref="A215:O215"/>
    <mergeCell ref="L178:L179"/>
    <mergeCell ref="M178:M179"/>
    <mergeCell ref="N178:N179"/>
    <mergeCell ref="O178:O179"/>
    <mergeCell ref="D199:E199"/>
    <mergeCell ref="D200:E200"/>
    <mergeCell ref="D201:E201"/>
    <mergeCell ref="D202:E202"/>
    <mergeCell ref="D203:E203"/>
    <mergeCell ref="D204:E204"/>
    <mergeCell ref="D205:E205"/>
    <mergeCell ref="C178:C179"/>
    <mergeCell ref="D178:D179"/>
    <mergeCell ref="E178:E179"/>
    <mergeCell ref="F178:F179"/>
    <mergeCell ref="G178:G179"/>
    <mergeCell ref="H178:H179"/>
    <mergeCell ref="I178:I179"/>
    <mergeCell ref="J178:J179"/>
    <mergeCell ref="D165:E165"/>
    <mergeCell ref="D166:E166"/>
    <mergeCell ref="G136:G137"/>
    <mergeCell ref="H136:H137"/>
    <mergeCell ref="I136:I137"/>
    <mergeCell ref="J136:J137"/>
    <mergeCell ref="A175:O175"/>
    <mergeCell ref="K136:K137"/>
    <mergeCell ref="L136:L137"/>
    <mergeCell ref="M136:M137"/>
    <mergeCell ref="N136:N137"/>
    <mergeCell ref="O136:O137"/>
    <mergeCell ref="D160:E160"/>
    <mergeCell ref="D161:E161"/>
    <mergeCell ref="D162:E162"/>
    <mergeCell ref="D163:E163"/>
    <mergeCell ref="D164:E164"/>
    <mergeCell ref="D118:E118"/>
    <mergeCell ref="D119:E119"/>
    <mergeCell ref="D120:E120"/>
    <mergeCell ref="D121:E121"/>
    <mergeCell ref="D122:E122"/>
    <mergeCell ref="D123:E123"/>
    <mergeCell ref="D124:E124"/>
    <mergeCell ref="A128:O130"/>
    <mergeCell ref="A131:O131"/>
    <mergeCell ref="A132:O132"/>
    <mergeCell ref="A133:O133"/>
    <mergeCell ref="A134:O134"/>
    <mergeCell ref="A135:O135"/>
    <mergeCell ref="A136:A137"/>
    <mergeCell ref="B136:B137"/>
    <mergeCell ref="C136:C137"/>
    <mergeCell ref="D136:D137"/>
    <mergeCell ref="E136:E137"/>
    <mergeCell ref="F136:F137"/>
    <mergeCell ref="A92:O92"/>
    <mergeCell ref="A93:A94"/>
    <mergeCell ref="B93:B94"/>
    <mergeCell ref="C93:C94"/>
    <mergeCell ref="D93:D94"/>
    <mergeCell ref="E93:E94"/>
    <mergeCell ref="F93:F94"/>
    <mergeCell ref="G93:G94"/>
    <mergeCell ref="H93:H94"/>
    <mergeCell ref="I93:I94"/>
    <mergeCell ref="J93:J94"/>
    <mergeCell ref="K93:K94"/>
    <mergeCell ref="L93:L94"/>
    <mergeCell ref="M93:M94"/>
    <mergeCell ref="N93:N94"/>
    <mergeCell ref="O93:O94"/>
    <mergeCell ref="L10:L11"/>
    <mergeCell ref="M10:M11"/>
    <mergeCell ref="N10:N11"/>
    <mergeCell ref="O10:O11"/>
    <mergeCell ref="A85:O87"/>
    <mergeCell ref="A88:O88"/>
    <mergeCell ref="A89:O89"/>
    <mergeCell ref="A90:O90"/>
    <mergeCell ref="A91:O91"/>
    <mergeCell ref="L58:L59"/>
    <mergeCell ref="M58:M59"/>
    <mergeCell ref="N58:N59"/>
    <mergeCell ref="O58:O59"/>
    <mergeCell ref="D75:E75"/>
    <mergeCell ref="D76:E76"/>
    <mergeCell ref="D77:E77"/>
    <mergeCell ref="D78:E78"/>
    <mergeCell ref="D79:E79"/>
    <mergeCell ref="D80:E80"/>
    <mergeCell ref="D81:E81"/>
    <mergeCell ref="A50:O52"/>
    <mergeCell ref="A53:O53"/>
    <mergeCell ref="A54:O54"/>
    <mergeCell ref="A55:O55"/>
    <mergeCell ref="D15:E15"/>
    <mergeCell ref="D16:E16"/>
    <mergeCell ref="D17:E17"/>
    <mergeCell ref="D18:E18"/>
    <mergeCell ref="D19:E19"/>
    <mergeCell ref="D20:E20"/>
    <mergeCell ref="D21:E21"/>
    <mergeCell ref="A2:O4"/>
    <mergeCell ref="A5:O5"/>
    <mergeCell ref="A6:O6"/>
    <mergeCell ref="A7:O7"/>
    <mergeCell ref="A8:O8"/>
    <mergeCell ref="A9:O9"/>
    <mergeCell ref="A10:A11"/>
    <mergeCell ref="B10:B11"/>
    <mergeCell ref="C10:C11"/>
    <mergeCell ref="D10:D11"/>
    <mergeCell ref="E10:E11"/>
    <mergeCell ref="F10:F11"/>
    <mergeCell ref="G10:G11"/>
    <mergeCell ref="H10:H11"/>
    <mergeCell ref="I10:I11"/>
    <mergeCell ref="J10:J11"/>
    <mergeCell ref="K10:K11"/>
  </mergeCells>
  <conditionalFormatting sqref="O1395:O1398 O1406:O1408 O1364:O1372 O1308:O1313 O1269:O1283 O1232:O1244 O1194:O1207 O1150:O1165 O1114:O1122 O1338:O1341 O1076:O1087 O1032:O1050 O991:O1006 O950:O964 O903:O922 O863:O874 O826:O836 O787:O799 O744:O760 O705:O716 O655:O678 O613:O628 O565:O586 O522:O538 O478:O496 O438:O452 O395:O414 O351:O371 O306:O327 O261:O282 O219:O239 O180:O197 O138:O158 O95:O116 O60:O73 O12:O13 O36:O37">
    <cfRule type="cellIs" dxfId="9" priority="184" operator="lessThan">
      <formula>0</formula>
    </cfRule>
    <cfRule type="cellIs" dxfId="8" priority="185" operator="greaterThan">
      <formula>0</formula>
    </cfRule>
  </conditionalFormatting>
  <pageMargins left="0.7" right="0.7" top="0.75" bottom="0.75" header="0.51180555555555496" footer="0.51180555555555496"/>
  <pageSetup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dimension ref="A2:Q1128"/>
  <sheetViews>
    <sheetView workbookViewId="0">
      <selection activeCell="Q25" sqref="Q25"/>
    </sheetView>
  </sheetViews>
  <sheetFormatPr defaultRowHeight="15"/>
  <cols>
    <col min="1" max="1" width="10" customWidth="1"/>
    <col min="2" max="2" width="11.28515625" customWidth="1"/>
    <col min="3" max="3" width="13.42578125"/>
    <col min="4" max="4" width="14.140625" customWidth="1"/>
    <col min="5" max="5" width="10.5703125" customWidth="1"/>
    <col min="6" max="6" width="25.42578125" customWidth="1"/>
    <col min="7" max="7" width="11.85546875" customWidth="1"/>
    <col min="8" max="8" width="11.42578125" customWidth="1"/>
    <col min="9" max="9" width="12.140625" customWidth="1"/>
    <col min="10" max="10" width="11.85546875" customWidth="1"/>
    <col min="11" max="11" width="11.5703125" customWidth="1"/>
    <col min="12" max="12" width="14.42578125" customWidth="1"/>
    <col min="13" max="13" width="11" customWidth="1"/>
    <col min="14" max="14" width="17" customWidth="1"/>
    <col min="15" max="15" width="12.5703125" customWidth="1"/>
    <col min="16" max="1024" width="8.5703125"/>
  </cols>
  <sheetData>
    <row r="2" spans="1:15" ht="15" customHeight="1">
      <c r="A2" s="208" t="s">
        <v>0</v>
      </c>
      <c r="B2" s="209"/>
      <c r="C2" s="209"/>
      <c r="D2" s="209"/>
      <c r="E2" s="209"/>
      <c r="F2" s="209"/>
      <c r="G2" s="209"/>
      <c r="H2" s="209"/>
      <c r="I2" s="209"/>
      <c r="J2" s="209"/>
      <c r="K2" s="209"/>
      <c r="L2" s="209"/>
      <c r="M2" s="209"/>
      <c r="N2" s="209"/>
      <c r="O2" s="210"/>
    </row>
    <row r="3" spans="1:15" ht="15" customHeight="1">
      <c r="A3" s="211"/>
      <c r="B3" s="186"/>
      <c r="C3" s="186"/>
      <c r="D3" s="186"/>
      <c r="E3" s="186"/>
      <c r="F3" s="186"/>
      <c r="G3" s="186"/>
      <c r="H3" s="186"/>
      <c r="I3" s="186"/>
      <c r="J3" s="186"/>
      <c r="K3" s="186"/>
      <c r="L3" s="186"/>
      <c r="M3" s="186"/>
      <c r="N3" s="186"/>
      <c r="O3" s="212"/>
    </row>
    <row r="4" spans="1:15" ht="15" customHeight="1">
      <c r="A4" s="211"/>
      <c r="B4" s="186"/>
      <c r="C4" s="186"/>
      <c r="D4" s="186"/>
      <c r="E4" s="186"/>
      <c r="F4" s="186"/>
      <c r="G4" s="186"/>
      <c r="H4" s="186"/>
      <c r="I4" s="186"/>
      <c r="J4" s="186"/>
      <c r="K4" s="186"/>
      <c r="L4" s="186"/>
      <c r="M4" s="186"/>
      <c r="N4" s="186"/>
      <c r="O4" s="212"/>
    </row>
    <row r="5" spans="1:15">
      <c r="A5" s="162" t="s">
        <v>328</v>
      </c>
      <c r="B5" s="163"/>
      <c r="C5" s="163"/>
      <c r="D5" s="163"/>
      <c r="E5" s="163"/>
      <c r="F5" s="163"/>
      <c r="G5" s="163"/>
      <c r="H5" s="163"/>
      <c r="I5" s="163"/>
      <c r="J5" s="163"/>
      <c r="K5" s="163"/>
      <c r="L5" s="163"/>
      <c r="M5" s="163"/>
      <c r="N5" s="163"/>
      <c r="O5" s="164"/>
    </row>
    <row r="6" spans="1:15">
      <c r="A6" s="162" t="s">
        <v>329</v>
      </c>
      <c r="B6" s="163"/>
      <c r="C6" s="163"/>
      <c r="D6" s="163"/>
      <c r="E6" s="163"/>
      <c r="F6" s="163"/>
      <c r="G6" s="163"/>
      <c r="H6" s="163"/>
      <c r="I6" s="163"/>
      <c r="J6" s="163"/>
      <c r="K6" s="163"/>
      <c r="L6" s="163"/>
      <c r="M6" s="163"/>
      <c r="N6" s="163"/>
      <c r="O6" s="164"/>
    </row>
    <row r="7" spans="1:15">
      <c r="A7" s="213" t="s">
        <v>3</v>
      </c>
      <c r="B7" s="214"/>
      <c r="C7" s="214"/>
      <c r="D7" s="214"/>
      <c r="E7" s="214"/>
      <c r="F7" s="214"/>
      <c r="G7" s="214"/>
      <c r="H7" s="214"/>
      <c r="I7" s="214"/>
      <c r="J7" s="214"/>
      <c r="K7" s="214"/>
      <c r="L7" s="214"/>
      <c r="M7" s="214"/>
      <c r="N7" s="214"/>
      <c r="O7" s="215"/>
    </row>
    <row r="8" spans="1:15" ht="16.5">
      <c r="A8" s="197" t="s">
        <v>454</v>
      </c>
      <c r="B8" s="198"/>
      <c r="C8" s="198"/>
      <c r="D8" s="198"/>
      <c r="E8" s="198"/>
      <c r="F8" s="198"/>
      <c r="G8" s="198"/>
      <c r="H8" s="198"/>
      <c r="I8" s="198"/>
      <c r="J8" s="198"/>
      <c r="K8" s="198"/>
      <c r="L8" s="198"/>
      <c r="M8" s="198"/>
      <c r="N8" s="198"/>
      <c r="O8" s="199"/>
    </row>
    <row r="9" spans="1:15" ht="16.5">
      <c r="A9" s="197" t="s">
        <v>5</v>
      </c>
      <c r="B9" s="198"/>
      <c r="C9" s="198"/>
      <c r="D9" s="198"/>
      <c r="E9" s="198"/>
      <c r="F9" s="198"/>
      <c r="G9" s="198"/>
      <c r="H9" s="198"/>
      <c r="I9" s="198"/>
      <c r="J9" s="198"/>
      <c r="K9" s="198"/>
      <c r="L9" s="198"/>
      <c r="M9" s="198"/>
      <c r="N9" s="198"/>
      <c r="O9" s="199"/>
    </row>
    <row r="10" spans="1:15" ht="15" customHeight="1">
      <c r="A10" s="167" t="s">
        <v>6</v>
      </c>
      <c r="B10" s="168" t="s">
        <v>7</v>
      </c>
      <c r="C10" s="168" t="s">
        <v>8</v>
      </c>
      <c r="D10" s="168" t="s">
        <v>9</v>
      </c>
      <c r="E10" s="167" t="s">
        <v>10</v>
      </c>
      <c r="F10" s="167" t="s">
        <v>11</v>
      </c>
      <c r="G10" s="168" t="s">
        <v>12</v>
      </c>
      <c r="H10" s="168" t="s">
        <v>13</v>
      </c>
      <c r="I10" s="168" t="s">
        <v>14</v>
      </c>
      <c r="J10" s="168" t="s">
        <v>15</v>
      </c>
      <c r="K10" s="168" t="s">
        <v>16</v>
      </c>
      <c r="L10" s="202" t="s">
        <v>17</v>
      </c>
      <c r="M10" s="168" t="s">
        <v>18</v>
      </c>
      <c r="N10" s="168" t="s">
        <v>19</v>
      </c>
      <c r="O10" s="168" t="s">
        <v>20</v>
      </c>
    </row>
    <row r="11" spans="1:15" ht="15" customHeight="1">
      <c r="A11" s="200"/>
      <c r="B11" s="201"/>
      <c r="C11" s="201"/>
      <c r="D11" s="201"/>
      <c r="E11" s="200"/>
      <c r="F11" s="200"/>
      <c r="G11" s="201"/>
      <c r="H11" s="201"/>
      <c r="I11" s="201"/>
      <c r="J11" s="201"/>
      <c r="K11" s="201"/>
      <c r="L11" s="203"/>
      <c r="M11" s="201"/>
      <c r="N11" s="201"/>
      <c r="O11" s="201"/>
    </row>
    <row r="12" spans="1:15" ht="15.75">
      <c r="A12" s="47">
        <v>1</v>
      </c>
      <c r="B12" s="4">
        <v>43909</v>
      </c>
      <c r="C12" s="5">
        <v>400</v>
      </c>
      <c r="D12" s="5" t="s">
        <v>47</v>
      </c>
      <c r="E12" s="5" t="s">
        <v>22</v>
      </c>
      <c r="F12" s="5" t="s">
        <v>58</v>
      </c>
      <c r="G12" s="6">
        <v>26.5</v>
      </c>
      <c r="H12" s="6">
        <v>19.899999999999999</v>
      </c>
      <c r="I12" s="6">
        <v>30</v>
      </c>
      <c r="J12" s="6">
        <v>33</v>
      </c>
      <c r="K12" s="6">
        <v>36</v>
      </c>
      <c r="L12" s="6">
        <v>30</v>
      </c>
      <c r="M12" s="5">
        <v>1200</v>
      </c>
      <c r="N12" s="7">
        <f>IF('BTST OPTION CALLS'!E12="BUY",('BTST OPTION CALLS'!L12-'BTST OPTION CALLS'!G12)*('BTST OPTION CALLS'!M12),('BTST OPTION CALLS'!G12-'BTST OPTION CALLS'!L12)*('BTST OPTION CALLS'!M12))</f>
        <v>4200</v>
      </c>
      <c r="O12" s="8">
        <f>'BTST OPTION CALLS'!N12/('BTST OPTION CALLS'!M12)/'BTST OPTION CALLS'!G12%</f>
        <v>13.20754716981132</v>
      </c>
    </row>
    <row r="13" spans="1:15" ht="15.75">
      <c r="A13" s="47">
        <v>2</v>
      </c>
      <c r="B13" s="4">
        <v>43907</v>
      </c>
      <c r="C13" s="5">
        <v>120</v>
      </c>
      <c r="D13" s="5" t="s">
        <v>47</v>
      </c>
      <c r="E13" s="5" t="s">
        <v>22</v>
      </c>
      <c r="F13" s="5" t="s">
        <v>345</v>
      </c>
      <c r="G13" s="6">
        <v>18</v>
      </c>
      <c r="H13" s="6">
        <v>13</v>
      </c>
      <c r="I13" s="6">
        <v>20.5</v>
      </c>
      <c r="J13" s="6">
        <v>23</v>
      </c>
      <c r="K13" s="6">
        <v>25</v>
      </c>
      <c r="L13" s="6">
        <v>20.5</v>
      </c>
      <c r="M13" s="5">
        <v>1700</v>
      </c>
      <c r="N13" s="7">
        <f>IF('BTST OPTION CALLS'!E13="BUY",('BTST OPTION CALLS'!L13-'BTST OPTION CALLS'!G13)*('BTST OPTION CALLS'!M13),('BTST OPTION CALLS'!G13-'BTST OPTION CALLS'!L13)*('BTST OPTION CALLS'!M13))</f>
        <v>4250</v>
      </c>
      <c r="O13" s="8">
        <f>'BTST OPTION CALLS'!N13/('BTST OPTION CALLS'!M13)/'BTST OPTION CALLS'!G13%</f>
        <v>13.888888888888889</v>
      </c>
    </row>
    <row r="14" spans="1:15" ht="15.75">
      <c r="A14" s="47">
        <v>3</v>
      </c>
      <c r="B14" s="4">
        <v>43903</v>
      </c>
      <c r="C14" s="5">
        <v>330</v>
      </c>
      <c r="D14" s="5" t="s">
        <v>21</v>
      </c>
      <c r="E14" s="5" t="s">
        <v>22</v>
      </c>
      <c r="F14" s="5" t="s">
        <v>75</v>
      </c>
      <c r="G14" s="6">
        <v>20.5</v>
      </c>
      <c r="H14" s="6">
        <v>14</v>
      </c>
      <c r="I14" s="6">
        <v>23</v>
      </c>
      <c r="J14" s="6">
        <v>25.5</v>
      </c>
      <c r="K14" s="6">
        <v>28</v>
      </c>
      <c r="L14" s="6">
        <v>23</v>
      </c>
      <c r="M14" s="5">
        <v>1500</v>
      </c>
      <c r="N14" s="7">
        <f>IF('BTST OPTION CALLS'!E14="BUY",('BTST OPTION CALLS'!L14-'BTST OPTION CALLS'!G14)*('BTST OPTION CALLS'!M14),('BTST OPTION CALLS'!G14-'BTST OPTION CALLS'!L14)*('BTST OPTION CALLS'!M14))</f>
        <v>3750</v>
      </c>
      <c r="O14" s="8">
        <f>'BTST OPTION CALLS'!N14/('BTST OPTION CALLS'!M14)/'BTST OPTION CALLS'!G14%</f>
        <v>12.195121951219512</v>
      </c>
    </row>
    <row r="15" spans="1:15" ht="15.75">
      <c r="A15" s="47">
        <v>4</v>
      </c>
      <c r="B15" s="4">
        <v>42975</v>
      </c>
      <c r="C15" s="5">
        <v>980</v>
      </c>
      <c r="D15" s="5" t="s">
        <v>21</v>
      </c>
      <c r="E15" s="5" t="s">
        <v>22</v>
      </c>
      <c r="F15" s="5" t="s">
        <v>105</v>
      </c>
      <c r="G15" s="6">
        <v>23</v>
      </c>
      <c r="H15" s="6">
        <v>18</v>
      </c>
      <c r="I15" s="6">
        <v>26</v>
      </c>
      <c r="J15" s="6">
        <v>30</v>
      </c>
      <c r="K15" s="6">
        <v>33</v>
      </c>
      <c r="L15" s="6">
        <v>33</v>
      </c>
      <c r="M15" s="5">
        <v>1100</v>
      </c>
      <c r="N15" s="7">
        <f>IF('BTST OPTION CALLS'!E15="BUY",('BTST OPTION CALLS'!L15-'BTST OPTION CALLS'!G15)*('BTST OPTION CALLS'!M15),('BTST OPTION CALLS'!G15-'BTST OPTION CALLS'!L15)*('BTST OPTION CALLS'!M15))</f>
        <v>11000</v>
      </c>
      <c r="O15" s="8">
        <f>'BTST OPTION CALLS'!N15/('BTST OPTION CALLS'!M15)/'BTST OPTION CALLS'!G15%</f>
        <v>43.478260869565219</v>
      </c>
    </row>
    <row r="16" spans="1:15" ht="15.75">
      <c r="A16" s="47">
        <v>5</v>
      </c>
      <c r="B16" s="4">
        <v>43902</v>
      </c>
      <c r="C16" s="5">
        <v>120</v>
      </c>
      <c r="D16" s="5" t="s">
        <v>47</v>
      </c>
      <c r="E16" s="5" t="s">
        <v>22</v>
      </c>
      <c r="F16" s="5" t="s">
        <v>24</v>
      </c>
      <c r="G16" s="6">
        <v>8</v>
      </c>
      <c r="H16" s="6">
        <v>6</v>
      </c>
      <c r="I16" s="6">
        <v>9</v>
      </c>
      <c r="J16" s="6">
        <v>10</v>
      </c>
      <c r="K16" s="6">
        <v>11</v>
      </c>
      <c r="L16" s="6">
        <v>9</v>
      </c>
      <c r="M16" s="5">
        <v>3500</v>
      </c>
      <c r="N16" s="7">
        <f>IF('BTST OPTION CALLS'!E16="BUY",('BTST OPTION CALLS'!L16-'BTST OPTION CALLS'!G16)*('BTST OPTION CALLS'!M16),('BTST OPTION CALLS'!G16-'BTST OPTION CALLS'!L16)*('BTST OPTION CALLS'!M16))</f>
        <v>3500</v>
      </c>
      <c r="O16" s="8">
        <f>'BTST OPTION CALLS'!N16/('BTST OPTION CALLS'!M16)/'BTST OPTION CALLS'!G16%</f>
        <v>12.5</v>
      </c>
    </row>
    <row r="17" spans="1:15" ht="15.75">
      <c r="A17" s="47">
        <v>6</v>
      </c>
      <c r="B17" s="4">
        <v>43901</v>
      </c>
      <c r="C17" s="5">
        <v>180</v>
      </c>
      <c r="D17" s="5" t="s">
        <v>47</v>
      </c>
      <c r="E17" s="5" t="s">
        <v>22</v>
      </c>
      <c r="F17" s="5" t="s">
        <v>326</v>
      </c>
      <c r="G17" s="6">
        <v>21</v>
      </c>
      <c r="H17" s="6">
        <v>14</v>
      </c>
      <c r="I17" s="6">
        <v>24.5</v>
      </c>
      <c r="J17" s="6">
        <v>28</v>
      </c>
      <c r="K17" s="6">
        <v>31</v>
      </c>
      <c r="L17" s="6">
        <v>31</v>
      </c>
      <c r="M17" s="5">
        <v>1200</v>
      </c>
      <c r="N17" s="7">
        <f>IF('BTST OPTION CALLS'!E17="BUY",('BTST OPTION CALLS'!L17-'BTST OPTION CALLS'!G17)*('BTST OPTION CALLS'!M17),('BTST OPTION CALLS'!G17-'BTST OPTION CALLS'!L17)*('BTST OPTION CALLS'!M17))</f>
        <v>12000</v>
      </c>
      <c r="O17" s="8">
        <f>'BTST OPTION CALLS'!N17/('BTST OPTION CALLS'!M17)/'BTST OPTION CALLS'!G17%</f>
        <v>47.61904761904762</v>
      </c>
    </row>
    <row r="18" spans="1:15" ht="15.75">
      <c r="A18" s="47">
        <v>7</v>
      </c>
      <c r="B18" s="4">
        <v>43893</v>
      </c>
      <c r="C18" s="5">
        <v>240</v>
      </c>
      <c r="D18" s="5" t="s">
        <v>47</v>
      </c>
      <c r="E18" s="5" t="s">
        <v>22</v>
      </c>
      <c r="F18" s="5" t="s">
        <v>345</v>
      </c>
      <c r="G18" s="6">
        <v>14</v>
      </c>
      <c r="H18" s="6">
        <v>9.5</v>
      </c>
      <c r="I18" s="6">
        <v>16.5</v>
      </c>
      <c r="J18" s="6">
        <v>19</v>
      </c>
      <c r="K18" s="6">
        <v>21.5</v>
      </c>
      <c r="L18" s="6">
        <v>16.5</v>
      </c>
      <c r="M18" s="5">
        <v>1700</v>
      </c>
      <c r="N18" s="7">
        <f>IF('BTST OPTION CALLS'!E18="BUY",('BTST OPTION CALLS'!L18-'BTST OPTION CALLS'!G18)*('BTST OPTION CALLS'!M18),('BTST OPTION CALLS'!G18-'BTST OPTION CALLS'!L18)*('BTST OPTION CALLS'!M18))</f>
        <v>4250</v>
      </c>
      <c r="O18" s="8">
        <f>'BTST OPTION CALLS'!N18/('BTST OPTION CALLS'!M18)/'BTST OPTION CALLS'!G18%</f>
        <v>17.857142857142854</v>
      </c>
    </row>
    <row r="19" spans="1:15" ht="17.25" thickBot="1">
      <c r="A19" s="98"/>
      <c r="B19" s="92"/>
      <c r="C19" s="92"/>
      <c r="D19" s="93"/>
      <c r="E19" s="93"/>
      <c r="F19" s="93"/>
      <c r="G19" s="94"/>
      <c r="H19" s="95"/>
      <c r="I19" s="96" t="s">
        <v>27</v>
      </c>
      <c r="J19" s="96"/>
      <c r="K19" s="97"/>
      <c r="L19" s="89"/>
    </row>
    <row r="20" spans="1:15" ht="16.5">
      <c r="A20" s="98"/>
      <c r="B20" s="92"/>
      <c r="C20" s="92"/>
      <c r="D20" s="158" t="s">
        <v>28</v>
      </c>
      <c r="E20" s="193"/>
      <c r="F20" s="99">
        <v>7</v>
      </c>
      <c r="G20" s="100">
        <f>'BTST OPTION CALLS'!G21+'BTST OPTION CALLS'!G22+'BTST OPTION CALLS'!G23+'BTST OPTION CALLS'!G24+'BTST OPTION CALLS'!G25+'BTST OPTION CALLS'!G26</f>
        <v>100</v>
      </c>
      <c r="H20" s="93">
        <v>7</v>
      </c>
      <c r="I20" s="101">
        <f>'BTST OPTION CALLS'!H21/'BTST OPTION CALLS'!H20%</f>
        <v>99.999999999999986</v>
      </c>
      <c r="J20" s="101"/>
      <c r="K20" s="76"/>
    </row>
    <row r="21" spans="1:15" ht="16.5">
      <c r="A21" s="98"/>
      <c r="B21" s="92"/>
      <c r="C21" s="92"/>
      <c r="D21" s="159" t="s">
        <v>29</v>
      </c>
      <c r="E21" s="180"/>
      <c r="F21" s="103">
        <v>7</v>
      </c>
      <c r="G21" s="104">
        <f>('BTST OPTION CALLS'!F21/'BTST OPTION CALLS'!F20)*100</f>
        <v>100</v>
      </c>
      <c r="H21" s="93">
        <v>7</v>
      </c>
      <c r="I21" s="97"/>
      <c r="J21" s="97"/>
      <c r="K21" s="101"/>
    </row>
    <row r="22" spans="1:15" ht="16.5">
      <c r="A22" s="105"/>
      <c r="B22" s="92"/>
      <c r="C22" s="92"/>
      <c r="D22" s="159" t="s">
        <v>31</v>
      </c>
      <c r="E22" s="180"/>
      <c r="F22" s="103">
        <v>0</v>
      </c>
      <c r="G22" s="104">
        <f>('BTST OPTION CALLS'!F22/'BTST OPTION CALLS'!F20)*100</f>
        <v>0</v>
      </c>
      <c r="H22" s="106"/>
      <c r="I22" s="93"/>
      <c r="J22" s="93"/>
      <c r="K22" s="93"/>
      <c r="M22" s="76"/>
    </row>
    <row r="23" spans="1:15" ht="16.5">
      <c r="A23" s="105"/>
      <c r="B23" s="92"/>
      <c r="C23" s="92"/>
      <c r="D23" s="159" t="s">
        <v>32</v>
      </c>
      <c r="E23" s="159"/>
      <c r="F23" s="103">
        <v>0</v>
      </c>
      <c r="G23" s="104">
        <f>('BTST OPTION CALLS'!F23/'BTST OPTION CALLS'!F20)*100</f>
        <v>0</v>
      </c>
      <c r="H23" s="106"/>
      <c r="I23" s="93"/>
      <c r="J23" s="93"/>
    </row>
    <row r="24" spans="1:15" ht="16.5">
      <c r="A24" s="105"/>
      <c r="B24" s="92"/>
      <c r="C24" s="92"/>
      <c r="D24" s="159" t="s">
        <v>33</v>
      </c>
      <c r="E24" s="159"/>
      <c r="F24" s="103">
        <v>0</v>
      </c>
      <c r="G24" s="104">
        <f>('BTST OPTION CALLS'!F24/'BTST OPTION CALLS'!F20)*100</f>
        <v>0</v>
      </c>
      <c r="H24" s="106"/>
      <c r="I24" s="93" t="s">
        <v>34</v>
      </c>
      <c r="J24" s="93"/>
      <c r="K24" s="97"/>
    </row>
    <row r="25" spans="1:15" ht="16.5">
      <c r="A25" s="105"/>
      <c r="B25" s="92"/>
      <c r="C25" s="92"/>
      <c r="D25" s="159" t="s">
        <v>35</v>
      </c>
      <c r="E25" s="159"/>
      <c r="F25" s="103">
        <v>0</v>
      </c>
      <c r="G25" s="104">
        <f>('BTST OPTION CALLS'!F25/'BTST OPTION CALLS'!F20)*100</f>
        <v>0</v>
      </c>
      <c r="H25" s="106"/>
      <c r="I25" s="93"/>
      <c r="J25" s="93"/>
      <c r="K25" s="97"/>
      <c r="L25" s="97"/>
    </row>
    <row r="26" spans="1:15" ht="17.25" thickBot="1">
      <c r="A26" s="105"/>
      <c r="B26" s="92"/>
      <c r="C26" s="92"/>
      <c r="D26" s="160" t="s">
        <v>36</v>
      </c>
      <c r="E26" s="160"/>
      <c r="F26" s="107"/>
      <c r="G26" s="108">
        <f>('BTST OPTION CALLS'!F26/'BTST OPTION CALLS'!F20)*100</f>
        <v>0</v>
      </c>
      <c r="H26" s="106"/>
      <c r="I26" s="93"/>
      <c r="J26" s="93"/>
      <c r="K26" s="102"/>
      <c r="L26" s="97"/>
      <c r="M26" s="76"/>
    </row>
    <row r="27" spans="1:15" ht="16.5">
      <c r="A27" s="109" t="s">
        <v>37</v>
      </c>
      <c r="B27" s="92"/>
      <c r="C27" s="92"/>
      <c r="D27" s="98"/>
      <c r="E27" s="98"/>
      <c r="F27" s="93"/>
      <c r="G27" s="93"/>
      <c r="H27" s="110"/>
      <c r="I27" s="111"/>
      <c r="J27" s="76"/>
      <c r="K27" s="111"/>
      <c r="L27" s="76"/>
      <c r="M27" s="76"/>
    </row>
    <row r="28" spans="1:15" ht="16.5">
      <c r="A28" s="112" t="s">
        <v>424</v>
      </c>
      <c r="B28" s="92"/>
      <c r="C28" s="92"/>
      <c r="D28" s="113"/>
      <c r="E28" s="114"/>
      <c r="F28" s="98"/>
      <c r="G28" s="111"/>
      <c r="H28" s="110"/>
      <c r="I28" s="111"/>
      <c r="J28" s="111"/>
      <c r="K28" s="111"/>
      <c r="L28" s="93"/>
      <c r="M28" s="76"/>
      <c r="N28" s="76"/>
    </row>
    <row r="29" spans="1:15" ht="16.5">
      <c r="A29" s="155" t="s">
        <v>425</v>
      </c>
      <c r="B29" s="83"/>
      <c r="C29" s="84"/>
      <c r="D29" s="85"/>
      <c r="E29" s="86"/>
      <c r="F29" s="86"/>
      <c r="G29" s="87"/>
      <c r="H29" s="88"/>
      <c r="I29" s="88"/>
      <c r="J29" s="88"/>
      <c r="K29" s="86"/>
      <c r="M29" s="76"/>
    </row>
    <row r="30" spans="1:15">
      <c r="A30" s="161" t="s">
        <v>0</v>
      </c>
      <c r="B30" s="161"/>
      <c r="C30" s="161"/>
      <c r="D30" s="161"/>
      <c r="E30" s="161"/>
      <c r="F30" s="161"/>
      <c r="G30" s="161"/>
      <c r="H30" s="161"/>
      <c r="I30" s="161"/>
      <c r="J30" s="161"/>
      <c r="K30" s="161"/>
      <c r="L30" s="161"/>
      <c r="M30" s="161"/>
      <c r="N30" s="161"/>
      <c r="O30" s="161"/>
    </row>
    <row r="31" spans="1:15">
      <c r="A31" s="161"/>
      <c r="B31" s="161"/>
      <c r="C31" s="161"/>
      <c r="D31" s="161"/>
      <c r="E31" s="161"/>
      <c r="F31" s="161"/>
      <c r="G31" s="161"/>
      <c r="H31" s="161"/>
      <c r="I31" s="161"/>
      <c r="J31" s="161"/>
      <c r="K31" s="161"/>
      <c r="L31" s="161"/>
      <c r="M31" s="161"/>
      <c r="N31" s="161"/>
      <c r="O31" s="161"/>
    </row>
    <row r="32" spans="1:15">
      <c r="A32" s="161"/>
      <c r="B32" s="161"/>
      <c r="C32" s="161"/>
      <c r="D32" s="161"/>
      <c r="E32" s="161"/>
      <c r="F32" s="161"/>
      <c r="G32" s="161"/>
      <c r="H32" s="161"/>
      <c r="I32" s="161"/>
      <c r="J32" s="161"/>
      <c r="K32" s="161"/>
      <c r="L32" s="161"/>
      <c r="M32" s="161"/>
      <c r="N32" s="161"/>
      <c r="O32" s="161"/>
    </row>
    <row r="33" spans="1:17">
      <c r="A33" s="172" t="s">
        <v>328</v>
      </c>
      <c r="B33" s="172"/>
      <c r="C33" s="172"/>
      <c r="D33" s="172"/>
      <c r="E33" s="172"/>
      <c r="F33" s="172"/>
      <c r="G33" s="172"/>
      <c r="H33" s="172"/>
      <c r="I33" s="172"/>
      <c r="J33" s="172"/>
      <c r="K33" s="172"/>
      <c r="L33" s="172"/>
      <c r="M33" s="172"/>
      <c r="N33" s="172"/>
      <c r="O33" s="172"/>
    </row>
    <row r="34" spans="1:17">
      <c r="A34" s="172" t="s">
        <v>329</v>
      </c>
      <c r="B34" s="172"/>
      <c r="C34" s="172"/>
      <c r="D34" s="172"/>
      <c r="E34" s="172"/>
      <c r="F34" s="172"/>
      <c r="G34" s="172"/>
      <c r="H34" s="172"/>
      <c r="I34" s="172"/>
      <c r="J34" s="172"/>
      <c r="K34" s="172"/>
      <c r="L34" s="172"/>
      <c r="M34" s="172"/>
      <c r="N34" s="172"/>
      <c r="O34" s="172"/>
    </row>
    <row r="35" spans="1:17">
      <c r="A35" s="165" t="s">
        <v>3</v>
      </c>
      <c r="B35" s="165"/>
      <c r="C35" s="165"/>
      <c r="D35" s="165"/>
      <c r="E35" s="165"/>
      <c r="F35" s="165"/>
      <c r="G35" s="165"/>
      <c r="H35" s="165"/>
      <c r="I35" s="165"/>
      <c r="J35" s="165"/>
      <c r="K35" s="165"/>
      <c r="L35" s="165"/>
      <c r="M35" s="165"/>
      <c r="N35" s="165"/>
      <c r="O35" s="165"/>
    </row>
    <row r="36" spans="1:17" ht="16.5">
      <c r="A36" s="171" t="s">
        <v>449</v>
      </c>
      <c r="B36" s="171"/>
      <c r="C36" s="171"/>
      <c r="D36" s="171"/>
      <c r="E36" s="171"/>
      <c r="F36" s="171"/>
      <c r="G36" s="171"/>
      <c r="H36" s="171"/>
      <c r="I36" s="171"/>
      <c r="J36" s="171"/>
      <c r="K36" s="171"/>
      <c r="L36" s="171"/>
      <c r="M36" s="171"/>
      <c r="N36" s="171"/>
      <c r="O36" s="171"/>
    </row>
    <row r="37" spans="1:17" ht="16.5">
      <c r="A37" s="166" t="s">
        <v>5</v>
      </c>
      <c r="B37" s="166"/>
      <c r="C37" s="166"/>
      <c r="D37" s="166"/>
      <c r="E37" s="166"/>
      <c r="F37" s="166"/>
      <c r="G37" s="166"/>
      <c r="H37" s="166"/>
      <c r="I37" s="166"/>
      <c r="J37" s="166"/>
      <c r="K37" s="166"/>
      <c r="L37" s="166"/>
      <c r="M37" s="166"/>
      <c r="N37" s="166"/>
      <c r="O37" s="166"/>
    </row>
    <row r="38" spans="1:17">
      <c r="A38" s="167" t="s">
        <v>6</v>
      </c>
      <c r="B38" s="168" t="s">
        <v>7</v>
      </c>
      <c r="C38" s="169" t="s">
        <v>8</v>
      </c>
      <c r="D38" s="168" t="s">
        <v>9</v>
      </c>
      <c r="E38" s="167" t="s">
        <v>10</v>
      </c>
      <c r="F38" s="167" t="s">
        <v>11</v>
      </c>
      <c r="G38" s="168" t="s">
        <v>12</v>
      </c>
      <c r="H38" s="168" t="s">
        <v>13</v>
      </c>
      <c r="I38" s="169" t="s">
        <v>14</v>
      </c>
      <c r="J38" s="169" t="s">
        <v>15</v>
      </c>
      <c r="K38" s="169" t="s">
        <v>16</v>
      </c>
      <c r="L38" s="170" t="s">
        <v>17</v>
      </c>
      <c r="M38" s="168" t="s">
        <v>18</v>
      </c>
      <c r="N38" s="168" t="s">
        <v>19</v>
      </c>
      <c r="O38" s="168" t="s">
        <v>20</v>
      </c>
    </row>
    <row r="39" spans="1:17">
      <c r="A39" s="167"/>
      <c r="B39" s="168"/>
      <c r="C39" s="169"/>
      <c r="D39" s="168"/>
      <c r="E39" s="167"/>
      <c r="F39" s="167"/>
      <c r="G39" s="168"/>
      <c r="H39" s="168"/>
      <c r="I39" s="169"/>
      <c r="J39" s="169"/>
      <c r="K39" s="169"/>
      <c r="L39" s="170"/>
      <c r="M39" s="168"/>
      <c r="N39" s="168"/>
      <c r="O39" s="168"/>
    </row>
    <row r="40" spans="1:17" ht="15.75">
      <c r="A40" s="77">
        <v>1</v>
      </c>
      <c r="B40" s="78">
        <v>43889</v>
      </c>
      <c r="C40" s="79">
        <v>260</v>
      </c>
      <c r="D40" s="73" t="s">
        <v>282</v>
      </c>
      <c r="E40" s="77" t="s">
        <v>22</v>
      </c>
      <c r="F40" s="77" t="s">
        <v>326</v>
      </c>
      <c r="G40" s="77">
        <v>20</v>
      </c>
      <c r="H40" s="77">
        <v>14</v>
      </c>
      <c r="I40" s="77">
        <v>23</v>
      </c>
      <c r="J40" s="77">
        <v>26</v>
      </c>
      <c r="K40" s="77">
        <v>29</v>
      </c>
      <c r="L40" s="77">
        <v>14</v>
      </c>
      <c r="M40" s="77">
        <v>1200</v>
      </c>
      <c r="N40" s="80">
        <f>IF('NORMAL OPTION CALLS'!E593="BUY",('NORMAL OPTION CALLS'!L593-'NORMAL OPTION CALLS'!G593)*('NORMAL OPTION CALLS'!M593),('NORMAL OPTION CALLS'!G593-'NORMAL OPTION CALLS'!L593)*('NORMAL OPTION CALLS'!M593))</f>
        <v>3600</v>
      </c>
      <c r="O40" s="81">
        <f>'NORMAL OPTION CALLS'!N593/('NORMAL OPTION CALLS'!M593)/'NORMAL OPTION CALLS'!G593%</f>
        <v>16.666666666666668</v>
      </c>
    </row>
    <row r="41" spans="1:17" s="76" customFormat="1" ht="15.75">
      <c r="A41" s="77">
        <v>2</v>
      </c>
      <c r="B41" s="78">
        <v>43888</v>
      </c>
      <c r="C41" s="79">
        <v>330</v>
      </c>
      <c r="D41" s="73" t="s">
        <v>282</v>
      </c>
      <c r="E41" s="77" t="s">
        <v>22</v>
      </c>
      <c r="F41" s="77" t="s">
        <v>77</v>
      </c>
      <c r="G41" s="77">
        <v>14</v>
      </c>
      <c r="H41" s="77">
        <v>9</v>
      </c>
      <c r="I41" s="77">
        <v>17</v>
      </c>
      <c r="J41" s="77">
        <v>20</v>
      </c>
      <c r="K41" s="77">
        <v>23</v>
      </c>
      <c r="L41" s="77">
        <v>23</v>
      </c>
      <c r="M41" s="77">
        <v>1300</v>
      </c>
      <c r="N41" s="80">
        <f>IF('NORMAL OPTION CALLS'!E594="BUY",('NORMAL OPTION CALLS'!L594-'NORMAL OPTION CALLS'!G594)*('NORMAL OPTION CALLS'!M594),('NORMAL OPTION CALLS'!G594-'NORMAL OPTION CALLS'!L594)*('NORMAL OPTION CALLS'!M594))</f>
        <v>4800</v>
      </c>
      <c r="O41" s="81">
        <f>'NORMAL OPTION CALLS'!N594/('NORMAL OPTION CALLS'!M594)/'NORMAL OPTION CALLS'!G594%</f>
        <v>26.086956521739129</v>
      </c>
    </row>
    <row r="42" spans="1:17" ht="15.75">
      <c r="A42" s="77">
        <v>3</v>
      </c>
      <c r="B42" s="78">
        <v>43880</v>
      </c>
      <c r="C42" s="79">
        <v>230</v>
      </c>
      <c r="D42" s="73" t="s">
        <v>267</v>
      </c>
      <c r="E42" s="77" t="s">
        <v>22</v>
      </c>
      <c r="F42" s="77" t="s">
        <v>69</v>
      </c>
      <c r="G42" s="77">
        <v>3.3</v>
      </c>
      <c r="H42" s="77">
        <v>1.8</v>
      </c>
      <c r="I42" s="77">
        <v>4.8</v>
      </c>
      <c r="J42" s="77">
        <v>6</v>
      </c>
      <c r="K42" s="77">
        <v>7.3</v>
      </c>
      <c r="L42" s="77">
        <v>1.8</v>
      </c>
      <c r="M42" s="77">
        <v>3300</v>
      </c>
      <c r="N42" s="80">
        <f>IF('NORMAL OPTION CALLS'!E618="BUY",('NORMAL OPTION CALLS'!L618-'NORMAL OPTION CALLS'!G618)*('NORMAL OPTION CALLS'!M618),('NORMAL OPTION CALLS'!G618-'NORMAL OPTION CALLS'!L618)*('NORMAL OPTION CALLS'!M618))</f>
        <v>-6160.0000000000009</v>
      </c>
      <c r="O42" s="81">
        <f>'NORMAL OPTION CALLS'!N618/('NORMAL OPTION CALLS'!M618)/'NORMAL OPTION CALLS'!G618%</f>
        <v>-31.428571428571427</v>
      </c>
    </row>
    <row r="43" spans="1:17" ht="15.75">
      <c r="A43" s="77">
        <v>4</v>
      </c>
      <c r="B43" s="78">
        <v>43879</v>
      </c>
      <c r="C43" s="79">
        <v>250</v>
      </c>
      <c r="D43" s="73" t="s">
        <v>267</v>
      </c>
      <c r="E43" s="77" t="s">
        <v>22</v>
      </c>
      <c r="F43" s="77" t="s">
        <v>345</v>
      </c>
      <c r="G43" s="77">
        <v>7.5</v>
      </c>
      <c r="H43" s="77">
        <v>3</v>
      </c>
      <c r="I43" s="77">
        <v>10</v>
      </c>
      <c r="J43" s="77">
        <v>12.5</v>
      </c>
      <c r="K43" s="77">
        <v>15</v>
      </c>
      <c r="L43" s="77">
        <v>10</v>
      </c>
      <c r="M43" s="77">
        <v>1700</v>
      </c>
      <c r="N43" s="80">
        <f>IF('NORMAL OPTION CALLS'!E618="BUY",('NORMAL OPTION CALLS'!L618-'NORMAL OPTION CALLS'!G618)*('NORMAL OPTION CALLS'!M618),('NORMAL OPTION CALLS'!G618-'NORMAL OPTION CALLS'!L618)*('NORMAL OPTION CALLS'!M618))</f>
        <v>-6160.0000000000009</v>
      </c>
      <c r="O43" s="81">
        <f>'NORMAL OPTION CALLS'!N618/('NORMAL OPTION CALLS'!M618)/'NORMAL OPTION CALLS'!G618%</f>
        <v>-31.428571428571427</v>
      </c>
    </row>
    <row r="44" spans="1:17" ht="15.75">
      <c r="A44" s="77">
        <v>5</v>
      </c>
      <c r="B44" s="78">
        <v>43873</v>
      </c>
      <c r="C44" s="79">
        <v>1260</v>
      </c>
      <c r="D44" s="73" t="s">
        <v>267</v>
      </c>
      <c r="E44" s="77" t="s">
        <v>22</v>
      </c>
      <c r="F44" s="77" t="s">
        <v>430</v>
      </c>
      <c r="G44" s="77">
        <v>25</v>
      </c>
      <c r="H44" s="77">
        <v>14</v>
      </c>
      <c r="I44" s="77">
        <v>32</v>
      </c>
      <c r="J44" s="77">
        <v>38</v>
      </c>
      <c r="K44" s="77">
        <v>44</v>
      </c>
      <c r="L44" s="77">
        <v>14</v>
      </c>
      <c r="M44" s="77">
        <v>600</v>
      </c>
      <c r="N44" s="80">
        <f>IF('NORMAL OPTION CALLS'!E618="BUY",('NORMAL OPTION CALLS'!L618-'NORMAL OPTION CALLS'!G618)*('NORMAL OPTION CALLS'!M618),('NORMAL OPTION CALLS'!G618-'NORMAL OPTION CALLS'!L618)*('NORMAL OPTION CALLS'!M618))</f>
        <v>-6160.0000000000009</v>
      </c>
      <c r="O44" s="81">
        <f>'NORMAL OPTION CALLS'!N618/('NORMAL OPTION CALLS'!M618)/'NORMAL OPTION CALLS'!G618%</f>
        <v>-31.428571428571427</v>
      </c>
    </row>
    <row r="45" spans="1:17" ht="15.75">
      <c r="A45" s="77">
        <v>6</v>
      </c>
      <c r="B45" s="78">
        <v>43868</v>
      </c>
      <c r="C45" s="79">
        <v>90</v>
      </c>
      <c r="D45" s="73" t="s">
        <v>267</v>
      </c>
      <c r="E45" s="77" t="s">
        <v>22</v>
      </c>
      <c r="F45" s="77" t="s">
        <v>25</v>
      </c>
      <c r="G45" s="77">
        <v>1.6</v>
      </c>
      <c r="H45" s="77">
        <v>0.4</v>
      </c>
      <c r="I45" s="77">
        <v>2.2999999999999998</v>
      </c>
      <c r="J45" s="77">
        <v>3</v>
      </c>
      <c r="K45" s="77">
        <v>3.7</v>
      </c>
      <c r="L45" s="77">
        <v>2.2999999999999998</v>
      </c>
      <c r="M45" s="77">
        <v>7000</v>
      </c>
      <c r="N45" s="80">
        <f>IF('NORMAL OPTION CALLS'!E619="BUY",('NORMAL OPTION CALLS'!L619-'NORMAL OPTION CALLS'!G619)*('NORMAL OPTION CALLS'!M619),('NORMAL OPTION CALLS'!G619-'NORMAL OPTION CALLS'!L619)*('NORMAL OPTION CALLS'!M619))</f>
        <v>4349.9999999999982</v>
      </c>
      <c r="O45" s="81">
        <f>'NORMAL OPTION CALLS'!N619/('NORMAL OPTION CALLS'!M619)/'NORMAL OPTION CALLS'!G619%</f>
        <v>19.333333333333325</v>
      </c>
    </row>
    <row r="46" spans="1:17" s="76" customFormat="1" ht="15.75">
      <c r="A46" s="77">
        <v>7</v>
      </c>
      <c r="B46" s="78">
        <v>43867</v>
      </c>
      <c r="C46" s="79">
        <v>450</v>
      </c>
      <c r="D46" s="73" t="s">
        <v>267</v>
      </c>
      <c r="E46" s="77" t="s">
        <v>22</v>
      </c>
      <c r="F46" s="77" t="s">
        <v>77</v>
      </c>
      <c r="G46" s="77">
        <v>12</v>
      </c>
      <c r="H46" s="77">
        <v>6.5</v>
      </c>
      <c r="I46" s="77">
        <v>15</v>
      </c>
      <c r="J46" s="77">
        <v>18</v>
      </c>
      <c r="K46" s="77">
        <v>21</v>
      </c>
      <c r="L46" s="77">
        <v>6.5</v>
      </c>
      <c r="M46" s="77">
        <v>1300</v>
      </c>
      <c r="N46" s="80">
        <f>IF('NORMAL OPTION CALLS'!E619="BUY",('NORMAL OPTION CALLS'!L619-'NORMAL OPTION CALLS'!G619)*('NORMAL OPTION CALLS'!M619),('NORMAL OPTION CALLS'!G619-'NORMAL OPTION CALLS'!L619)*('NORMAL OPTION CALLS'!M619))</f>
        <v>4349.9999999999982</v>
      </c>
      <c r="O46" s="81">
        <f>'NORMAL OPTION CALLS'!N619/('NORMAL OPTION CALLS'!M619)/'NORMAL OPTION CALLS'!G619%</f>
        <v>19.333333333333325</v>
      </c>
      <c r="P46"/>
      <c r="Q46"/>
    </row>
    <row r="47" spans="1:17" s="76" customFormat="1" ht="15.75">
      <c r="A47" s="77">
        <v>8</v>
      </c>
      <c r="B47" s="78">
        <v>43865</v>
      </c>
      <c r="C47" s="79">
        <v>520</v>
      </c>
      <c r="D47" s="73" t="s">
        <v>267</v>
      </c>
      <c r="E47" s="77" t="s">
        <v>22</v>
      </c>
      <c r="F47" s="77" t="s">
        <v>172</v>
      </c>
      <c r="G47" s="77">
        <v>18</v>
      </c>
      <c r="H47" s="77">
        <v>14</v>
      </c>
      <c r="I47" s="77">
        <v>20</v>
      </c>
      <c r="J47" s="77">
        <v>22</v>
      </c>
      <c r="K47" s="77">
        <v>24</v>
      </c>
      <c r="L47" s="77">
        <v>20</v>
      </c>
      <c r="M47" s="77">
        <v>1800</v>
      </c>
      <c r="N47" s="80">
        <f>IF('NORMAL OPTION CALLS'!E620="BUY",('NORMAL OPTION CALLS'!L620-'NORMAL OPTION CALLS'!G620)*('NORMAL OPTION CALLS'!M620),('NORMAL OPTION CALLS'!G620-'NORMAL OPTION CALLS'!L620)*('NORMAL OPTION CALLS'!M620))</f>
        <v>4199.9999999999973</v>
      </c>
      <c r="O47" s="81">
        <f>'NORMAL OPTION CALLS'!N620/('NORMAL OPTION CALLS'!M620)/'NORMAL OPTION CALLS'!G620%</f>
        <v>22.222222222222207</v>
      </c>
    </row>
    <row r="48" spans="1:17" s="76" customFormat="1">
      <c r="A48" s="77">
        <v>9</v>
      </c>
      <c r="B48" s="78">
        <v>43862</v>
      </c>
      <c r="C48" s="79">
        <v>300</v>
      </c>
      <c r="D48" s="77" t="s">
        <v>282</v>
      </c>
      <c r="E48" s="77" t="s">
        <v>22</v>
      </c>
      <c r="F48" s="77" t="s">
        <v>395</v>
      </c>
      <c r="G48" s="77">
        <v>13</v>
      </c>
      <c r="H48" s="77">
        <v>8</v>
      </c>
      <c r="I48" s="77">
        <v>18</v>
      </c>
      <c r="J48" s="77">
        <v>21</v>
      </c>
      <c r="K48" s="77">
        <v>24</v>
      </c>
      <c r="L48" s="77">
        <v>18</v>
      </c>
      <c r="M48" s="77">
        <v>1500</v>
      </c>
      <c r="N48" s="80">
        <f>IF('NORMAL OPTION CALLS'!E620="BUY",('NORMAL OPTION CALLS'!L620-'NORMAL OPTION CALLS'!G620)*('NORMAL OPTION CALLS'!M620),('NORMAL OPTION CALLS'!G620-'NORMAL OPTION CALLS'!L620)*('NORMAL OPTION CALLS'!M620))</f>
        <v>4199.9999999999973</v>
      </c>
      <c r="O48" s="81">
        <f>'NORMAL OPTION CALLS'!N620/('NORMAL OPTION CALLS'!M620)/'NORMAL OPTION CALLS'!G620%</f>
        <v>22.222222222222207</v>
      </c>
      <c r="P48"/>
    </row>
    <row r="49" spans="1:15" ht="17.25" thickBot="1">
      <c r="A49" s="98"/>
      <c r="B49" s="92"/>
      <c r="C49" s="92"/>
      <c r="D49" s="93"/>
      <c r="E49" s="93"/>
      <c r="F49" s="93"/>
      <c r="G49" s="94"/>
      <c r="H49" s="95"/>
      <c r="I49" s="96" t="s">
        <v>27</v>
      </c>
      <c r="J49" s="96"/>
      <c r="K49" s="97"/>
      <c r="L49" s="89"/>
    </row>
    <row r="50" spans="1:15" ht="16.5">
      <c r="A50" s="98"/>
      <c r="B50" s="92"/>
      <c r="C50" s="92"/>
      <c r="D50" s="158" t="s">
        <v>28</v>
      </c>
      <c r="E50" s="158"/>
      <c r="F50" s="99">
        <v>8</v>
      </c>
      <c r="G50" s="100">
        <f>'BTST OPTION CALLS'!G51+'BTST OPTION CALLS'!G52+'BTST OPTION CALLS'!G53+'BTST OPTION CALLS'!G54+'BTST OPTION CALLS'!G55+'BTST OPTION CALLS'!G56</f>
        <v>100</v>
      </c>
      <c r="H50" s="93">
        <v>8</v>
      </c>
      <c r="I50" s="101">
        <f>'BTST OPTION CALLS'!H51/'BTST OPTION CALLS'!H50%</f>
        <v>62.5</v>
      </c>
      <c r="J50" s="101"/>
      <c r="K50" s="76"/>
    </row>
    <row r="51" spans="1:15" ht="16.5">
      <c r="A51" s="98"/>
      <c r="B51" s="92"/>
      <c r="C51" s="92"/>
      <c r="D51" s="159" t="s">
        <v>29</v>
      </c>
      <c r="E51" s="159"/>
      <c r="F51" s="103">
        <v>5</v>
      </c>
      <c r="G51" s="104">
        <f>('BTST OPTION CALLS'!F51/'BTST OPTION CALLS'!F50)*100</f>
        <v>62.5</v>
      </c>
      <c r="H51" s="93">
        <v>5</v>
      </c>
      <c r="I51" s="97"/>
      <c r="J51" s="97"/>
      <c r="K51" s="101"/>
    </row>
    <row r="52" spans="1:15" ht="16.5">
      <c r="A52" s="105"/>
      <c r="B52" s="92"/>
      <c r="C52" s="92"/>
      <c r="D52" s="159" t="s">
        <v>31</v>
      </c>
      <c r="E52" s="159"/>
      <c r="F52" s="103">
        <v>0</v>
      </c>
      <c r="G52" s="104">
        <f>('BTST OPTION CALLS'!F52/'BTST OPTION CALLS'!F50)*100</f>
        <v>0</v>
      </c>
      <c r="H52" s="106"/>
      <c r="I52" s="93"/>
      <c r="J52" s="93"/>
      <c r="K52" s="93"/>
      <c r="M52" s="76"/>
    </row>
    <row r="53" spans="1:15" ht="16.5">
      <c r="A53" s="105"/>
      <c r="B53" s="92"/>
      <c r="C53" s="92"/>
      <c r="D53" s="159" t="s">
        <v>32</v>
      </c>
      <c r="E53" s="159"/>
      <c r="F53" s="103">
        <v>0</v>
      </c>
      <c r="G53" s="104">
        <f>('BTST OPTION CALLS'!F53/'BTST OPTION CALLS'!F50)*100</f>
        <v>0</v>
      </c>
      <c r="H53" s="106"/>
      <c r="I53" s="93"/>
      <c r="J53" s="93"/>
    </row>
    <row r="54" spans="1:15" ht="16.5">
      <c r="A54" s="105"/>
      <c r="B54" s="92"/>
      <c r="C54" s="92"/>
      <c r="D54" s="159" t="s">
        <v>33</v>
      </c>
      <c r="E54" s="159"/>
      <c r="F54" s="103">
        <v>3</v>
      </c>
      <c r="G54" s="104">
        <f>('BTST OPTION CALLS'!F54/'BTST OPTION CALLS'!F50)*100</f>
        <v>37.5</v>
      </c>
      <c r="H54" s="106"/>
      <c r="I54" s="93" t="s">
        <v>34</v>
      </c>
      <c r="J54" s="93"/>
      <c r="K54" s="97"/>
    </row>
    <row r="55" spans="1:15" ht="16.5">
      <c r="A55" s="105"/>
      <c r="B55" s="92"/>
      <c r="C55" s="92"/>
      <c r="D55" s="159" t="s">
        <v>35</v>
      </c>
      <c r="E55" s="159"/>
      <c r="F55" s="103">
        <v>0</v>
      </c>
      <c r="G55" s="104">
        <f>('BTST OPTION CALLS'!F55/'BTST OPTION CALLS'!F50)*100</f>
        <v>0</v>
      </c>
      <c r="H55" s="106"/>
      <c r="I55" s="93"/>
      <c r="J55" s="93"/>
      <c r="K55" s="97"/>
      <c r="L55" s="97"/>
    </row>
    <row r="56" spans="1:15" ht="17.25" thickBot="1">
      <c r="A56" s="105"/>
      <c r="B56" s="92"/>
      <c r="C56" s="92"/>
      <c r="D56" s="160" t="s">
        <v>36</v>
      </c>
      <c r="E56" s="160"/>
      <c r="F56" s="107"/>
      <c r="G56" s="108">
        <f>('BTST OPTION CALLS'!F56/'BTST OPTION CALLS'!F50)*100</f>
        <v>0</v>
      </c>
      <c r="H56" s="106"/>
      <c r="I56" s="93"/>
      <c r="J56" s="93"/>
      <c r="K56" s="102"/>
      <c r="L56" s="97"/>
      <c r="M56" s="76"/>
    </row>
    <row r="57" spans="1:15" ht="16.5">
      <c r="A57" s="109" t="s">
        <v>37</v>
      </c>
      <c r="B57" s="92"/>
      <c r="C57" s="92"/>
      <c r="D57" s="98"/>
      <c r="E57" s="98"/>
      <c r="F57" s="93"/>
      <c r="G57" s="93"/>
      <c r="H57" s="110"/>
      <c r="I57" s="111"/>
      <c r="J57" s="76"/>
      <c r="K57" s="111"/>
      <c r="L57" s="76"/>
      <c r="M57" s="76"/>
    </row>
    <row r="58" spans="1:15" ht="16.5">
      <c r="A58" s="112" t="s">
        <v>424</v>
      </c>
      <c r="B58" s="92"/>
      <c r="C58" s="92"/>
      <c r="D58" s="113"/>
      <c r="E58" s="114"/>
      <c r="F58" s="98"/>
      <c r="G58" s="111"/>
      <c r="H58" s="110"/>
      <c r="I58" s="111"/>
      <c r="J58" s="111"/>
      <c r="K58" s="111"/>
      <c r="L58" s="93"/>
      <c r="M58" s="76"/>
      <c r="N58" s="76"/>
    </row>
    <row r="59" spans="1:15" ht="16.5">
      <c r="A59" s="155" t="s">
        <v>425</v>
      </c>
      <c r="B59" s="83"/>
      <c r="C59" s="84"/>
      <c r="D59" s="85"/>
      <c r="E59" s="86"/>
      <c r="F59" s="86"/>
      <c r="G59" s="87"/>
      <c r="H59" s="88"/>
      <c r="I59" s="88"/>
      <c r="J59" s="88"/>
      <c r="K59" s="86"/>
      <c r="M59" s="76"/>
    </row>
    <row r="60" spans="1:15">
      <c r="A60" s="161" t="s">
        <v>0</v>
      </c>
      <c r="B60" s="161"/>
      <c r="C60" s="161"/>
      <c r="D60" s="161"/>
      <c r="E60" s="161"/>
      <c r="F60" s="161"/>
      <c r="G60" s="161"/>
      <c r="H60" s="161"/>
      <c r="I60" s="161"/>
      <c r="J60" s="161"/>
      <c r="K60" s="161"/>
      <c r="L60" s="161"/>
      <c r="M60" s="161"/>
      <c r="N60" s="161"/>
      <c r="O60" s="161"/>
    </row>
    <row r="61" spans="1:15">
      <c r="A61" s="161"/>
      <c r="B61" s="161"/>
      <c r="C61" s="161"/>
      <c r="D61" s="161"/>
      <c r="E61" s="161"/>
      <c r="F61" s="161"/>
      <c r="G61" s="161"/>
      <c r="H61" s="161"/>
      <c r="I61" s="161"/>
      <c r="J61" s="161"/>
      <c r="K61" s="161"/>
      <c r="L61" s="161"/>
      <c r="M61" s="161"/>
      <c r="N61" s="161"/>
      <c r="O61" s="161"/>
    </row>
    <row r="62" spans="1:15">
      <c r="A62" s="161"/>
      <c r="B62" s="161"/>
      <c r="C62" s="161"/>
      <c r="D62" s="161"/>
      <c r="E62" s="161"/>
      <c r="F62" s="161"/>
      <c r="G62" s="161"/>
      <c r="H62" s="161"/>
      <c r="I62" s="161"/>
      <c r="J62" s="161"/>
      <c r="K62" s="161"/>
      <c r="L62" s="161"/>
      <c r="M62" s="161"/>
      <c r="N62" s="161"/>
      <c r="O62" s="161"/>
    </row>
    <row r="63" spans="1:15">
      <c r="A63" s="172" t="s">
        <v>328</v>
      </c>
      <c r="B63" s="172"/>
      <c r="C63" s="172"/>
      <c r="D63" s="172"/>
      <c r="E63" s="172"/>
      <c r="F63" s="172"/>
      <c r="G63" s="172"/>
      <c r="H63" s="172"/>
      <c r="I63" s="172"/>
      <c r="J63" s="172"/>
      <c r="K63" s="172"/>
      <c r="L63" s="172"/>
      <c r="M63" s="172"/>
      <c r="N63" s="172"/>
      <c r="O63" s="172"/>
    </row>
    <row r="64" spans="1:15">
      <c r="A64" s="172" t="s">
        <v>329</v>
      </c>
      <c r="B64" s="172"/>
      <c r="C64" s="172"/>
      <c r="D64" s="172"/>
      <c r="E64" s="172"/>
      <c r="F64" s="172"/>
      <c r="G64" s="172"/>
      <c r="H64" s="172"/>
      <c r="I64" s="172"/>
      <c r="J64" s="172"/>
      <c r="K64" s="172"/>
      <c r="L64" s="172"/>
      <c r="M64" s="172"/>
      <c r="N64" s="172"/>
      <c r="O64" s="172"/>
    </row>
    <row r="65" spans="1:17">
      <c r="A65" s="165" t="s">
        <v>3</v>
      </c>
      <c r="B65" s="165"/>
      <c r="C65" s="165"/>
      <c r="D65" s="165"/>
      <c r="E65" s="165"/>
      <c r="F65" s="165"/>
      <c r="G65" s="165"/>
      <c r="H65" s="165"/>
      <c r="I65" s="165"/>
      <c r="J65" s="165"/>
      <c r="K65" s="165"/>
      <c r="L65" s="165"/>
      <c r="M65" s="165"/>
      <c r="N65" s="165"/>
      <c r="O65" s="165"/>
    </row>
    <row r="66" spans="1:17" ht="16.5">
      <c r="A66" s="171" t="s">
        <v>442</v>
      </c>
      <c r="B66" s="171"/>
      <c r="C66" s="171"/>
      <c r="D66" s="171"/>
      <c r="E66" s="171"/>
      <c r="F66" s="171"/>
      <c r="G66" s="171"/>
      <c r="H66" s="171"/>
      <c r="I66" s="171"/>
      <c r="J66" s="171"/>
      <c r="K66" s="171"/>
      <c r="L66" s="171"/>
      <c r="M66" s="171"/>
      <c r="N66" s="171"/>
      <c r="O66" s="171"/>
    </row>
    <row r="67" spans="1:17" ht="16.5">
      <c r="A67" s="166" t="s">
        <v>5</v>
      </c>
      <c r="B67" s="166"/>
      <c r="C67" s="166"/>
      <c r="D67" s="166"/>
      <c r="E67" s="166"/>
      <c r="F67" s="166"/>
      <c r="G67" s="166"/>
      <c r="H67" s="166"/>
      <c r="I67" s="166"/>
      <c r="J67" s="166"/>
      <c r="K67" s="166"/>
      <c r="L67" s="166"/>
      <c r="M67" s="166"/>
      <c r="N67" s="166"/>
      <c r="O67" s="166"/>
    </row>
    <row r="68" spans="1:17">
      <c r="A68" s="167" t="s">
        <v>6</v>
      </c>
      <c r="B68" s="168" t="s">
        <v>7</v>
      </c>
      <c r="C68" s="169" t="s">
        <v>8</v>
      </c>
      <c r="D68" s="168" t="s">
        <v>9</v>
      </c>
      <c r="E68" s="167" t="s">
        <v>10</v>
      </c>
      <c r="F68" s="167" t="s">
        <v>11</v>
      </c>
      <c r="G68" s="168" t="s">
        <v>12</v>
      </c>
      <c r="H68" s="168" t="s">
        <v>13</v>
      </c>
      <c r="I68" s="169" t="s">
        <v>14</v>
      </c>
      <c r="J68" s="169" t="s">
        <v>15</v>
      </c>
      <c r="K68" s="169" t="s">
        <v>16</v>
      </c>
      <c r="L68" s="170" t="s">
        <v>17</v>
      </c>
      <c r="M68" s="168" t="s">
        <v>18</v>
      </c>
      <c r="N68" s="168" t="s">
        <v>19</v>
      </c>
      <c r="O68" s="168" t="s">
        <v>20</v>
      </c>
    </row>
    <row r="69" spans="1:17">
      <c r="A69" s="167"/>
      <c r="B69" s="168"/>
      <c r="C69" s="169"/>
      <c r="D69" s="168"/>
      <c r="E69" s="167"/>
      <c r="F69" s="167"/>
      <c r="G69" s="168"/>
      <c r="H69" s="168"/>
      <c r="I69" s="169"/>
      <c r="J69" s="169"/>
      <c r="K69" s="169"/>
      <c r="L69" s="170"/>
      <c r="M69" s="168"/>
      <c r="N69" s="168"/>
      <c r="O69" s="168"/>
    </row>
    <row r="70" spans="1:17" s="76" customFormat="1" ht="15.75">
      <c r="A70" s="77">
        <v>1</v>
      </c>
      <c r="B70" s="78">
        <v>43861</v>
      </c>
      <c r="C70" s="79">
        <v>400</v>
      </c>
      <c r="D70" s="73" t="s">
        <v>267</v>
      </c>
      <c r="E70" s="77" t="s">
        <v>22</v>
      </c>
      <c r="F70" s="77" t="s">
        <v>412</v>
      </c>
      <c r="G70" s="77">
        <v>14.5</v>
      </c>
      <c r="H70" s="77">
        <v>10</v>
      </c>
      <c r="I70" s="77">
        <v>17</v>
      </c>
      <c r="J70" s="77">
        <v>19.5</v>
      </c>
      <c r="K70" s="77">
        <v>22</v>
      </c>
      <c r="L70" s="77">
        <v>10</v>
      </c>
      <c r="M70" s="77">
        <v>1700</v>
      </c>
      <c r="N70" s="7">
        <f>IF('BTST OPTION CALLS'!E70="BUY",('BTST OPTION CALLS'!L70-'BTST OPTION CALLS'!G70)*('BTST OPTION CALLS'!M70),('BTST OPTION CALLS'!G70-'BTST OPTION CALLS'!L70)*('BTST OPTION CALLS'!M70))</f>
        <v>-7650</v>
      </c>
      <c r="O70" s="8">
        <f>'BTST OPTION CALLS'!N70/('BTST OPTION CALLS'!M70)/'BTST OPTION CALLS'!G70%</f>
        <v>-31.03448275862069</v>
      </c>
      <c r="P70"/>
      <c r="Q70"/>
    </row>
    <row r="71" spans="1:17" s="76" customFormat="1" ht="15.75">
      <c r="A71" s="77">
        <v>2</v>
      </c>
      <c r="B71" s="78">
        <v>43859</v>
      </c>
      <c r="C71" s="79">
        <v>4500</v>
      </c>
      <c r="D71" s="73" t="s">
        <v>267</v>
      </c>
      <c r="E71" s="77" t="s">
        <v>22</v>
      </c>
      <c r="F71" s="77" t="s">
        <v>50</v>
      </c>
      <c r="G71" s="77">
        <v>120</v>
      </c>
      <c r="H71" s="77">
        <v>86</v>
      </c>
      <c r="I71" s="77">
        <v>138</v>
      </c>
      <c r="J71" s="77">
        <v>156</v>
      </c>
      <c r="K71" s="77">
        <v>174</v>
      </c>
      <c r="L71" s="77">
        <v>138</v>
      </c>
      <c r="M71" s="77">
        <v>250</v>
      </c>
      <c r="N71" s="7">
        <f>IF('BTST OPTION CALLS'!E71="BUY",('BTST OPTION CALLS'!L71-'BTST OPTION CALLS'!G71)*('BTST OPTION CALLS'!M71),('BTST OPTION CALLS'!G71-'BTST OPTION CALLS'!L71)*('BTST OPTION CALLS'!M71))</f>
        <v>4500</v>
      </c>
      <c r="O71" s="8">
        <f>'BTST OPTION CALLS'!N71/('BTST OPTION CALLS'!M71)/'BTST OPTION CALLS'!G71%</f>
        <v>15</v>
      </c>
      <c r="Q71"/>
    </row>
    <row r="72" spans="1:17" s="76" customFormat="1" ht="15.75">
      <c r="A72" s="77">
        <v>3</v>
      </c>
      <c r="B72" s="78">
        <v>43854</v>
      </c>
      <c r="C72" s="79">
        <v>840</v>
      </c>
      <c r="D72" s="73" t="s">
        <v>267</v>
      </c>
      <c r="E72" s="77" t="s">
        <v>22</v>
      </c>
      <c r="F72" s="77" t="s">
        <v>348</v>
      </c>
      <c r="G72" s="77">
        <v>5</v>
      </c>
      <c r="H72" s="77">
        <v>1</v>
      </c>
      <c r="I72" s="77">
        <v>11</v>
      </c>
      <c r="J72" s="77">
        <v>17</v>
      </c>
      <c r="K72" s="77">
        <v>23</v>
      </c>
      <c r="L72" s="77">
        <v>1</v>
      </c>
      <c r="M72" s="77">
        <v>600</v>
      </c>
      <c r="N72" s="7">
        <f>IF('BTST OPTION CALLS'!E72="BUY",('BTST OPTION CALLS'!L72-'BTST OPTION CALLS'!G72)*('BTST OPTION CALLS'!M72),('BTST OPTION CALLS'!G72-'BTST OPTION CALLS'!L72)*('BTST OPTION CALLS'!M72))</f>
        <v>-2400</v>
      </c>
      <c r="O72" s="8">
        <f>'BTST OPTION CALLS'!N72/('BTST OPTION CALLS'!M72)/'BTST OPTION CALLS'!G72%</f>
        <v>-80</v>
      </c>
    </row>
    <row r="73" spans="1:17" s="76" customFormat="1" ht="15.75">
      <c r="A73" s="77">
        <v>4</v>
      </c>
      <c r="B73" s="78">
        <v>43853</v>
      </c>
      <c r="C73" s="79">
        <v>330</v>
      </c>
      <c r="D73" s="73" t="s">
        <v>267</v>
      </c>
      <c r="E73" s="77" t="s">
        <v>22</v>
      </c>
      <c r="F73" s="77" t="s">
        <v>49</v>
      </c>
      <c r="G73" s="77">
        <v>4</v>
      </c>
      <c r="H73" s="77">
        <v>1</v>
      </c>
      <c r="I73" s="77">
        <v>5.5</v>
      </c>
      <c r="J73" s="77">
        <v>7</v>
      </c>
      <c r="K73" s="77">
        <v>8.5</v>
      </c>
      <c r="L73" s="77">
        <v>1</v>
      </c>
      <c r="M73" s="77">
        <v>3000</v>
      </c>
      <c r="N73" s="7">
        <f>IF('BTST OPTION CALLS'!E73="BUY",('BTST OPTION CALLS'!L73-'BTST OPTION CALLS'!G73)*('BTST OPTION CALLS'!M73),('BTST OPTION CALLS'!G73-'BTST OPTION CALLS'!L73)*('BTST OPTION CALLS'!M73))</f>
        <v>-9000</v>
      </c>
      <c r="O73" s="8">
        <f>'BTST OPTION CALLS'!N73/('BTST OPTION CALLS'!M73)/'BTST OPTION CALLS'!G73%</f>
        <v>-75</v>
      </c>
    </row>
    <row r="74" spans="1:17" s="76" customFormat="1" ht="15.75">
      <c r="A74" s="77">
        <v>5</v>
      </c>
      <c r="B74" s="78">
        <v>43851</v>
      </c>
      <c r="C74" s="79">
        <v>1800</v>
      </c>
      <c r="D74" s="73" t="s">
        <v>267</v>
      </c>
      <c r="E74" s="77" t="s">
        <v>22</v>
      </c>
      <c r="F74" s="77" t="s">
        <v>201</v>
      </c>
      <c r="G74" s="77">
        <v>40</v>
      </c>
      <c r="H74" s="77">
        <v>26</v>
      </c>
      <c r="I74" s="77">
        <v>48</v>
      </c>
      <c r="J74" s="77">
        <v>56</v>
      </c>
      <c r="K74" s="77">
        <v>64</v>
      </c>
      <c r="L74" s="77">
        <v>26</v>
      </c>
      <c r="M74" s="77">
        <v>600</v>
      </c>
      <c r="N74" s="7">
        <f>IF('BTST OPTION CALLS'!E74="BUY",('BTST OPTION CALLS'!L74-'BTST OPTION CALLS'!G74)*('BTST OPTION CALLS'!M74),('BTST OPTION CALLS'!G74-'BTST OPTION CALLS'!L74)*('BTST OPTION CALLS'!M74))</f>
        <v>-8400</v>
      </c>
      <c r="O74" s="8">
        <f>'BTST OPTION CALLS'!N74/('BTST OPTION CALLS'!M74)/'BTST OPTION CALLS'!G74%</f>
        <v>-35</v>
      </c>
    </row>
    <row r="75" spans="1:17" s="76" customFormat="1" ht="15.75">
      <c r="A75" s="77">
        <v>6</v>
      </c>
      <c r="B75" s="78">
        <v>43851</v>
      </c>
      <c r="C75" s="79">
        <v>580</v>
      </c>
      <c r="D75" s="73" t="s">
        <v>267</v>
      </c>
      <c r="E75" s="77" t="s">
        <v>22</v>
      </c>
      <c r="F75" s="77" t="s">
        <v>107</v>
      </c>
      <c r="G75" s="77">
        <v>9</v>
      </c>
      <c r="H75" s="77">
        <v>3</v>
      </c>
      <c r="I75" s="77">
        <v>15</v>
      </c>
      <c r="J75" s="77">
        <v>21</v>
      </c>
      <c r="K75" s="77">
        <v>27</v>
      </c>
      <c r="L75" s="77">
        <v>15</v>
      </c>
      <c r="M75" s="77">
        <v>600</v>
      </c>
      <c r="N75" s="7">
        <f>IF('BTST OPTION CALLS'!E75="BUY",('BTST OPTION CALLS'!L75-'BTST OPTION CALLS'!G75)*('BTST OPTION CALLS'!M75),('BTST OPTION CALLS'!G75-'BTST OPTION CALLS'!L75)*('BTST OPTION CALLS'!M75))</f>
        <v>3600</v>
      </c>
      <c r="O75" s="8">
        <f>'BTST OPTION CALLS'!N75/('BTST OPTION CALLS'!M75)/'BTST OPTION CALLS'!G75%</f>
        <v>66.666666666666671</v>
      </c>
    </row>
    <row r="76" spans="1:17" s="76" customFormat="1" ht="15.75">
      <c r="A76" s="77">
        <v>7</v>
      </c>
      <c r="B76" s="78">
        <v>43850</v>
      </c>
      <c r="C76" s="79">
        <v>120</v>
      </c>
      <c r="D76" s="73" t="s">
        <v>267</v>
      </c>
      <c r="E76" s="77" t="s">
        <v>22</v>
      </c>
      <c r="F76" s="77" t="s">
        <v>446</v>
      </c>
      <c r="G76" s="77">
        <v>4.5999999999999996</v>
      </c>
      <c r="H76" s="77">
        <v>3</v>
      </c>
      <c r="I76" s="77">
        <v>5.4</v>
      </c>
      <c r="J76" s="77">
        <v>6</v>
      </c>
      <c r="K76" s="77">
        <v>6.7</v>
      </c>
      <c r="L76" s="77">
        <v>5.4</v>
      </c>
      <c r="M76" s="77">
        <v>5600</v>
      </c>
      <c r="N76" s="7">
        <f>IF('BTST OPTION CALLS'!E76="BUY",('BTST OPTION CALLS'!L76-'BTST OPTION CALLS'!G76)*('BTST OPTION CALLS'!M76),('BTST OPTION CALLS'!G76-'BTST OPTION CALLS'!L76)*('BTST OPTION CALLS'!M76))</f>
        <v>4480.0000000000036</v>
      </c>
      <c r="O76" s="8">
        <f>'BTST OPTION CALLS'!N76/('BTST OPTION CALLS'!M76)/'BTST OPTION CALLS'!G76%</f>
        <v>17.3913043478261</v>
      </c>
    </row>
    <row r="77" spans="1:17" s="76" customFormat="1" ht="15.75">
      <c r="A77" s="77">
        <v>8</v>
      </c>
      <c r="B77" s="78">
        <v>43847</v>
      </c>
      <c r="C77" s="79">
        <v>3250</v>
      </c>
      <c r="D77" s="73" t="s">
        <v>267</v>
      </c>
      <c r="E77" s="77" t="s">
        <v>22</v>
      </c>
      <c r="F77" s="77" t="s">
        <v>413</v>
      </c>
      <c r="G77" s="77">
        <v>45</v>
      </c>
      <c r="H77" s="77">
        <v>8</v>
      </c>
      <c r="I77" s="77">
        <v>60</v>
      </c>
      <c r="J77" s="77">
        <v>75</v>
      </c>
      <c r="K77" s="77">
        <v>90</v>
      </c>
      <c r="L77" s="77">
        <v>8</v>
      </c>
      <c r="M77" s="77">
        <v>250</v>
      </c>
      <c r="N77" s="7">
        <f>IF('BTST OPTION CALLS'!E77="BUY",('BTST OPTION CALLS'!L77-'BTST OPTION CALLS'!G77)*('BTST OPTION CALLS'!M77),('BTST OPTION CALLS'!G77-'BTST OPTION CALLS'!L77)*('BTST OPTION CALLS'!M77))</f>
        <v>-9250</v>
      </c>
      <c r="O77" s="8">
        <f>'BTST OPTION CALLS'!N77/('BTST OPTION CALLS'!M77)/'BTST OPTION CALLS'!G77%</f>
        <v>-82.222222222222214</v>
      </c>
    </row>
    <row r="78" spans="1:17" s="76" customFormat="1" ht="15.75">
      <c r="A78" s="77">
        <v>9</v>
      </c>
      <c r="B78" s="78">
        <v>43846</v>
      </c>
      <c r="C78" s="79">
        <v>270</v>
      </c>
      <c r="D78" s="73" t="s">
        <v>267</v>
      </c>
      <c r="E78" s="77" t="s">
        <v>22</v>
      </c>
      <c r="F78" s="77" t="s">
        <v>410</v>
      </c>
      <c r="G78" s="77">
        <v>9</v>
      </c>
      <c r="H78" s="77">
        <v>5</v>
      </c>
      <c r="I78" s="77">
        <v>11</v>
      </c>
      <c r="J78" s="77">
        <v>13</v>
      </c>
      <c r="K78" s="77">
        <v>15</v>
      </c>
      <c r="L78" s="77">
        <v>11</v>
      </c>
      <c r="M78" s="77">
        <v>2200</v>
      </c>
      <c r="N78" s="7">
        <f>IF('BTST OPTION CALLS'!E78="BUY",('BTST OPTION CALLS'!L78-'BTST OPTION CALLS'!G78)*('BTST OPTION CALLS'!M78),('BTST OPTION CALLS'!G78-'BTST OPTION CALLS'!L78)*('BTST OPTION CALLS'!M78))</f>
        <v>4400</v>
      </c>
      <c r="O78" s="8">
        <f>'BTST OPTION CALLS'!N78/('BTST OPTION CALLS'!M78)/'BTST OPTION CALLS'!G78%</f>
        <v>22.222222222222221</v>
      </c>
    </row>
    <row r="79" spans="1:17" s="76" customFormat="1" ht="15.75">
      <c r="A79" s="77">
        <v>10</v>
      </c>
      <c r="B79" s="78">
        <v>43843</v>
      </c>
      <c r="C79" s="79">
        <v>210</v>
      </c>
      <c r="D79" s="73" t="s">
        <v>267</v>
      </c>
      <c r="E79" s="77" t="s">
        <v>22</v>
      </c>
      <c r="F79" s="77" t="s">
        <v>75</v>
      </c>
      <c r="G79" s="77">
        <v>6.5</v>
      </c>
      <c r="H79" s="77">
        <v>4.5</v>
      </c>
      <c r="I79" s="77">
        <v>7.5</v>
      </c>
      <c r="J79" s="77">
        <v>8.5</v>
      </c>
      <c r="K79" s="77">
        <v>9.5</v>
      </c>
      <c r="L79" s="77">
        <v>8.5</v>
      </c>
      <c r="M79" s="77">
        <v>4300</v>
      </c>
      <c r="N79" s="7">
        <f>IF('BTST OPTION CALLS'!E79="BUY",('BTST OPTION CALLS'!L79-'BTST OPTION CALLS'!G79)*('BTST OPTION CALLS'!M79),('BTST OPTION CALLS'!G79-'BTST OPTION CALLS'!L79)*('BTST OPTION CALLS'!M79))</f>
        <v>8600</v>
      </c>
      <c r="O79" s="8">
        <f>'BTST OPTION CALLS'!N79/('BTST OPTION CALLS'!M79)/'BTST OPTION CALLS'!G79%</f>
        <v>30.769230769230766</v>
      </c>
      <c r="Q79"/>
    </row>
    <row r="80" spans="1:17" s="76" customFormat="1" ht="15.75">
      <c r="A80" s="77">
        <v>11</v>
      </c>
      <c r="B80" s="78">
        <v>43839</v>
      </c>
      <c r="C80" s="79">
        <v>200</v>
      </c>
      <c r="D80" s="73" t="s">
        <v>267</v>
      </c>
      <c r="E80" s="77" t="s">
        <v>22</v>
      </c>
      <c r="F80" s="77" t="s">
        <v>75</v>
      </c>
      <c r="G80" s="77">
        <v>5</v>
      </c>
      <c r="H80" s="77">
        <v>3</v>
      </c>
      <c r="I80" s="77">
        <v>6</v>
      </c>
      <c r="J80" s="77">
        <v>7</v>
      </c>
      <c r="K80" s="77">
        <v>8</v>
      </c>
      <c r="L80" s="77">
        <v>6</v>
      </c>
      <c r="M80" s="77">
        <v>4300</v>
      </c>
      <c r="N80" s="7">
        <f>IF('BTST OPTION CALLS'!E80="BUY",('BTST OPTION CALLS'!L80-'BTST OPTION CALLS'!G80)*('BTST OPTION CALLS'!M80),('BTST OPTION CALLS'!G80-'BTST OPTION CALLS'!L80)*('BTST OPTION CALLS'!M80))</f>
        <v>4300</v>
      </c>
      <c r="O80" s="8">
        <f>'BTST OPTION CALLS'!N80/('BTST OPTION CALLS'!M80)/'BTST OPTION CALLS'!G80%</f>
        <v>20</v>
      </c>
    </row>
    <row r="81" spans="1:16" s="76" customFormat="1" ht="15.75">
      <c r="A81" s="77">
        <v>12</v>
      </c>
      <c r="B81" s="78">
        <v>43838</v>
      </c>
      <c r="C81" s="79">
        <v>320</v>
      </c>
      <c r="D81" s="73" t="s">
        <v>267</v>
      </c>
      <c r="E81" s="77" t="s">
        <v>22</v>
      </c>
      <c r="F81" s="77" t="s">
        <v>49</v>
      </c>
      <c r="G81" s="77">
        <v>11</v>
      </c>
      <c r="H81" s="77">
        <v>8</v>
      </c>
      <c r="I81" s="77">
        <v>12.5</v>
      </c>
      <c r="J81" s="77">
        <v>14</v>
      </c>
      <c r="K81" s="77">
        <v>15.5</v>
      </c>
      <c r="L81" s="77">
        <v>15.5</v>
      </c>
      <c r="M81" s="77">
        <v>3000</v>
      </c>
      <c r="N81" s="7">
        <f>IF('BTST OPTION CALLS'!E81="BUY",('BTST OPTION CALLS'!L81-'BTST OPTION CALLS'!G81)*('BTST OPTION CALLS'!M81),('BTST OPTION CALLS'!G81-'BTST OPTION CALLS'!L81)*('BTST OPTION CALLS'!M81))</f>
        <v>13500</v>
      </c>
      <c r="O81" s="8">
        <f>'BTST OPTION CALLS'!N81/('BTST OPTION CALLS'!M81)/'BTST OPTION CALLS'!G81%</f>
        <v>40.909090909090907</v>
      </c>
    </row>
    <row r="82" spans="1:16" s="76" customFormat="1" ht="15.75">
      <c r="A82" s="77">
        <v>13</v>
      </c>
      <c r="B82" s="78">
        <v>43833</v>
      </c>
      <c r="C82" s="79">
        <v>720</v>
      </c>
      <c r="D82" s="73" t="s">
        <v>267</v>
      </c>
      <c r="E82" s="77" t="s">
        <v>22</v>
      </c>
      <c r="F82" s="77" t="s">
        <v>58</v>
      </c>
      <c r="G82" s="77">
        <v>29</v>
      </c>
      <c r="H82" s="77">
        <v>23.9</v>
      </c>
      <c r="I82" s="77">
        <v>32.5</v>
      </c>
      <c r="J82" s="77">
        <v>36</v>
      </c>
      <c r="K82" s="77">
        <v>39.5</v>
      </c>
      <c r="L82" s="77">
        <v>23.9</v>
      </c>
      <c r="M82" s="77">
        <v>1200</v>
      </c>
      <c r="N82" s="80">
        <f>IF('NORMAL OPTION CALLS'!E697="BUY",('NORMAL OPTION CALLS'!L697-'NORMAL OPTION CALLS'!G697)*('NORMAL OPTION CALLS'!M697),('NORMAL OPTION CALLS'!G697-'NORMAL OPTION CALLS'!L697)*('NORMAL OPTION CALLS'!M697))</f>
        <v>4240</v>
      </c>
      <c r="O82" s="81">
        <f>'NORMAL OPTION CALLS'!N697/('NORMAL OPTION CALLS'!M697)/'NORMAL OPTION CALLS'!G697%</f>
        <v>30.769230769230766</v>
      </c>
    </row>
    <row r="83" spans="1:16" s="76" customFormat="1" ht="15.75">
      <c r="A83" s="77">
        <v>14</v>
      </c>
      <c r="B83" s="78">
        <v>43833</v>
      </c>
      <c r="C83" s="79">
        <v>570</v>
      </c>
      <c r="D83" s="73" t="s">
        <v>267</v>
      </c>
      <c r="E83" s="77" t="s">
        <v>22</v>
      </c>
      <c r="F83" s="77" t="s">
        <v>443</v>
      </c>
      <c r="G83" s="77">
        <v>22</v>
      </c>
      <c r="H83" s="77">
        <v>7</v>
      </c>
      <c r="I83" s="77">
        <v>25</v>
      </c>
      <c r="J83" s="77">
        <v>28</v>
      </c>
      <c r="K83" s="77">
        <v>31</v>
      </c>
      <c r="L83" s="77">
        <v>7</v>
      </c>
      <c r="M83" s="77">
        <v>1300</v>
      </c>
      <c r="N83" s="80">
        <f>IF('NORMAL OPTION CALLS'!E698="BUY",('NORMAL OPTION CALLS'!L698-'NORMAL OPTION CALLS'!G698)*('NORMAL OPTION CALLS'!M698),('NORMAL OPTION CALLS'!G698-'NORMAL OPTION CALLS'!L698)*('NORMAL OPTION CALLS'!M698))</f>
        <v>4500</v>
      </c>
      <c r="O83" s="81">
        <f>'NORMAL OPTION CALLS'!N698/('NORMAL OPTION CALLS'!M698)/'NORMAL OPTION CALLS'!G698%</f>
        <v>25</v>
      </c>
    </row>
    <row r="84" spans="1:16" ht="17.25" thickBot="1">
      <c r="A84" s="98"/>
      <c r="B84" s="92"/>
      <c r="C84" s="92"/>
      <c r="D84" s="93"/>
      <c r="E84" s="93"/>
      <c r="F84" s="93"/>
      <c r="G84" s="94"/>
      <c r="H84" s="95"/>
      <c r="I84" s="96" t="s">
        <v>27</v>
      </c>
      <c r="J84" s="96"/>
      <c r="K84" s="97"/>
      <c r="L84" s="89"/>
      <c r="P84" s="76"/>
    </row>
    <row r="85" spans="1:16" ht="16.5">
      <c r="A85" s="98"/>
      <c r="B85" s="92"/>
      <c r="C85" s="92"/>
      <c r="D85" s="158" t="s">
        <v>28</v>
      </c>
      <c r="E85" s="158"/>
      <c r="F85" s="99">
        <v>14</v>
      </c>
      <c r="G85" s="100">
        <f>'BTST OPTION CALLS'!G86+'BTST OPTION CALLS'!G87+'BTST OPTION CALLS'!G88+'BTST OPTION CALLS'!G89+'BTST OPTION CALLS'!G90+'BTST OPTION CALLS'!G91</f>
        <v>100</v>
      </c>
      <c r="H85" s="93">
        <v>14</v>
      </c>
      <c r="I85" s="101">
        <f>'BTST OPTION CALLS'!H86/'BTST OPTION CALLS'!H85%</f>
        <v>64.285714285714278</v>
      </c>
      <c r="J85" s="101"/>
      <c r="K85" s="76"/>
    </row>
    <row r="86" spans="1:16" ht="16.5">
      <c r="A86" s="98"/>
      <c r="B86" s="92"/>
      <c r="C86" s="92"/>
      <c r="D86" s="159" t="s">
        <v>29</v>
      </c>
      <c r="E86" s="159"/>
      <c r="F86" s="103">
        <v>9</v>
      </c>
      <c r="G86" s="104">
        <f>('BTST OPTION CALLS'!F86/'BTST OPTION CALLS'!F85)*100</f>
        <v>64.285714285714292</v>
      </c>
      <c r="H86" s="93">
        <v>9</v>
      </c>
      <c r="I86" s="97"/>
      <c r="J86" s="97"/>
      <c r="K86" s="101"/>
      <c r="P86" s="76"/>
    </row>
    <row r="87" spans="1:16" ht="16.5">
      <c r="A87" s="105"/>
      <c r="B87" s="92"/>
      <c r="C87" s="92"/>
      <c r="D87" s="159" t="s">
        <v>31</v>
      </c>
      <c r="E87" s="159"/>
      <c r="F87" s="103">
        <v>0</v>
      </c>
      <c r="G87" s="104">
        <f>('BTST OPTION CALLS'!F87/'BTST OPTION CALLS'!F85)*100</f>
        <v>0</v>
      </c>
      <c r="H87" s="106"/>
      <c r="I87" s="93"/>
      <c r="J87" s="93"/>
      <c r="K87" s="93"/>
      <c r="M87" s="76"/>
    </row>
    <row r="88" spans="1:16" ht="16.5">
      <c r="A88" s="105"/>
      <c r="B88" s="92"/>
      <c r="C88" s="92"/>
      <c r="D88" s="159" t="s">
        <v>32</v>
      </c>
      <c r="E88" s="159"/>
      <c r="F88" s="103">
        <v>0</v>
      </c>
      <c r="G88" s="104">
        <f>('BTST OPTION CALLS'!F88/'BTST OPTION CALLS'!F85)*100</f>
        <v>0</v>
      </c>
      <c r="H88" s="106"/>
      <c r="I88" s="93"/>
      <c r="J88" s="93"/>
    </row>
    <row r="89" spans="1:16" ht="16.5">
      <c r="A89" s="105"/>
      <c r="B89" s="92"/>
      <c r="C89" s="92"/>
      <c r="D89" s="159" t="s">
        <v>33</v>
      </c>
      <c r="E89" s="159"/>
      <c r="F89" s="103">
        <v>5</v>
      </c>
      <c r="G89" s="104">
        <f>('BTST OPTION CALLS'!F89/'BTST OPTION CALLS'!F85)*100</f>
        <v>35.714285714285715</v>
      </c>
      <c r="H89" s="106"/>
      <c r="I89" s="93" t="s">
        <v>34</v>
      </c>
      <c r="J89" s="93"/>
      <c r="K89" s="97"/>
    </row>
    <row r="90" spans="1:16" ht="16.5">
      <c r="A90" s="105"/>
      <c r="B90" s="92"/>
      <c r="C90" s="92"/>
      <c r="D90" s="159" t="s">
        <v>35</v>
      </c>
      <c r="E90" s="159"/>
      <c r="F90" s="103">
        <v>0</v>
      </c>
      <c r="G90" s="104">
        <f>('BTST OPTION CALLS'!F90/'BTST OPTION CALLS'!F85)*100</f>
        <v>0</v>
      </c>
      <c r="H90" s="106"/>
      <c r="I90" s="93"/>
      <c r="J90" s="93"/>
      <c r="K90" s="97"/>
      <c r="L90" s="97"/>
    </row>
    <row r="91" spans="1:16" ht="17.25" thickBot="1">
      <c r="A91" s="105"/>
      <c r="B91" s="92"/>
      <c r="C91" s="92"/>
      <c r="D91" s="160" t="s">
        <v>36</v>
      </c>
      <c r="E91" s="160"/>
      <c r="F91" s="107"/>
      <c r="G91" s="108">
        <f>('BTST OPTION CALLS'!F91/'BTST OPTION CALLS'!F85)*100</f>
        <v>0</v>
      </c>
      <c r="H91" s="106"/>
      <c r="I91" s="93"/>
      <c r="J91" s="93"/>
      <c r="K91" s="102"/>
      <c r="L91" s="97"/>
      <c r="M91" s="76"/>
    </row>
    <row r="92" spans="1:16" ht="16.5">
      <c r="A92" s="109" t="s">
        <v>37</v>
      </c>
      <c r="B92" s="92"/>
      <c r="C92" s="92"/>
      <c r="D92" s="98"/>
      <c r="E92" s="98"/>
      <c r="F92" s="93"/>
      <c r="G92" s="93"/>
      <c r="H92" s="110"/>
      <c r="I92" s="111"/>
      <c r="J92" s="76"/>
      <c r="K92" s="111"/>
      <c r="L92" s="76"/>
      <c r="M92" s="76"/>
    </row>
    <row r="93" spans="1:16" ht="16.5">
      <c r="A93" s="112" t="s">
        <v>424</v>
      </c>
      <c r="B93" s="92"/>
      <c r="C93" s="92"/>
      <c r="D93" s="113"/>
      <c r="E93" s="114"/>
      <c r="F93" s="98"/>
      <c r="G93" s="111"/>
      <c r="H93" s="110"/>
      <c r="I93" s="111"/>
      <c r="J93" s="111"/>
      <c r="K93" s="111"/>
      <c r="L93" s="93"/>
      <c r="M93" s="76"/>
      <c r="N93" s="76"/>
    </row>
    <row r="94" spans="1:16" ht="16.5">
      <c r="A94" s="155" t="s">
        <v>425</v>
      </c>
      <c r="B94" s="83"/>
      <c r="C94" s="84"/>
      <c r="D94" s="85"/>
      <c r="E94" s="86"/>
      <c r="F94" s="86"/>
      <c r="G94" s="87"/>
      <c r="H94" s="88"/>
      <c r="I94" s="88"/>
      <c r="J94" s="88"/>
      <c r="K94" s="86"/>
      <c r="M94" s="76"/>
    </row>
    <row r="95" spans="1:16">
      <c r="A95" s="161" t="s">
        <v>0</v>
      </c>
      <c r="B95" s="161"/>
      <c r="C95" s="161"/>
      <c r="D95" s="161"/>
      <c r="E95" s="161"/>
      <c r="F95" s="161"/>
      <c r="G95" s="161"/>
      <c r="H95" s="161"/>
      <c r="I95" s="161"/>
      <c r="J95" s="161"/>
      <c r="K95" s="161"/>
      <c r="L95" s="161"/>
      <c r="M95" s="161"/>
      <c r="N95" s="161"/>
      <c r="O95" s="161"/>
    </row>
    <row r="96" spans="1:16">
      <c r="A96" s="161"/>
      <c r="B96" s="161"/>
      <c r="C96" s="161"/>
      <c r="D96" s="161"/>
      <c r="E96" s="161"/>
      <c r="F96" s="161"/>
      <c r="G96" s="161"/>
      <c r="H96" s="161"/>
      <c r="I96" s="161"/>
      <c r="J96" s="161"/>
      <c r="K96" s="161"/>
      <c r="L96" s="161"/>
      <c r="M96" s="161"/>
      <c r="N96" s="161"/>
      <c r="O96" s="161"/>
    </row>
    <row r="97" spans="1:15">
      <c r="A97" s="161"/>
      <c r="B97" s="161"/>
      <c r="C97" s="161"/>
      <c r="D97" s="161"/>
      <c r="E97" s="161"/>
      <c r="F97" s="161"/>
      <c r="G97" s="161"/>
      <c r="H97" s="161"/>
      <c r="I97" s="161"/>
      <c r="J97" s="161"/>
      <c r="K97" s="161"/>
      <c r="L97" s="161"/>
      <c r="M97" s="161"/>
      <c r="N97" s="161"/>
      <c r="O97" s="161"/>
    </row>
    <row r="98" spans="1:15">
      <c r="A98" s="172" t="s">
        <v>328</v>
      </c>
      <c r="B98" s="172"/>
      <c r="C98" s="172"/>
      <c r="D98" s="172"/>
      <c r="E98" s="172"/>
      <c r="F98" s="172"/>
      <c r="G98" s="172"/>
      <c r="H98" s="172"/>
      <c r="I98" s="172"/>
      <c r="J98" s="172"/>
      <c r="K98" s="172"/>
      <c r="L98" s="172"/>
      <c r="M98" s="172"/>
      <c r="N98" s="172"/>
      <c r="O98" s="172"/>
    </row>
    <row r="99" spans="1:15">
      <c r="A99" s="172" t="s">
        <v>329</v>
      </c>
      <c r="B99" s="172"/>
      <c r="C99" s="172"/>
      <c r="D99" s="172"/>
      <c r="E99" s="172"/>
      <c r="F99" s="172"/>
      <c r="G99" s="172"/>
      <c r="H99" s="172"/>
      <c r="I99" s="172"/>
      <c r="J99" s="172"/>
      <c r="K99" s="172"/>
      <c r="L99" s="172"/>
      <c r="M99" s="172"/>
      <c r="N99" s="172"/>
      <c r="O99" s="172"/>
    </row>
    <row r="100" spans="1:15">
      <c r="A100" s="165" t="s">
        <v>3</v>
      </c>
      <c r="B100" s="165"/>
      <c r="C100" s="165"/>
      <c r="D100" s="165"/>
      <c r="E100" s="165"/>
      <c r="F100" s="165"/>
      <c r="G100" s="165"/>
      <c r="H100" s="165"/>
      <c r="I100" s="165"/>
      <c r="J100" s="165"/>
      <c r="K100" s="165"/>
      <c r="L100" s="165"/>
      <c r="M100" s="165"/>
      <c r="N100" s="165"/>
      <c r="O100" s="165"/>
    </row>
    <row r="101" spans="1:15" ht="16.5">
      <c r="A101" s="171" t="s">
        <v>437</v>
      </c>
      <c r="B101" s="171"/>
      <c r="C101" s="171"/>
      <c r="D101" s="171"/>
      <c r="E101" s="171"/>
      <c r="F101" s="171"/>
      <c r="G101" s="171"/>
      <c r="H101" s="171"/>
      <c r="I101" s="171"/>
      <c r="J101" s="171"/>
      <c r="K101" s="171"/>
      <c r="L101" s="171"/>
      <c r="M101" s="171"/>
      <c r="N101" s="171"/>
      <c r="O101" s="171"/>
    </row>
    <row r="102" spans="1:15" ht="16.5">
      <c r="A102" s="166" t="s">
        <v>5</v>
      </c>
      <c r="B102" s="166"/>
      <c r="C102" s="166"/>
      <c r="D102" s="166"/>
      <c r="E102" s="166"/>
      <c r="F102" s="166"/>
      <c r="G102" s="166"/>
      <c r="H102" s="166"/>
      <c r="I102" s="166"/>
      <c r="J102" s="166"/>
      <c r="K102" s="166"/>
      <c r="L102" s="166"/>
      <c r="M102" s="166"/>
      <c r="N102" s="166"/>
      <c r="O102" s="166"/>
    </row>
    <row r="103" spans="1:15">
      <c r="A103" s="167" t="s">
        <v>6</v>
      </c>
      <c r="B103" s="168" t="s">
        <v>7</v>
      </c>
      <c r="C103" s="169" t="s">
        <v>8</v>
      </c>
      <c r="D103" s="168" t="s">
        <v>9</v>
      </c>
      <c r="E103" s="167" t="s">
        <v>10</v>
      </c>
      <c r="F103" s="167" t="s">
        <v>11</v>
      </c>
      <c r="G103" s="168" t="s">
        <v>12</v>
      </c>
      <c r="H103" s="168" t="s">
        <v>13</v>
      </c>
      <c r="I103" s="169" t="s">
        <v>14</v>
      </c>
      <c r="J103" s="169" t="s">
        <v>15</v>
      </c>
      <c r="K103" s="169" t="s">
        <v>16</v>
      </c>
      <c r="L103" s="170" t="s">
        <v>17</v>
      </c>
      <c r="M103" s="168" t="s">
        <v>18</v>
      </c>
      <c r="N103" s="168" t="s">
        <v>19</v>
      </c>
      <c r="O103" s="168" t="s">
        <v>20</v>
      </c>
    </row>
    <row r="104" spans="1:15">
      <c r="A104" s="167"/>
      <c r="B104" s="168"/>
      <c r="C104" s="169"/>
      <c r="D104" s="168"/>
      <c r="E104" s="167"/>
      <c r="F104" s="167"/>
      <c r="G104" s="168"/>
      <c r="H104" s="168"/>
      <c r="I104" s="169"/>
      <c r="J104" s="169"/>
      <c r="K104" s="169"/>
      <c r="L104" s="170"/>
      <c r="M104" s="168"/>
      <c r="N104" s="168"/>
      <c r="O104" s="168"/>
    </row>
    <row r="105" spans="1:15" s="76" customFormat="1" ht="15.75">
      <c r="A105" s="77">
        <v>1</v>
      </c>
      <c r="B105" s="78">
        <v>43829</v>
      </c>
      <c r="C105" s="79">
        <v>220</v>
      </c>
      <c r="D105" s="73" t="s">
        <v>267</v>
      </c>
      <c r="E105" s="77" t="s">
        <v>22</v>
      </c>
      <c r="F105" s="77" t="s">
        <v>24</v>
      </c>
      <c r="G105" s="77">
        <v>6</v>
      </c>
      <c r="H105" s="77">
        <v>4</v>
      </c>
      <c r="I105" s="77">
        <v>7</v>
      </c>
      <c r="J105" s="77">
        <v>8</v>
      </c>
      <c r="K105" s="77">
        <v>9</v>
      </c>
      <c r="L105" s="77">
        <v>7</v>
      </c>
      <c r="M105" s="77">
        <v>3500</v>
      </c>
      <c r="N105" s="7">
        <f>IF('BTST OPTION CALLS'!E105="BUY",('BTST OPTION CALLS'!L105-'BTST OPTION CALLS'!G105)*('BTST OPTION CALLS'!M105),('BTST OPTION CALLS'!G105-'BTST OPTION CALLS'!L105)*('BTST OPTION CALLS'!M105))</f>
        <v>3500</v>
      </c>
      <c r="O105" s="8">
        <f>'BTST OPTION CALLS'!N105/('BTST OPTION CALLS'!M105)/'BTST OPTION CALLS'!G105%</f>
        <v>16.666666666666668</v>
      </c>
    </row>
    <row r="106" spans="1:15" s="76" customFormat="1" ht="15.75">
      <c r="A106" s="77">
        <v>2</v>
      </c>
      <c r="B106" s="78">
        <v>43826</v>
      </c>
      <c r="C106" s="79">
        <v>1640</v>
      </c>
      <c r="D106" s="73" t="s">
        <v>267</v>
      </c>
      <c r="E106" s="77" t="s">
        <v>22</v>
      </c>
      <c r="F106" s="77" t="s">
        <v>265</v>
      </c>
      <c r="G106" s="77">
        <v>50</v>
      </c>
      <c r="H106" s="77">
        <v>32</v>
      </c>
      <c r="I106" s="77">
        <v>60</v>
      </c>
      <c r="J106" s="77">
        <v>70</v>
      </c>
      <c r="K106" s="77">
        <v>80</v>
      </c>
      <c r="L106" s="77">
        <v>60</v>
      </c>
      <c r="M106" s="77">
        <v>500</v>
      </c>
      <c r="N106" s="7">
        <f>IF('BTST OPTION CALLS'!E106="BUY",('BTST OPTION CALLS'!L106-'BTST OPTION CALLS'!G106)*('BTST OPTION CALLS'!M106),('BTST OPTION CALLS'!G106-'BTST OPTION CALLS'!L106)*('BTST OPTION CALLS'!M106))</f>
        <v>5000</v>
      </c>
      <c r="O106" s="8">
        <f>'BTST OPTION CALLS'!N106/('BTST OPTION CALLS'!M106)/'BTST OPTION CALLS'!G106%</f>
        <v>20</v>
      </c>
    </row>
    <row r="107" spans="1:15" s="76" customFormat="1" ht="15.75">
      <c r="A107" s="77">
        <v>3</v>
      </c>
      <c r="B107" s="78">
        <v>43825</v>
      </c>
      <c r="C107" s="79">
        <v>750</v>
      </c>
      <c r="D107" s="73" t="s">
        <v>267</v>
      </c>
      <c r="E107" s="77" t="s">
        <v>22</v>
      </c>
      <c r="F107" s="77" t="s">
        <v>58</v>
      </c>
      <c r="G107" s="77">
        <v>19</v>
      </c>
      <c r="H107" s="77">
        <v>13</v>
      </c>
      <c r="I107" s="77">
        <v>22.5</v>
      </c>
      <c r="J107" s="77">
        <v>26</v>
      </c>
      <c r="K107" s="77">
        <v>29.5</v>
      </c>
      <c r="L107" s="77">
        <v>22.5</v>
      </c>
      <c r="M107" s="77">
        <v>1200</v>
      </c>
      <c r="N107" s="7">
        <f>IF('BTST OPTION CALLS'!E107="BUY",('BTST OPTION CALLS'!L107-'BTST OPTION CALLS'!G107)*('BTST OPTION CALLS'!M107),('BTST OPTION CALLS'!G107-'BTST OPTION CALLS'!L107)*('BTST OPTION CALLS'!M107))</f>
        <v>4200</v>
      </c>
      <c r="O107" s="8">
        <f>'BTST OPTION CALLS'!N107/('BTST OPTION CALLS'!M107)/'BTST OPTION CALLS'!G107%</f>
        <v>18.421052631578949</v>
      </c>
    </row>
    <row r="108" spans="1:15" s="76" customFormat="1" ht="15.75">
      <c r="A108" s="77">
        <v>4</v>
      </c>
      <c r="B108" s="78">
        <v>43818</v>
      </c>
      <c r="C108" s="79">
        <v>1200</v>
      </c>
      <c r="D108" s="73" t="s">
        <v>267</v>
      </c>
      <c r="E108" s="77" t="s">
        <v>22</v>
      </c>
      <c r="F108" s="77" t="s">
        <v>169</v>
      </c>
      <c r="G108" s="77">
        <v>10</v>
      </c>
      <c r="H108" s="77">
        <v>3</v>
      </c>
      <c r="I108" s="77">
        <v>16</v>
      </c>
      <c r="J108" s="77">
        <v>21</v>
      </c>
      <c r="K108" s="77">
        <v>26</v>
      </c>
      <c r="L108" s="77">
        <v>16</v>
      </c>
      <c r="M108" s="77">
        <v>750</v>
      </c>
      <c r="N108" s="7">
        <f>IF('BTST OPTION CALLS'!E108="BUY",('BTST OPTION CALLS'!L108-'BTST OPTION CALLS'!G108)*('BTST OPTION CALLS'!M108),('BTST OPTION CALLS'!G108-'BTST OPTION CALLS'!L108)*('BTST OPTION CALLS'!M108))</f>
        <v>4500</v>
      </c>
      <c r="O108" s="8">
        <f>'BTST OPTION CALLS'!N108/('BTST OPTION CALLS'!M108)/'BTST OPTION CALLS'!G108%</f>
        <v>60</v>
      </c>
    </row>
    <row r="109" spans="1:15" s="76" customFormat="1" ht="15.75">
      <c r="A109" s="77">
        <v>5</v>
      </c>
      <c r="B109" s="78">
        <v>43817</v>
      </c>
      <c r="C109" s="79">
        <v>230</v>
      </c>
      <c r="D109" s="73" t="s">
        <v>267</v>
      </c>
      <c r="E109" s="77" t="s">
        <v>22</v>
      </c>
      <c r="F109" s="77" t="s">
        <v>69</v>
      </c>
      <c r="G109" s="77">
        <v>4</v>
      </c>
      <c r="H109" s="77">
        <v>0.8</v>
      </c>
      <c r="I109" s="77">
        <v>5.7</v>
      </c>
      <c r="J109" s="77">
        <v>7</v>
      </c>
      <c r="K109" s="77">
        <v>8.5</v>
      </c>
      <c r="L109" s="77">
        <v>5.7</v>
      </c>
      <c r="M109" s="77">
        <v>2800</v>
      </c>
      <c r="N109" s="7">
        <f>IF('BTST OPTION CALLS'!E109="BUY",('BTST OPTION CALLS'!L109-'BTST OPTION CALLS'!G109)*('BTST OPTION CALLS'!M109),('BTST OPTION CALLS'!G109-'BTST OPTION CALLS'!L109)*('BTST OPTION CALLS'!M109))</f>
        <v>4760.0000000000009</v>
      </c>
      <c r="O109" s="8">
        <f>'BTST OPTION CALLS'!N109/('BTST OPTION CALLS'!M109)/'BTST OPTION CALLS'!G109%</f>
        <v>42.500000000000007</v>
      </c>
    </row>
    <row r="110" spans="1:15" s="76" customFormat="1" ht="15.75">
      <c r="A110" s="77">
        <v>6</v>
      </c>
      <c r="B110" s="78">
        <v>43816</v>
      </c>
      <c r="C110" s="79">
        <v>440</v>
      </c>
      <c r="D110" s="73" t="s">
        <v>267</v>
      </c>
      <c r="E110" s="77" t="s">
        <v>22</v>
      </c>
      <c r="F110" s="77" t="s">
        <v>358</v>
      </c>
      <c r="G110" s="77">
        <v>8</v>
      </c>
      <c r="H110" s="77">
        <v>5</v>
      </c>
      <c r="I110" s="77">
        <v>10</v>
      </c>
      <c r="J110" s="77">
        <v>12</v>
      </c>
      <c r="K110" s="77">
        <v>14</v>
      </c>
      <c r="L110" s="77">
        <v>12</v>
      </c>
      <c r="M110" s="77">
        <v>1851</v>
      </c>
      <c r="N110" s="7">
        <f>IF('BTST OPTION CALLS'!E110="BUY",('BTST OPTION CALLS'!L110-'BTST OPTION CALLS'!G110)*('BTST OPTION CALLS'!M110),('BTST OPTION CALLS'!G110-'BTST OPTION CALLS'!L110)*('BTST OPTION CALLS'!M110))</f>
        <v>7404</v>
      </c>
      <c r="O110" s="8">
        <f>'BTST OPTION CALLS'!N110/('BTST OPTION CALLS'!M110)/'BTST OPTION CALLS'!G110%</f>
        <v>50</v>
      </c>
    </row>
    <row r="111" spans="1:15" ht="15.75">
      <c r="A111" s="77">
        <v>7</v>
      </c>
      <c r="B111" s="78">
        <v>43812</v>
      </c>
      <c r="C111" s="79">
        <v>7200</v>
      </c>
      <c r="D111" s="73" t="s">
        <v>267</v>
      </c>
      <c r="E111" s="77" t="s">
        <v>22</v>
      </c>
      <c r="F111" s="77" t="s">
        <v>253</v>
      </c>
      <c r="G111" s="77">
        <v>130</v>
      </c>
      <c r="H111" s="77">
        <v>30</v>
      </c>
      <c r="I111" s="77">
        <v>200</v>
      </c>
      <c r="J111" s="77">
        <v>260</v>
      </c>
      <c r="K111" s="77">
        <v>320</v>
      </c>
      <c r="L111" s="77">
        <v>130</v>
      </c>
      <c r="M111" s="77">
        <v>75</v>
      </c>
      <c r="N111" s="7">
        <f>IF('BTST OPTION CALLS'!E111="BUY",('BTST OPTION CALLS'!L111-'BTST OPTION CALLS'!G111)*('BTST OPTION CALLS'!M111),('BTST OPTION CALLS'!G111-'BTST OPTION CALLS'!L111)*('BTST OPTION CALLS'!M111))</f>
        <v>0</v>
      </c>
      <c r="O111" s="8">
        <f>'BTST OPTION CALLS'!N111/('BTST OPTION CALLS'!M111)/'BTST OPTION CALLS'!G111%</f>
        <v>0</v>
      </c>
    </row>
    <row r="112" spans="1:15" ht="15.75">
      <c r="A112" s="77">
        <v>8</v>
      </c>
      <c r="B112" s="78">
        <v>43810</v>
      </c>
      <c r="C112" s="79">
        <v>115</v>
      </c>
      <c r="D112" s="73" t="s">
        <v>267</v>
      </c>
      <c r="E112" s="77" t="s">
        <v>22</v>
      </c>
      <c r="F112" s="77" t="s">
        <v>59</v>
      </c>
      <c r="G112" s="77">
        <v>3</v>
      </c>
      <c r="H112" s="77">
        <v>1.8</v>
      </c>
      <c r="I112" s="77">
        <v>3.6</v>
      </c>
      <c r="J112" s="77">
        <v>4.2</v>
      </c>
      <c r="K112" s="77">
        <v>4.8</v>
      </c>
      <c r="L112" s="77">
        <v>1.8</v>
      </c>
      <c r="M112" s="77">
        <v>6200</v>
      </c>
      <c r="N112" s="7">
        <f>IF('BTST OPTION CALLS'!E112="BUY",('BTST OPTION CALLS'!L112-'BTST OPTION CALLS'!G112)*('BTST OPTION CALLS'!M112),('BTST OPTION CALLS'!G112-'BTST OPTION CALLS'!L112)*('BTST OPTION CALLS'!M112))</f>
        <v>-7440</v>
      </c>
      <c r="O112" s="8">
        <f>'BTST OPTION CALLS'!N112/('BTST OPTION CALLS'!M112)/'BTST OPTION CALLS'!G112%</f>
        <v>-40</v>
      </c>
    </row>
    <row r="113" spans="1:16" ht="15.75">
      <c r="A113" s="77">
        <v>9</v>
      </c>
      <c r="B113" s="78">
        <v>43802</v>
      </c>
      <c r="C113" s="79">
        <v>230</v>
      </c>
      <c r="D113" s="73" t="s">
        <v>267</v>
      </c>
      <c r="E113" s="77" t="s">
        <v>22</v>
      </c>
      <c r="F113" s="77" t="s">
        <v>69</v>
      </c>
      <c r="G113" s="77">
        <v>6</v>
      </c>
      <c r="H113" s="77">
        <v>3</v>
      </c>
      <c r="I113" s="77">
        <v>7.5</v>
      </c>
      <c r="J113" s="77">
        <v>9</v>
      </c>
      <c r="K113" s="77">
        <v>10.5</v>
      </c>
      <c r="L113" s="77">
        <v>7.5</v>
      </c>
      <c r="M113" s="77">
        <v>2800</v>
      </c>
      <c r="N113" s="7">
        <f>IF('BTST OPTION CALLS'!E113="BUY",('BTST OPTION CALLS'!L113-'BTST OPTION CALLS'!G113)*('BTST OPTION CALLS'!M113),('BTST OPTION CALLS'!G113-'BTST OPTION CALLS'!L113)*('BTST OPTION CALLS'!M113))</f>
        <v>4200</v>
      </c>
      <c r="O113" s="8">
        <f>'BTST OPTION CALLS'!N113/('BTST OPTION CALLS'!M113)/'BTST OPTION CALLS'!G113%</f>
        <v>25</v>
      </c>
    </row>
    <row r="114" spans="1:16" ht="17.25" thickBot="1">
      <c r="A114" s="98"/>
      <c r="B114" s="92"/>
      <c r="C114" s="92"/>
      <c r="D114" s="93"/>
      <c r="E114" s="93"/>
      <c r="F114" s="93"/>
      <c r="G114" s="94"/>
      <c r="H114" s="95"/>
      <c r="I114" s="96" t="s">
        <v>27</v>
      </c>
      <c r="J114" s="96"/>
      <c r="K114" s="97"/>
      <c r="L114" s="89"/>
    </row>
    <row r="115" spans="1:16" ht="16.5">
      <c r="A115" s="98"/>
      <c r="B115" s="92"/>
      <c r="C115" s="92"/>
      <c r="D115" s="158" t="s">
        <v>28</v>
      </c>
      <c r="E115" s="158"/>
      <c r="F115" s="99">
        <v>8</v>
      </c>
      <c r="G115" s="100">
        <f>'BTST OPTION CALLS'!G116+'BTST OPTION CALLS'!G117+'BTST OPTION CALLS'!G118+'BTST OPTION CALLS'!G119+'BTST OPTION CALLS'!G120+'BTST OPTION CALLS'!G121</f>
        <v>100</v>
      </c>
      <c r="H115" s="93">
        <v>8</v>
      </c>
      <c r="I115" s="101">
        <f>'BTST OPTION CALLS'!H116/'BTST OPTION CALLS'!H115%</f>
        <v>87.5</v>
      </c>
      <c r="J115" s="101"/>
      <c r="K115" s="76"/>
      <c r="P115" s="76"/>
    </row>
    <row r="116" spans="1:16" ht="16.5">
      <c r="A116" s="98"/>
      <c r="B116" s="92"/>
      <c r="C116" s="92"/>
      <c r="D116" s="159" t="s">
        <v>29</v>
      </c>
      <c r="E116" s="159"/>
      <c r="F116" s="103">
        <v>7</v>
      </c>
      <c r="G116" s="104">
        <f>('BTST OPTION CALLS'!F116/'BTST OPTION CALLS'!F115)*100</f>
        <v>87.5</v>
      </c>
      <c r="H116" s="93">
        <v>7</v>
      </c>
      <c r="I116" s="97"/>
      <c r="J116" s="97"/>
      <c r="K116" s="101"/>
    </row>
    <row r="117" spans="1:16" ht="16.5">
      <c r="A117" s="105"/>
      <c r="B117" s="92"/>
      <c r="C117" s="92"/>
      <c r="D117" s="159" t="s">
        <v>31</v>
      </c>
      <c r="E117" s="159"/>
      <c r="F117" s="103">
        <v>0</v>
      </c>
      <c r="G117" s="104">
        <f>('BTST OPTION CALLS'!F117/'BTST OPTION CALLS'!F115)*100</f>
        <v>0</v>
      </c>
      <c r="H117" s="106"/>
      <c r="I117" s="93"/>
      <c r="J117" s="93"/>
      <c r="K117" s="93"/>
      <c r="M117" s="76"/>
      <c r="P117" s="76"/>
    </row>
    <row r="118" spans="1:16" ht="16.5">
      <c r="A118" s="105"/>
      <c r="B118" s="92"/>
      <c r="C118" s="92"/>
      <c r="D118" s="159" t="s">
        <v>32</v>
      </c>
      <c r="E118" s="159"/>
      <c r="F118" s="103">
        <v>0</v>
      </c>
      <c r="G118" s="104">
        <f>('BTST OPTION CALLS'!F118/'BTST OPTION CALLS'!F115)*100</f>
        <v>0</v>
      </c>
      <c r="H118" s="106"/>
      <c r="I118" s="93"/>
      <c r="J118" s="93"/>
    </row>
    <row r="119" spans="1:16" ht="16.5">
      <c r="A119" s="105"/>
      <c r="B119" s="92"/>
      <c r="C119" s="92"/>
      <c r="D119" s="159" t="s">
        <v>33</v>
      </c>
      <c r="E119" s="159"/>
      <c r="F119" s="103">
        <v>1</v>
      </c>
      <c r="G119" s="104">
        <f>('BTST OPTION CALLS'!F119/'BTST OPTION CALLS'!F115)*100</f>
        <v>12.5</v>
      </c>
      <c r="H119" s="106"/>
      <c r="I119" s="93" t="s">
        <v>34</v>
      </c>
      <c r="J119" s="93"/>
      <c r="K119" s="97"/>
    </row>
    <row r="120" spans="1:16" ht="16.5">
      <c r="A120" s="105"/>
      <c r="B120" s="92"/>
      <c r="C120" s="92"/>
      <c r="D120" s="159" t="s">
        <v>35</v>
      </c>
      <c r="E120" s="159"/>
      <c r="F120" s="103">
        <v>0</v>
      </c>
      <c r="G120" s="104">
        <f>('BTST OPTION CALLS'!F120/'BTST OPTION CALLS'!F115)*100</f>
        <v>0</v>
      </c>
      <c r="H120" s="106"/>
      <c r="I120" s="93"/>
      <c r="J120" s="93"/>
      <c r="K120" s="97"/>
      <c r="L120" s="97"/>
    </row>
    <row r="121" spans="1:16" ht="17.25" thickBot="1">
      <c r="A121" s="105"/>
      <c r="B121" s="92"/>
      <c r="C121" s="92"/>
      <c r="D121" s="160" t="s">
        <v>36</v>
      </c>
      <c r="E121" s="160"/>
      <c r="F121" s="107"/>
      <c r="G121" s="108">
        <f>('BTST OPTION CALLS'!F121/'BTST OPTION CALLS'!F115)*100</f>
        <v>0</v>
      </c>
      <c r="H121" s="106"/>
      <c r="I121" s="93"/>
      <c r="J121" s="93"/>
      <c r="K121" s="102"/>
      <c r="L121" s="97"/>
      <c r="M121" s="76"/>
    </row>
    <row r="122" spans="1:16" ht="16.5">
      <c r="A122" s="109" t="s">
        <v>37</v>
      </c>
      <c r="B122" s="92"/>
      <c r="C122" s="92"/>
      <c r="D122" s="98"/>
      <c r="E122" s="98"/>
      <c r="F122" s="93"/>
      <c r="G122" s="93"/>
      <c r="H122" s="110"/>
      <c r="I122" s="111"/>
      <c r="J122" s="76"/>
      <c r="K122" s="111"/>
      <c r="L122" s="76"/>
      <c r="M122" s="76"/>
    </row>
    <row r="123" spans="1:16" ht="16.5">
      <c r="A123" s="112" t="s">
        <v>424</v>
      </c>
      <c r="B123" s="92"/>
      <c r="C123" s="92"/>
      <c r="D123" s="113"/>
      <c r="E123" s="114"/>
      <c r="F123" s="98"/>
      <c r="G123" s="111"/>
      <c r="H123" s="110"/>
      <c r="I123" s="111"/>
      <c r="J123" s="111"/>
      <c r="K123" s="111"/>
      <c r="L123" s="93"/>
      <c r="M123" s="76"/>
      <c r="N123" s="76"/>
    </row>
    <row r="124" spans="1:16" ht="16.5">
      <c r="A124" s="155" t="s">
        <v>425</v>
      </c>
      <c r="B124" s="83"/>
      <c r="C124" s="84"/>
      <c r="D124" s="85"/>
      <c r="E124" s="86"/>
      <c r="F124" s="86"/>
      <c r="G124" s="87"/>
      <c r="H124" s="88"/>
      <c r="I124" s="88"/>
      <c r="J124" s="88"/>
      <c r="K124" s="86"/>
      <c r="M124" s="76"/>
    </row>
    <row r="125" spans="1:16">
      <c r="A125" s="161" t="s">
        <v>0</v>
      </c>
      <c r="B125" s="161"/>
      <c r="C125" s="161"/>
      <c r="D125" s="161"/>
      <c r="E125" s="161"/>
      <c r="F125" s="161"/>
      <c r="G125" s="161"/>
      <c r="H125" s="161"/>
      <c r="I125" s="161"/>
      <c r="J125" s="161"/>
      <c r="K125" s="161"/>
      <c r="L125" s="161"/>
      <c r="M125" s="161"/>
      <c r="N125" s="161"/>
      <c r="O125" s="161"/>
    </row>
    <row r="126" spans="1:16">
      <c r="A126" s="161"/>
      <c r="B126" s="161"/>
      <c r="C126" s="161"/>
      <c r="D126" s="161"/>
      <c r="E126" s="161"/>
      <c r="F126" s="161"/>
      <c r="G126" s="161"/>
      <c r="H126" s="161"/>
      <c r="I126" s="161"/>
      <c r="J126" s="161"/>
      <c r="K126" s="161"/>
      <c r="L126" s="161"/>
      <c r="M126" s="161"/>
      <c r="N126" s="161"/>
      <c r="O126" s="161"/>
    </row>
    <row r="127" spans="1:16">
      <c r="A127" s="161"/>
      <c r="B127" s="161"/>
      <c r="C127" s="161"/>
      <c r="D127" s="161"/>
      <c r="E127" s="161"/>
      <c r="F127" s="161"/>
      <c r="G127" s="161"/>
      <c r="H127" s="161"/>
      <c r="I127" s="161"/>
      <c r="J127" s="161"/>
      <c r="K127" s="161"/>
      <c r="L127" s="161"/>
      <c r="M127" s="161"/>
      <c r="N127" s="161"/>
      <c r="O127" s="161"/>
    </row>
    <row r="128" spans="1:16">
      <c r="A128" s="172" t="s">
        <v>328</v>
      </c>
      <c r="B128" s="172"/>
      <c r="C128" s="172"/>
      <c r="D128" s="172"/>
      <c r="E128" s="172"/>
      <c r="F128" s="172"/>
      <c r="G128" s="172"/>
      <c r="H128" s="172"/>
      <c r="I128" s="172"/>
      <c r="J128" s="172"/>
      <c r="K128" s="172"/>
      <c r="L128" s="172"/>
      <c r="M128" s="172"/>
      <c r="N128" s="172"/>
      <c r="O128" s="172"/>
    </row>
    <row r="129" spans="1:15">
      <c r="A129" s="172" t="s">
        <v>329</v>
      </c>
      <c r="B129" s="172"/>
      <c r="C129" s="172"/>
      <c r="D129" s="172"/>
      <c r="E129" s="172"/>
      <c r="F129" s="172"/>
      <c r="G129" s="172"/>
      <c r="H129" s="172"/>
      <c r="I129" s="172"/>
      <c r="J129" s="172"/>
      <c r="K129" s="172"/>
      <c r="L129" s="172"/>
      <c r="M129" s="172"/>
      <c r="N129" s="172"/>
      <c r="O129" s="172"/>
    </row>
    <row r="130" spans="1:15">
      <c r="A130" s="165" t="s">
        <v>3</v>
      </c>
      <c r="B130" s="165"/>
      <c r="C130" s="165"/>
      <c r="D130" s="165"/>
      <c r="E130" s="165"/>
      <c r="F130" s="165"/>
      <c r="G130" s="165"/>
      <c r="H130" s="165"/>
      <c r="I130" s="165"/>
      <c r="J130" s="165"/>
      <c r="K130" s="165"/>
      <c r="L130" s="165"/>
      <c r="M130" s="165"/>
      <c r="N130" s="165"/>
      <c r="O130" s="165"/>
    </row>
    <row r="131" spans="1:15" ht="16.5">
      <c r="A131" s="171" t="s">
        <v>426</v>
      </c>
      <c r="B131" s="171"/>
      <c r="C131" s="171"/>
      <c r="D131" s="171"/>
      <c r="E131" s="171"/>
      <c r="F131" s="171"/>
      <c r="G131" s="171"/>
      <c r="H131" s="171"/>
      <c r="I131" s="171"/>
      <c r="J131" s="171"/>
      <c r="K131" s="171"/>
      <c r="L131" s="171"/>
      <c r="M131" s="171"/>
      <c r="N131" s="171"/>
      <c r="O131" s="171"/>
    </row>
    <row r="132" spans="1:15" ht="16.5">
      <c r="A132" s="166" t="s">
        <v>5</v>
      </c>
      <c r="B132" s="166"/>
      <c r="C132" s="166"/>
      <c r="D132" s="166"/>
      <c r="E132" s="166"/>
      <c r="F132" s="166"/>
      <c r="G132" s="166"/>
      <c r="H132" s="166"/>
      <c r="I132" s="166"/>
      <c r="J132" s="166"/>
      <c r="K132" s="166"/>
      <c r="L132" s="166"/>
      <c r="M132" s="166"/>
      <c r="N132" s="166"/>
      <c r="O132" s="166"/>
    </row>
    <row r="133" spans="1:15">
      <c r="A133" s="167" t="s">
        <v>6</v>
      </c>
      <c r="B133" s="168" t="s">
        <v>7</v>
      </c>
      <c r="C133" s="169" t="s">
        <v>8</v>
      </c>
      <c r="D133" s="168" t="s">
        <v>9</v>
      </c>
      <c r="E133" s="167" t="s">
        <v>10</v>
      </c>
      <c r="F133" s="167" t="s">
        <v>11</v>
      </c>
      <c r="G133" s="168" t="s">
        <v>12</v>
      </c>
      <c r="H133" s="168" t="s">
        <v>13</v>
      </c>
      <c r="I133" s="169" t="s">
        <v>14</v>
      </c>
      <c r="J133" s="169" t="s">
        <v>15</v>
      </c>
      <c r="K133" s="169" t="s">
        <v>16</v>
      </c>
      <c r="L133" s="170" t="s">
        <v>17</v>
      </c>
      <c r="M133" s="168" t="s">
        <v>18</v>
      </c>
      <c r="N133" s="168" t="s">
        <v>19</v>
      </c>
      <c r="O133" s="168" t="s">
        <v>20</v>
      </c>
    </row>
    <row r="134" spans="1:15">
      <c r="A134" s="167"/>
      <c r="B134" s="168"/>
      <c r="C134" s="169"/>
      <c r="D134" s="168"/>
      <c r="E134" s="167"/>
      <c r="F134" s="167"/>
      <c r="G134" s="168"/>
      <c r="H134" s="168"/>
      <c r="I134" s="169"/>
      <c r="J134" s="169"/>
      <c r="K134" s="169"/>
      <c r="L134" s="170"/>
      <c r="M134" s="168"/>
      <c r="N134" s="168"/>
      <c r="O134" s="168"/>
    </row>
    <row r="135" spans="1:15" ht="15.75">
      <c r="A135" s="77">
        <v>1</v>
      </c>
      <c r="B135" s="78">
        <v>43798</v>
      </c>
      <c r="C135" s="79">
        <v>1900</v>
      </c>
      <c r="D135" s="73" t="s">
        <v>267</v>
      </c>
      <c r="E135" s="77" t="s">
        <v>22</v>
      </c>
      <c r="F135" s="77" t="s">
        <v>423</v>
      </c>
      <c r="G135" s="77">
        <v>35</v>
      </c>
      <c r="H135" s="77">
        <v>15</v>
      </c>
      <c r="I135" s="77">
        <v>45</v>
      </c>
      <c r="J135" s="77">
        <v>55</v>
      </c>
      <c r="K135" s="77">
        <v>65</v>
      </c>
      <c r="L135" s="77">
        <v>45</v>
      </c>
      <c r="M135" s="77">
        <v>400</v>
      </c>
      <c r="N135" s="7">
        <f>IF('BTST OPTION CALLS'!E135="BUY",('BTST OPTION CALLS'!L135-'BTST OPTION CALLS'!G135)*('BTST OPTION CALLS'!M135),('BTST OPTION CALLS'!G135-'BTST OPTION CALLS'!L135)*('BTST OPTION CALLS'!M135))</f>
        <v>4000</v>
      </c>
      <c r="O135" s="8">
        <f>'BTST OPTION CALLS'!N135/('BTST OPTION CALLS'!M135)/'BTST OPTION CALLS'!G135%</f>
        <v>28.571428571428573</v>
      </c>
    </row>
    <row r="136" spans="1:15" ht="15.75">
      <c r="A136" s="77">
        <v>2</v>
      </c>
      <c r="B136" s="78">
        <v>43797</v>
      </c>
      <c r="C136" s="79">
        <v>340</v>
      </c>
      <c r="D136" s="73" t="s">
        <v>267</v>
      </c>
      <c r="E136" s="77" t="s">
        <v>22</v>
      </c>
      <c r="F136" s="77" t="s">
        <v>326</v>
      </c>
      <c r="G136" s="77">
        <v>34</v>
      </c>
      <c r="H136" s="77">
        <v>24</v>
      </c>
      <c r="I136" s="77">
        <v>40</v>
      </c>
      <c r="J136" s="77">
        <v>45</v>
      </c>
      <c r="K136" s="77">
        <v>50</v>
      </c>
      <c r="L136" s="77">
        <v>45</v>
      </c>
      <c r="M136" s="77">
        <v>800</v>
      </c>
      <c r="N136" s="7">
        <f>IF('BTST OPTION CALLS'!E136="BUY",('BTST OPTION CALLS'!L136-'BTST OPTION CALLS'!G136)*('BTST OPTION CALLS'!M136),('BTST OPTION CALLS'!G136-'BTST OPTION CALLS'!L136)*('BTST OPTION CALLS'!M136))</f>
        <v>8800</v>
      </c>
      <c r="O136" s="8">
        <f>'BTST OPTION CALLS'!N136/('BTST OPTION CALLS'!M136)/'BTST OPTION CALLS'!G136%</f>
        <v>32.352941176470587</v>
      </c>
    </row>
    <row r="137" spans="1:15" ht="15.75">
      <c r="A137" s="77">
        <v>3</v>
      </c>
      <c r="B137" s="78">
        <v>43796</v>
      </c>
      <c r="C137" s="79">
        <v>510</v>
      </c>
      <c r="D137" s="73" t="s">
        <v>267</v>
      </c>
      <c r="E137" s="77" t="s">
        <v>22</v>
      </c>
      <c r="F137" s="77" t="s">
        <v>76</v>
      </c>
      <c r="G137" s="77">
        <v>22</v>
      </c>
      <c r="H137" s="77">
        <v>17</v>
      </c>
      <c r="I137" s="77">
        <v>24.5</v>
      </c>
      <c r="J137" s="77">
        <v>27</v>
      </c>
      <c r="K137" s="77">
        <v>29.5</v>
      </c>
      <c r="L137" s="77">
        <v>24.5</v>
      </c>
      <c r="M137" s="77">
        <v>1800</v>
      </c>
      <c r="N137" s="7">
        <f>IF('BTST OPTION CALLS'!E137="BUY",('BTST OPTION CALLS'!L137-'BTST OPTION CALLS'!G137)*('BTST OPTION CALLS'!M137),('BTST OPTION CALLS'!G137-'BTST OPTION CALLS'!L137)*('BTST OPTION CALLS'!M137))</f>
        <v>4500</v>
      </c>
      <c r="O137" s="8">
        <f>'BTST OPTION CALLS'!N137/('BTST OPTION CALLS'!M137)/'BTST OPTION CALLS'!G137%</f>
        <v>11.363636363636363</v>
      </c>
    </row>
    <row r="138" spans="1:15" ht="15.75">
      <c r="A138" s="77">
        <v>4</v>
      </c>
      <c r="B138" s="78">
        <v>43795</v>
      </c>
      <c r="C138" s="79">
        <v>770</v>
      </c>
      <c r="D138" s="73" t="s">
        <v>267</v>
      </c>
      <c r="E138" s="77" t="s">
        <v>22</v>
      </c>
      <c r="F138" s="77" t="s">
        <v>237</v>
      </c>
      <c r="G138" s="77">
        <v>11</v>
      </c>
      <c r="H138" s="77">
        <v>3</v>
      </c>
      <c r="I138" s="77">
        <v>16</v>
      </c>
      <c r="J138" s="77">
        <v>21</v>
      </c>
      <c r="K138" s="77">
        <v>26</v>
      </c>
      <c r="L138" s="77">
        <v>3</v>
      </c>
      <c r="M138" s="77">
        <v>700</v>
      </c>
      <c r="N138" s="7">
        <f>IF('BTST OPTION CALLS'!E138="BUY",('BTST OPTION CALLS'!L138-'BTST OPTION CALLS'!G138)*('BTST OPTION CALLS'!M138),('BTST OPTION CALLS'!G138-'BTST OPTION CALLS'!L138)*('BTST OPTION CALLS'!M138))</f>
        <v>-5600</v>
      </c>
      <c r="O138" s="8">
        <f>'BTST OPTION CALLS'!N138/('BTST OPTION CALLS'!M138)/'BTST OPTION CALLS'!G138%</f>
        <v>-72.727272727272734</v>
      </c>
    </row>
    <row r="139" spans="1:15" ht="15.75">
      <c r="A139" s="77">
        <v>5</v>
      </c>
      <c r="B139" s="78">
        <v>43794</v>
      </c>
      <c r="C139" s="79">
        <v>260</v>
      </c>
      <c r="D139" s="73" t="s">
        <v>267</v>
      </c>
      <c r="E139" s="77" t="s">
        <v>22</v>
      </c>
      <c r="F139" s="77" t="s">
        <v>326</v>
      </c>
      <c r="G139" s="77">
        <v>10</v>
      </c>
      <c r="H139" s="77">
        <v>2</v>
      </c>
      <c r="I139" s="77">
        <v>15</v>
      </c>
      <c r="J139" s="77">
        <v>20</v>
      </c>
      <c r="K139" s="77">
        <v>25</v>
      </c>
      <c r="L139" s="77">
        <v>15</v>
      </c>
      <c r="M139" s="77">
        <v>800</v>
      </c>
      <c r="N139" s="7">
        <f>IF('BTST OPTION CALLS'!E139="BUY",('BTST OPTION CALLS'!L139-'BTST OPTION CALLS'!G139)*('BTST OPTION CALLS'!M139),('BTST OPTION CALLS'!G139-'BTST OPTION CALLS'!L139)*('BTST OPTION CALLS'!M139))</f>
        <v>4000</v>
      </c>
      <c r="O139" s="8">
        <f>'BTST OPTION CALLS'!N139/('BTST OPTION CALLS'!M139)/'BTST OPTION CALLS'!G139%</f>
        <v>50</v>
      </c>
    </row>
    <row r="140" spans="1:15" ht="15.75">
      <c r="A140" s="77">
        <v>6</v>
      </c>
      <c r="B140" s="78">
        <v>43789</v>
      </c>
      <c r="C140" s="79">
        <v>780</v>
      </c>
      <c r="D140" s="73" t="s">
        <v>267</v>
      </c>
      <c r="E140" s="77" t="s">
        <v>22</v>
      </c>
      <c r="F140" s="77" t="s">
        <v>262</v>
      </c>
      <c r="G140" s="77">
        <v>15</v>
      </c>
      <c r="H140" s="77">
        <v>6</v>
      </c>
      <c r="I140" s="77">
        <v>20</v>
      </c>
      <c r="J140" s="77">
        <v>25</v>
      </c>
      <c r="K140" s="77">
        <v>30</v>
      </c>
      <c r="L140" s="77">
        <v>20</v>
      </c>
      <c r="M140" s="77">
        <v>700</v>
      </c>
      <c r="N140" s="7">
        <f>IF('BTST OPTION CALLS'!E140="BUY",('BTST OPTION CALLS'!L140-'BTST OPTION CALLS'!G140)*('BTST OPTION CALLS'!M140),('BTST OPTION CALLS'!G140-'BTST OPTION CALLS'!L140)*('BTST OPTION CALLS'!M140))</f>
        <v>3500</v>
      </c>
      <c r="O140" s="8">
        <f>'BTST OPTION CALLS'!N140/('BTST OPTION CALLS'!M140)/'BTST OPTION CALLS'!G140%</f>
        <v>33.333333333333336</v>
      </c>
    </row>
    <row r="141" spans="1:15" ht="15.75">
      <c r="A141" s="77">
        <v>7</v>
      </c>
      <c r="B141" s="78">
        <v>43787</v>
      </c>
      <c r="C141" s="79">
        <v>490</v>
      </c>
      <c r="D141" s="73" t="s">
        <v>267</v>
      </c>
      <c r="E141" s="77" t="s">
        <v>22</v>
      </c>
      <c r="F141" s="77" t="s">
        <v>404</v>
      </c>
      <c r="G141" s="77">
        <v>8</v>
      </c>
      <c r="H141" s="77">
        <v>4</v>
      </c>
      <c r="I141" s="77">
        <v>10</v>
      </c>
      <c r="J141" s="77">
        <v>12</v>
      </c>
      <c r="K141" s="77">
        <v>14</v>
      </c>
      <c r="L141" s="77">
        <v>4</v>
      </c>
      <c r="M141" s="77">
        <v>2200</v>
      </c>
      <c r="N141" s="7">
        <f>IF('BTST OPTION CALLS'!E141="BUY",('BTST OPTION CALLS'!L141-'BTST OPTION CALLS'!G141)*('BTST OPTION CALLS'!M141),('BTST OPTION CALLS'!G141-'BTST OPTION CALLS'!L141)*('BTST OPTION CALLS'!M141))</f>
        <v>-8800</v>
      </c>
      <c r="O141" s="8">
        <f>'BTST OPTION CALLS'!N141/('BTST OPTION CALLS'!M141)/'BTST OPTION CALLS'!G141%</f>
        <v>-50</v>
      </c>
    </row>
    <row r="142" spans="1:15" s="76" customFormat="1" ht="15.75">
      <c r="A142" s="77">
        <v>8</v>
      </c>
      <c r="B142" s="78">
        <v>43783</v>
      </c>
      <c r="C142" s="79">
        <v>450</v>
      </c>
      <c r="D142" s="73" t="s">
        <v>267</v>
      </c>
      <c r="E142" s="77" t="s">
        <v>22</v>
      </c>
      <c r="F142" s="77" t="s">
        <v>81</v>
      </c>
      <c r="G142" s="77">
        <v>8</v>
      </c>
      <c r="H142" s="77">
        <v>3</v>
      </c>
      <c r="I142" s="77">
        <v>11</v>
      </c>
      <c r="J142" s="77">
        <v>14</v>
      </c>
      <c r="K142" s="77">
        <v>17</v>
      </c>
      <c r="L142" s="77">
        <v>11</v>
      </c>
      <c r="M142" s="77">
        <v>1200</v>
      </c>
      <c r="N142" s="7">
        <f>IF('BTST OPTION CALLS'!E142="BUY",('BTST OPTION CALLS'!L142-'BTST OPTION CALLS'!G142)*('BTST OPTION CALLS'!M142),('BTST OPTION CALLS'!G142-'BTST OPTION CALLS'!L142)*('BTST OPTION CALLS'!M142))</f>
        <v>3600</v>
      </c>
      <c r="O142" s="8">
        <f>'BTST OPTION CALLS'!N142/('BTST OPTION CALLS'!M142)/'BTST OPTION CALLS'!G142%</f>
        <v>37.5</v>
      </c>
    </row>
    <row r="143" spans="1:15" ht="15.75">
      <c r="A143" s="77">
        <v>9</v>
      </c>
      <c r="B143" s="78">
        <v>43782</v>
      </c>
      <c r="C143" s="79">
        <v>460</v>
      </c>
      <c r="D143" s="73" t="s">
        <v>267</v>
      </c>
      <c r="E143" s="77" t="s">
        <v>22</v>
      </c>
      <c r="F143" s="77" t="s">
        <v>26</v>
      </c>
      <c r="G143" s="77">
        <v>11</v>
      </c>
      <c r="H143" s="77">
        <v>4</v>
      </c>
      <c r="I143" s="77">
        <v>15</v>
      </c>
      <c r="J143" s="77">
        <v>19</v>
      </c>
      <c r="K143" s="77">
        <v>23</v>
      </c>
      <c r="L143" s="77">
        <v>11</v>
      </c>
      <c r="M143" s="77">
        <v>1000</v>
      </c>
      <c r="N143" s="7">
        <f>IF('BTST OPTION CALLS'!E143="BUY",('BTST OPTION CALLS'!L143-'BTST OPTION CALLS'!G143)*('BTST OPTION CALLS'!M143),('BTST OPTION CALLS'!G143-'BTST OPTION CALLS'!L143)*('BTST OPTION CALLS'!M143))</f>
        <v>0</v>
      </c>
      <c r="O143" s="8">
        <f>'BTST OPTION CALLS'!N143/('BTST OPTION CALLS'!M143)/'BTST OPTION CALLS'!G143%</f>
        <v>0</v>
      </c>
    </row>
    <row r="144" spans="1:15" ht="15.75">
      <c r="A144" s="77">
        <v>10</v>
      </c>
      <c r="B144" s="78">
        <v>43780</v>
      </c>
      <c r="C144" s="79">
        <v>740</v>
      </c>
      <c r="D144" s="73" t="s">
        <v>267</v>
      </c>
      <c r="E144" s="77" t="s">
        <v>22</v>
      </c>
      <c r="F144" s="77" t="s">
        <v>58</v>
      </c>
      <c r="G144" s="77">
        <v>17</v>
      </c>
      <c r="H144" s="77">
        <v>11</v>
      </c>
      <c r="I144" s="77">
        <v>20</v>
      </c>
      <c r="J144" s="77">
        <v>23</v>
      </c>
      <c r="K144" s="77">
        <v>26</v>
      </c>
      <c r="L144" s="77">
        <v>11</v>
      </c>
      <c r="M144" s="77">
        <v>1200</v>
      </c>
      <c r="N144" s="7">
        <f>IF('BTST OPTION CALLS'!E144="BUY",('BTST OPTION CALLS'!L144-'BTST OPTION CALLS'!G144)*('BTST OPTION CALLS'!M144),('BTST OPTION CALLS'!G144-'BTST OPTION CALLS'!L144)*('BTST OPTION CALLS'!M144))</f>
        <v>-7200</v>
      </c>
      <c r="O144" s="8">
        <f>'BTST OPTION CALLS'!N144/('BTST OPTION CALLS'!M144)/'BTST OPTION CALLS'!G144%</f>
        <v>-35.294117647058819</v>
      </c>
    </row>
    <row r="145" spans="1:15" ht="15.75">
      <c r="A145" s="77">
        <v>11</v>
      </c>
      <c r="B145" s="78">
        <v>43776</v>
      </c>
      <c r="C145" s="79">
        <v>140</v>
      </c>
      <c r="D145" s="73" t="s">
        <v>267</v>
      </c>
      <c r="E145" s="77" t="s">
        <v>22</v>
      </c>
      <c r="F145" s="77" t="s">
        <v>90</v>
      </c>
      <c r="G145" s="77">
        <v>5.5</v>
      </c>
      <c r="H145" s="77">
        <v>3.5</v>
      </c>
      <c r="I145" s="77">
        <v>6.8</v>
      </c>
      <c r="J145" s="77">
        <v>8</v>
      </c>
      <c r="K145" s="77">
        <v>9.1999999999999993</v>
      </c>
      <c r="L145" s="77">
        <v>3.5</v>
      </c>
      <c r="M145" s="77">
        <v>3200</v>
      </c>
      <c r="N145" s="7">
        <f>IF('BTST OPTION CALLS'!E145="BUY",('BTST OPTION CALLS'!L145-'BTST OPTION CALLS'!G145)*('BTST OPTION CALLS'!M145),('BTST OPTION CALLS'!G145-'BTST OPTION CALLS'!L145)*('BTST OPTION CALLS'!M145))</f>
        <v>-6400</v>
      </c>
      <c r="O145" s="8">
        <f>'BTST OPTION CALLS'!N145/('BTST OPTION CALLS'!M145)/'BTST OPTION CALLS'!G145%</f>
        <v>-36.363636363636367</v>
      </c>
    </row>
    <row r="146" spans="1:15" ht="15.75">
      <c r="A146" s="77">
        <v>12</v>
      </c>
      <c r="B146" s="78">
        <v>43775</v>
      </c>
      <c r="C146" s="79">
        <v>80</v>
      </c>
      <c r="D146" s="73" t="s">
        <v>267</v>
      </c>
      <c r="E146" s="77" t="s">
        <v>22</v>
      </c>
      <c r="F146" s="77" t="s">
        <v>25</v>
      </c>
      <c r="G146" s="77">
        <v>3.3</v>
      </c>
      <c r="H146" s="77">
        <v>2</v>
      </c>
      <c r="I146" s="77">
        <v>4</v>
      </c>
      <c r="J146" s="77">
        <v>4.7</v>
      </c>
      <c r="K146" s="77">
        <v>5.3</v>
      </c>
      <c r="L146" s="77">
        <v>2</v>
      </c>
      <c r="M146" s="77">
        <v>6000</v>
      </c>
      <c r="N146" s="7">
        <f>IF('BTST OPTION CALLS'!E146="BUY",('BTST OPTION CALLS'!L146-'BTST OPTION CALLS'!G146)*('BTST OPTION CALLS'!M146),('BTST OPTION CALLS'!G146-'BTST OPTION CALLS'!L146)*('BTST OPTION CALLS'!M146))</f>
        <v>-7799.9999999999991</v>
      </c>
      <c r="O146" s="8">
        <f>'BTST OPTION CALLS'!N146/('BTST OPTION CALLS'!M146)/'BTST OPTION CALLS'!G146%</f>
        <v>-39.393939393939384</v>
      </c>
    </row>
    <row r="147" spans="1:15" ht="15.75">
      <c r="A147" s="77">
        <v>13</v>
      </c>
      <c r="B147" s="78">
        <v>43773</v>
      </c>
      <c r="C147" s="79">
        <v>840</v>
      </c>
      <c r="D147" s="73" t="s">
        <v>267</v>
      </c>
      <c r="E147" s="77" t="s">
        <v>22</v>
      </c>
      <c r="F147" s="77" t="s">
        <v>105</v>
      </c>
      <c r="G147" s="77">
        <v>30</v>
      </c>
      <c r="H147" s="77">
        <v>21</v>
      </c>
      <c r="I147" s="77">
        <v>35</v>
      </c>
      <c r="J147" s="77">
        <v>40</v>
      </c>
      <c r="K147" s="77">
        <v>45</v>
      </c>
      <c r="L147" s="77">
        <v>35</v>
      </c>
      <c r="M147" s="77">
        <v>800</v>
      </c>
      <c r="N147" s="7">
        <f>IF('BTST OPTION CALLS'!E147="BUY",('BTST OPTION CALLS'!L147-'BTST OPTION CALLS'!G147)*('BTST OPTION CALLS'!M147),('BTST OPTION CALLS'!G147-'BTST OPTION CALLS'!L147)*('BTST OPTION CALLS'!M147))</f>
        <v>4000</v>
      </c>
      <c r="O147" s="8">
        <f>'BTST OPTION CALLS'!N147/('BTST OPTION CALLS'!M147)/'BTST OPTION CALLS'!G147%</f>
        <v>16.666666666666668</v>
      </c>
    </row>
    <row r="148" spans="1:15" ht="17.25" thickBot="1">
      <c r="A148" s="98"/>
      <c r="B148" s="92"/>
      <c r="C148" s="92"/>
      <c r="D148" s="93"/>
      <c r="E148" s="93"/>
      <c r="F148" s="93"/>
      <c r="G148" s="94"/>
      <c r="H148" s="95"/>
      <c r="I148" s="96" t="s">
        <v>27</v>
      </c>
      <c r="J148" s="96"/>
      <c r="K148" s="97"/>
      <c r="L148" s="89"/>
    </row>
    <row r="149" spans="1:15" ht="16.5">
      <c r="A149" s="98"/>
      <c r="B149" s="92"/>
      <c r="C149" s="92"/>
      <c r="D149" s="158" t="s">
        <v>28</v>
      </c>
      <c r="E149" s="158"/>
      <c r="F149" s="99">
        <v>12</v>
      </c>
      <c r="G149" s="100">
        <f>'BTST OPTION CALLS'!G150+'BTST OPTION CALLS'!G151+'BTST OPTION CALLS'!G152+'BTST OPTION CALLS'!G153+'BTST OPTION CALLS'!G154+'BTST OPTION CALLS'!G155</f>
        <v>100</v>
      </c>
      <c r="H149" s="93">
        <v>12</v>
      </c>
      <c r="I149" s="101">
        <f>'BTST OPTION CALLS'!H150/'BTST OPTION CALLS'!H149%</f>
        <v>58.333333333333336</v>
      </c>
      <c r="J149" s="101"/>
      <c r="K149" s="76"/>
    </row>
    <row r="150" spans="1:15" ht="16.5">
      <c r="A150" s="98"/>
      <c r="B150" s="92"/>
      <c r="C150" s="92"/>
      <c r="D150" s="159" t="s">
        <v>29</v>
      </c>
      <c r="E150" s="159"/>
      <c r="F150" s="103">
        <v>7</v>
      </c>
      <c r="G150" s="104">
        <f>('BTST OPTION CALLS'!F150/'BTST OPTION CALLS'!F149)*100</f>
        <v>58.333333333333336</v>
      </c>
      <c r="H150" s="93">
        <v>7</v>
      </c>
      <c r="I150" s="97"/>
      <c r="J150" s="97"/>
      <c r="K150" s="101"/>
    </row>
    <row r="151" spans="1:15" ht="16.5">
      <c r="A151" s="105"/>
      <c r="B151" s="92"/>
      <c r="C151" s="92"/>
      <c r="D151" s="159" t="s">
        <v>31</v>
      </c>
      <c r="E151" s="159"/>
      <c r="F151" s="103">
        <v>0</v>
      </c>
      <c r="G151" s="104">
        <f>('BTST OPTION CALLS'!F151/'BTST OPTION CALLS'!F149)*100</f>
        <v>0</v>
      </c>
      <c r="H151" s="106"/>
      <c r="I151" s="93"/>
      <c r="J151" s="93"/>
      <c r="K151" s="93"/>
      <c r="M151" s="76"/>
    </row>
    <row r="152" spans="1:15" ht="16.5">
      <c r="A152" s="105"/>
      <c r="B152" s="92"/>
      <c r="C152" s="92"/>
      <c r="D152" s="159" t="s">
        <v>32</v>
      </c>
      <c r="E152" s="159"/>
      <c r="F152" s="103">
        <v>0</v>
      </c>
      <c r="G152" s="104">
        <f>('BTST OPTION CALLS'!F152/'BTST OPTION CALLS'!F149)*100</f>
        <v>0</v>
      </c>
      <c r="H152" s="106"/>
      <c r="I152" s="93"/>
      <c r="J152" s="93"/>
      <c r="L152" s="102"/>
    </row>
    <row r="153" spans="1:15" ht="16.5">
      <c r="A153" s="105"/>
      <c r="B153" s="92"/>
      <c r="C153" s="92"/>
      <c r="D153" s="159" t="s">
        <v>33</v>
      </c>
      <c r="E153" s="159"/>
      <c r="F153" s="103">
        <v>5</v>
      </c>
      <c r="G153" s="104">
        <f>('BTST OPTION CALLS'!F153/'BTST OPTION CALLS'!F149)*100</f>
        <v>41.666666666666671</v>
      </c>
      <c r="H153" s="106"/>
      <c r="I153" s="93" t="s">
        <v>34</v>
      </c>
      <c r="J153" s="93"/>
      <c r="K153" s="97"/>
    </row>
    <row r="154" spans="1:15" ht="16.5">
      <c r="A154" s="105"/>
      <c r="B154" s="92"/>
      <c r="C154" s="92"/>
      <c r="D154" s="159" t="s">
        <v>35</v>
      </c>
      <c r="E154" s="159"/>
      <c r="F154" s="103">
        <v>0</v>
      </c>
      <c r="G154" s="104">
        <f>('BTST OPTION CALLS'!F154/'BTST OPTION CALLS'!F149)*100</f>
        <v>0</v>
      </c>
      <c r="H154" s="106"/>
      <c r="I154" s="93"/>
      <c r="J154" s="93"/>
      <c r="K154" s="97"/>
      <c r="L154" s="97"/>
    </row>
    <row r="155" spans="1:15" ht="17.25" thickBot="1">
      <c r="A155" s="105"/>
      <c r="B155" s="92"/>
      <c r="C155" s="92"/>
      <c r="D155" s="160" t="s">
        <v>36</v>
      </c>
      <c r="E155" s="160"/>
      <c r="F155" s="107"/>
      <c r="G155" s="108">
        <f>('BTST OPTION CALLS'!F155/'BTST OPTION CALLS'!F149)*100</f>
        <v>0</v>
      </c>
      <c r="H155" s="106"/>
      <c r="I155" s="93"/>
      <c r="J155" s="93"/>
      <c r="K155" s="102"/>
      <c r="L155" s="97"/>
      <c r="M155" s="76"/>
    </row>
    <row r="156" spans="1:15" ht="16.5">
      <c r="A156" s="109" t="s">
        <v>37</v>
      </c>
      <c r="B156" s="92"/>
      <c r="C156" s="92"/>
      <c r="D156" s="98"/>
      <c r="E156" s="98"/>
      <c r="F156" s="93"/>
      <c r="G156" s="93"/>
      <c r="H156" s="110"/>
      <c r="I156" s="111"/>
      <c r="J156" s="76"/>
      <c r="K156" s="111"/>
      <c r="L156" s="76"/>
      <c r="M156" s="76"/>
    </row>
    <row r="157" spans="1:15" ht="16.5">
      <c r="A157" s="112" t="s">
        <v>424</v>
      </c>
      <c r="B157" s="92"/>
      <c r="C157" s="92"/>
      <c r="D157" s="113"/>
      <c r="E157" s="114"/>
      <c r="F157" s="98"/>
      <c r="G157" s="111"/>
      <c r="H157" s="110"/>
      <c r="I157" s="111"/>
      <c r="J157" s="111"/>
      <c r="K157" s="111"/>
      <c r="L157" s="93"/>
      <c r="M157" s="76"/>
      <c r="N157" s="76"/>
      <c r="O157" s="76"/>
    </row>
    <row r="158" spans="1:15" ht="16.5">
      <c r="A158" s="155" t="s">
        <v>425</v>
      </c>
      <c r="B158" s="83"/>
      <c r="C158" s="84"/>
      <c r="D158" s="85"/>
      <c r="E158" s="86"/>
      <c r="F158" s="86"/>
      <c r="G158" s="87"/>
      <c r="H158" s="88"/>
      <c r="I158" s="88"/>
      <c r="J158" s="88"/>
      <c r="K158" s="86"/>
      <c r="M158" s="76"/>
      <c r="O158" s="76"/>
    </row>
    <row r="159" spans="1:15">
      <c r="A159" s="161" t="s">
        <v>0</v>
      </c>
      <c r="B159" s="161"/>
      <c r="C159" s="161"/>
      <c r="D159" s="161"/>
      <c r="E159" s="161"/>
      <c r="F159" s="161"/>
      <c r="G159" s="161"/>
      <c r="H159" s="161"/>
      <c r="I159" s="161"/>
      <c r="J159" s="161"/>
      <c r="K159" s="161"/>
      <c r="L159" s="161"/>
      <c r="M159" s="161"/>
      <c r="N159" s="161"/>
      <c r="O159" s="161"/>
    </row>
    <row r="160" spans="1:15">
      <c r="A160" s="161"/>
      <c r="B160" s="161"/>
      <c r="C160" s="161"/>
      <c r="D160" s="161"/>
      <c r="E160" s="161"/>
      <c r="F160" s="161"/>
      <c r="G160" s="161"/>
      <c r="H160" s="161"/>
      <c r="I160" s="161"/>
      <c r="J160" s="161"/>
      <c r="K160" s="161"/>
      <c r="L160" s="161"/>
      <c r="M160" s="161"/>
      <c r="N160" s="161"/>
      <c r="O160" s="161"/>
    </row>
    <row r="161" spans="1:15">
      <c r="A161" s="161"/>
      <c r="B161" s="161"/>
      <c r="C161" s="161"/>
      <c r="D161" s="161"/>
      <c r="E161" s="161"/>
      <c r="F161" s="161"/>
      <c r="G161" s="161"/>
      <c r="H161" s="161"/>
      <c r="I161" s="161"/>
      <c r="J161" s="161"/>
      <c r="K161" s="161"/>
      <c r="L161" s="161"/>
      <c r="M161" s="161"/>
      <c r="N161" s="161"/>
      <c r="O161" s="161"/>
    </row>
    <row r="162" spans="1:15">
      <c r="A162" s="172" t="s">
        <v>328</v>
      </c>
      <c r="B162" s="172"/>
      <c r="C162" s="172"/>
      <c r="D162" s="172"/>
      <c r="E162" s="172"/>
      <c r="F162" s="172"/>
      <c r="G162" s="172"/>
      <c r="H162" s="172"/>
      <c r="I162" s="172"/>
      <c r="J162" s="172"/>
      <c r="K162" s="172"/>
      <c r="L162" s="172"/>
      <c r="M162" s="172"/>
      <c r="N162" s="172"/>
      <c r="O162" s="172"/>
    </row>
    <row r="163" spans="1:15">
      <c r="A163" s="172" t="s">
        <v>329</v>
      </c>
      <c r="B163" s="172"/>
      <c r="C163" s="172"/>
      <c r="D163" s="172"/>
      <c r="E163" s="172"/>
      <c r="F163" s="172"/>
      <c r="G163" s="172"/>
      <c r="H163" s="172"/>
      <c r="I163" s="172"/>
      <c r="J163" s="172"/>
      <c r="K163" s="172"/>
      <c r="L163" s="172"/>
      <c r="M163" s="172"/>
      <c r="N163" s="172"/>
      <c r="O163" s="172"/>
    </row>
    <row r="164" spans="1:15">
      <c r="A164" s="165" t="s">
        <v>3</v>
      </c>
      <c r="B164" s="165"/>
      <c r="C164" s="165"/>
      <c r="D164" s="165"/>
      <c r="E164" s="165"/>
      <c r="F164" s="165"/>
      <c r="G164" s="165"/>
      <c r="H164" s="165"/>
      <c r="I164" s="165"/>
      <c r="J164" s="165"/>
      <c r="K164" s="165"/>
      <c r="L164" s="165"/>
      <c r="M164" s="165"/>
      <c r="N164" s="165"/>
      <c r="O164" s="165"/>
    </row>
    <row r="165" spans="1:15" ht="16.5">
      <c r="A165" s="171" t="s">
        <v>419</v>
      </c>
      <c r="B165" s="171"/>
      <c r="C165" s="171"/>
      <c r="D165" s="171"/>
      <c r="E165" s="171"/>
      <c r="F165" s="171"/>
      <c r="G165" s="171"/>
      <c r="H165" s="171"/>
      <c r="I165" s="171"/>
      <c r="J165" s="171"/>
      <c r="K165" s="171"/>
      <c r="L165" s="171"/>
      <c r="M165" s="171"/>
      <c r="N165" s="171"/>
      <c r="O165" s="171"/>
    </row>
    <row r="166" spans="1:15" ht="16.5">
      <c r="A166" s="166" t="s">
        <v>5</v>
      </c>
      <c r="B166" s="166"/>
      <c r="C166" s="166"/>
      <c r="D166" s="166"/>
      <c r="E166" s="166"/>
      <c r="F166" s="166"/>
      <c r="G166" s="166"/>
      <c r="H166" s="166"/>
      <c r="I166" s="166"/>
      <c r="J166" s="166"/>
      <c r="K166" s="166"/>
      <c r="L166" s="166"/>
      <c r="M166" s="166"/>
      <c r="N166" s="166"/>
      <c r="O166" s="166"/>
    </row>
    <row r="167" spans="1:15">
      <c r="A167" s="167" t="s">
        <v>6</v>
      </c>
      <c r="B167" s="168" t="s">
        <v>7</v>
      </c>
      <c r="C167" s="169" t="s">
        <v>8</v>
      </c>
      <c r="D167" s="168" t="s">
        <v>9</v>
      </c>
      <c r="E167" s="167" t="s">
        <v>10</v>
      </c>
      <c r="F167" s="167" t="s">
        <v>11</v>
      </c>
      <c r="G167" s="168" t="s">
        <v>12</v>
      </c>
      <c r="H167" s="168" t="s">
        <v>13</v>
      </c>
      <c r="I167" s="169" t="s">
        <v>14</v>
      </c>
      <c r="J167" s="169" t="s">
        <v>15</v>
      </c>
      <c r="K167" s="169" t="s">
        <v>16</v>
      </c>
      <c r="L167" s="170" t="s">
        <v>17</v>
      </c>
      <c r="M167" s="168" t="s">
        <v>18</v>
      </c>
      <c r="N167" s="168" t="s">
        <v>19</v>
      </c>
      <c r="O167" s="168" t="s">
        <v>20</v>
      </c>
    </row>
    <row r="168" spans="1:15">
      <c r="A168" s="167"/>
      <c r="B168" s="168"/>
      <c r="C168" s="169"/>
      <c r="D168" s="168"/>
      <c r="E168" s="167"/>
      <c r="F168" s="167"/>
      <c r="G168" s="168"/>
      <c r="H168" s="168"/>
      <c r="I168" s="169"/>
      <c r="J168" s="169"/>
      <c r="K168" s="169"/>
      <c r="L168" s="170"/>
      <c r="M168" s="168"/>
      <c r="N168" s="168"/>
      <c r="O168" s="168"/>
    </row>
    <row r="169" spans="1:15" ht="15.75">
      <c r="A169" s="77">
        <v>1</v>
      </c>
      <c r="B169" s="78">
        <v>43769</v>
      </c>
      <c r="C169" s="79">
        <v>550</v>
      </c>
      <c r="D169" s="73" t="s">
        <v>267</v>
      </c>
      <c r="E169" s="77" t="s">
        <v>22</v>
      </c>
      <c r="F169" s="77" t="s">
        <v>404</v>
      </c>
      <c r="G169" s="77">
        <v>7</v>
      </c>
      <c r="H169" s="77">
        <v>3</v>
      </c>
      <c r="I169" s="77">
        <v>9</v>
      </c>
      <c r="J169" s="77">
        <v>11</v>
      </c>
      <c r="K169" s="77">
        <v>13</v>
      </c>
      <c r="L169" s="77">
        <v>9</v>
      </c>
      <c r="M169" s="77">
        <v>2200</v>
      </c>
      <c r="N169" s="7">
        <f>IF('BTST OPTION CALLS'!E169="BUY",('BTST OPTION CALLS'!L169-'BTST OPTION CALLS'!G169)*('BTST OPTION CALLS'!M169),('BTST OPTION CALLS'!G169-'BTST OPTION CALLS'!L169)*('BTST OPTION CALLS'!M169))</f>
        <v>4400</v>
      </c>
      <c r="O169" s="8">
        <f>'BTST OPTION CALLS'!N169/('BTST OPTION CALLS'!M169)/'BTST OPTION CALLS'!G169%</f>
        <v>28.571428571428569</v>
      </c>
    </row>
    <row r="170" spans="1:15" ht="15.75">
      <c r="A170" s="77">
        <v>2</v>
      </c>
      <c r="B170" s="78">
        <v>43768</v>
      </c>
      <c r="C170" s="79">
        <v>70</v>
      </c>
      <c r="D170" s="73" t="s">
        <v>267</v>
      </c>
      <c r="E170" s="77" t="s">
        <v>22</v>
      </c>
      <c r="F170" s="77" t="s">
        <v>180</v>
      </c>
      <c r="G170" s="77">
        <v>5.7</v>
      </c>
      <c r="H170" s="77">
        <v>4.0999999999999996</v>
      </c>
      <c r="I170" s="77">
        <v>6.4</v>
      </c>
      <c r="J170" s="77">
        <v>7</v>
      </c>
      <c r="K170" s="77">
        <v>7.7</v>
      </c>
      <c r="L170" s="77">
        <v>7.7</v>
      </c>
      <c r="M170" s="77">
        <v>6000</v>
      </c>
      <c r="N170" s="7">
        <f>IF('BTST OPTION CALLS'!E170="BUY",('BTST OPTION CALLS'!L170-'BTST OPTION CALLS'!G170)*('BTST OPTION CALLS'!M170),('BTST OPTION CALLS'!G170-'BTST OPTION CALLS'!L170)*('BTST OPTION CALLS'!M170))</f>
        <v>12000</v>
      </c>
      <c r="O170" s="8">
        <f>'BTST OPTION CALLS'!N170/('BTST OPTION CALLS'!M170)/'BTST OPTION CALLS'!G170%</f>
        <v>35.087719298245609</v>
      </c>
    </row>
    <row r="171" spans="1:15" ht="15.75">
      <c r="A171" s="77">
        <v>3</v>
      </c>
      <c r="B171" s="78">
        <v>43767</v>
      </c>
      <c r="C171" s="79">
        <v>7700</v>
      </c>
      <c r="D171" s="73" t="s">
        <v>267</v>
      </c>
      <c r="E171" s="77" t="s">
        <v>22</v>
      </c>
      <c r="F171" s="77" t="s">
        <v>253</v>
      </c>
      <c r="G171" s="77">
        <v>60</v>
      </c>
      <c r="H171" s="77">
        <v>10</v>
      </c>
      <c r="I171" s="77">
        <v>120</v>
      </c>
      <c r="J171" s="77">
        <v>180</v>
      </c>
      <c r="K171" s="77">
        <v>240</v>
      </c>
      <c r="L171" s="77">
        <v>10</v>
      </c>
      <c r="M171" s="77">
        <v>75</v>
      </c>
      <c r="N171" s="7">
        <f>IF('BTST OPTION CALLS'!E171="BUY",('BTST OPTION CALLS'!L171-'BTST OPTION CALLS'!G171)*('BTST OPTION CALLS'!M171),('BTST OPTION CALLS'!G171-'BTST OPTION CALLS'!L171)*('BTST OPTION CALLS'!M171))</f>
        <v>-3750</v>
      </c>
      <c r="O171" s="8">
        <f>'BTST OPTION CALLS'!N171/('BTST OPTION CALLS'!M171)/'BTST OPTION CALLS'!G171%</f>
        <v>-83.333333333333343</v>
      </c>
    </row>
    <row r="172" spans="1:15" ht="15.75">
      <c r="A172" s="77">
        <v>4</v>
      </c>
      <c r="B172" s="78">
        <v>43762</v>
      </c>
      <c r="C172" s="79">
        <v>1440</v>
      </c>
      <c r="D172" s="73" t="s">
        <v>267</v>
      </c>
      <c r="E172" s="77" t="s">
        <v>22</v>
      </c>
      <c r="F172" s="77" t="s">
        <v>225</v>
      </c>
      <c r="G172" s="77">
        <v>19</v>
      </c>
      <c r="H172" s="77">
        <v>5</v>
      </c>
      <c r="I172" s="77">
        <v>27</v>
      </c>
      <c r="J172" s="77">
        <v>35</v>
      </c>
      <c r="K172" s="77">
        <v>43</v>
      </c>
      <c r="L172" s="77">
        <v>27</v>
      </c>
      <c r="M172" s="77">
        <v>500</v>
      </c>
      <c r="N172" s="7">
        <f>IF('BTST OPTION CALLS'!E172="BUY",('BTST OPTION CALLS'!L172-'BTST OPTION CALLS'!G172)*('BTST OPTION CALLS'!M172),('BTST OPTION CALLS'!G172-'BTST OPTION CALLS'!L172)*('BTST OPTION CALLS'!M172))</f>
        <v>4000</v>
      </c>
      <c r="O172" s="8">
        <f>'BTST OPTION CALLS'!N172/('BTST OPTION CALLS'!M172)/'BTST OPTION CALLS'!G172%</f>
        <v>42.10526315789474</v>
      </c>
    </row>
    <row r="173" spans="1:15" ht="15.75">
      <c r="A173" s="77">
        <v>5</v>
      </c>
      <c r="B173" s="78">
        <v>43761</v>
      </c>
      <c r="C173" s="79">
        <v>55</v>
      </c>
      <c r="D173" s="73" t="s">
        <v>267</v>
      </c>
      <c r="E173" s="77" t="s">
        <v>22</v>
      </c>
      <c r="F173" s="77" t="s">
        <v>296</v>
      </c>
      <c r="G173" s="77">
        <v>3.3</v>
      </c>
      <c r="H173" s="77">
        <v>2</v>
      </c>
      <c r="I173" s="77">
        <v>3.9</v>
      </c>
      <c r="J173" s="77">
        <v>4.5</v>
      </c>
      <c r="K173" s="77">
        <v>5.0999999999999996</v>
      </c>
      <c r="L173" s="77">
        <v>2</v>
      </c>
      <c r="M173" s="77">
        <v>8000</v>
      </c>
      <c r="N173" s="7">
        <f>IF('BTST OPTION CALLS'!E173="BUY",('BTST OPTION CALLS'!L173-'BTST OPTION CALLS'!G173)*('BTST OPTION CALLS'!M173),('BTST OPTION CALLS'!G173-'BTST OPTION CALLS'!L173)*('BTST OPTION CALLS'!M173))</f>
        <v>-10399.999999999998</v>
      </c>
      <c r="O173" s="8">
        <f>'BTST OPTION CALLS'!N173/('BTST OPTION CALLS'!M173)/'BTST OPTION CALLS'!G173%</f>
        <v>-39.393939393939384</v>
      </c>
    </row>
    <row r="174" spans="1:15" ht="15.75">
      <c r="A174" s="77">
        <v>6</v>
      </c>
      <c r="B174" s="78">
        <v>43756</v>
      </c>
      <c r="C174" s="79">
        <v>100</v>
      </c>
      <c r="D174" s="73" t="s">
        <v>267</v>
      </c>
      <c r="E174" s="77" t="s">
        <v>22</v>
      </c>
      <c r="F174" s="77" t="s">
        <v>59</v>
      </c>
      <c r="G174" s="77">
        <v>2.8</v>
      </c>
      <c r="H174" s="77">
        <v>1.6</v>
      </c>
      <c r="I174" s="77">
        <v>3.5</v>
      </c>
      <c r="J174" s="77">
        <v>4.0999999999999996</v>
      </c>
      <c r="K174" s="77">
        <v>5.7</v>
      </c>
      <c r="L174" s="77">
        <v>3.5</v>
      </c>
      <c r="M174" s="77">
        <v>6200</v>
      </c>
      <c r="N174" s="7">
        <f>IF('BTST OPTION CALLS'!E174="BUY",('BTST OPTION CALLS'!L174-'BTST OPTION CALLS'!G174)*('BTST OPTION CALLS'!M174),('BTST OPTION CALLS'!G174-'BTST OPTION CALLS'!L174)*('BTST OPTION CALLS'!M174))</f>
        <v>4340.0000000000009</v>
      </c>
      <c r="O174" s="8">
        <f>'BTST OPTION CALLS'!N174/('BTST OPTION CALLS'!M174)/'BTST OPTION CALLS'!G174%</f>
        <v>25.000000000000011</v>
      </c>
    </row>
    <row r="175" spans="1:15" ht="15.75">
      <c r="A175" s="77">
        <v>7</v>
      </c>
      <c r="B175" s="78">
        <v>43755</v>
      </c>
      <c r="C175" s="79">
        <v>210</v>
      </c>
      <c r="D175" s="73" t="s">
        <v>267</v>
      </c>
      <c r="E175" s="77" t="s">
        <v>22</v>
      </c>
      <c r="F175" s="77" t="s">
        <v>315</v>
      </c>
      <c r="G175" s="77">
        <v>4</v>
      </c>
      <c r="H175" s="77">
        <v>1</v>
      </c>
      <c r="I175" s="77">
        <v>5.5</v>
      </c>
      <c r="J175" s="77">
        <v>7</v>
      </c>
      <c r="K175" s="77">
        <v>8.5</v>
      </c>
      <c r="L175" s="77">
        <v>5.5</v>
      </c>
      <c r="M175" s="77">
        <v>2500</v>
      </c>
      <c r="N175" s="7">
        <f>IF('BTST OPTION CALLS'!E175="BUY",('BTST OPTION CALLS'!L175-'BTST OPTION CALLS'!G175)*('BTST OPTION CALLS'!M175),('BTST OPTION CALLS'!G175-'BTST OPTION CALLS'!L175)*('BTST OPTION CALLS'!M175))</f>
        <v>3750</v>
      </c>
      <c r="O175" s="8">
        <f>'BTST OPTION CALLS'!N175/('BTST OPTION CALLS'!M175)/'BTST OPTION CALLS'!G175%</f>
        <v>37.5</v>
      </c>
    </row>
    <row r="176" spans="1:15" ht="15.75">
      <c r="A176" s="77">
        <v>8</v>
      </c>
      <c r="B176" s="78">
        <v>43753</v>
      </c>
      <c r="C176" s="79">
        <v>100</v>
      </c>
      <c r="D176" s="73" t="s">
        <v>267</v>
      </c>
      <c r="E176" s="77" t="s">
        <v>22</v>
      </c>
      <c r="F176" s="77" t="s">
        <v>51</v>
      </c>
      <c r="G176" s="77">
        <v>7</v>
      </c>
      <c r="H176" s="77">
        <v>4</v>
      </c>
      <c r="I176" s="77">
        <v>8.5</v>
      </c>
      <c r="J176" s="77">
        <v>10</v>
      </c>
      <c r="K176" s="77">
        <v>11.5</v>
      </c>
      <c r="L176" s="77">
        <v>8.5</v>
      </c>
      <c r="M176" s="77">
        <v>3200</v>
      </c>
      <c r="N176" s="7">
        <f>IF('BTST OPTION CALLS'!E176="BUY",('BTST OPTION CALLS'!L176-'BTST OPTION CALLS'!G176)*('BTST OPTION CALLS'!M176),('BTST OPTION CALLS'!G176-'BTST OPTION CALLS'!L176)*('BTST OPTION CALLS'!M176))</f>
        <v>4800</v>
      </c>
      <c r="O176" s="8">
        <f>'BTST OPTION CALLS'!N176/('BTST OPTION CALLS'!M176)/'BTST OPTION CALLS'!G176%</f>
        <v>21.428571428571427</v>
      </c>
    </row>
    <row r="177" spans="1:17" ht="15.75">
      <c r="A177" s="77">
        <v>9</v>
      </c>
      <c r="B177" s="78">
        <v>43752</v>
      </c>
      <c r="C177" s="79">
        <v>7000</v>
      </c>
      <c r="D177" s="73" t="s">
        <v>267</v>
      </c>
      <c r="E177" s="77" t="s">
        <v>22</v>
      </c>
      <c r="F177" s="77" t="s">
        <v>253</v>
      </c>
      <c r="G177" s="77">
        <v>150</v>
      </c>
      <c r="H177" s="77">
        <v>25</v>
      </c>
      <c r="I177" s="77">
        <v>220</v>
      </c>
      <c r="J177" s="77">
        <v>300</v>
      </c>
      <c r="K177" s="77">
        <v>260</v>
      </c>
      <c r="L177" s="77">
        <v>220</v>
      </c>
      <c r="M177" s="77">
        <v>75</v>
      </c>
      <c r="N177" s="7">
        <f>IF('BTST OPTION CALLS'!E177="BUY",('BTST OPTION CALLS'!L177-'BTST OPTION CALLS'!G177)*('BTST OPTION CALLS'!M177),('BTST OPTION CALLS'!G177-'BTST OPTION CALLS'!L177)*('BTST OPTION CALLS'!M177))</f>
        <v>5250</v>
      </c>
      <c r="O177" s="8">
        <f>'BTST OPTION CALLS'!N177/('BTST OPTION CALLS'!M177)/'BTST OPTION CALLS'!G177%</f>
        <v>46.666666666666664</v>
      </c>
    </row>
    <row r="178" spans="1:17" s="76" customFormat="1" ht="15.75">
      <c r="A178" s="77">
        <v>10</v>
      </c>
      <c r="B178" s="78">
        <v>43749</v>
      </c>
      <c r="C178" s="79">
        <v>410</v>
      </c>
      <c r="D178" s="73" t="s">
        <v>267</v>
      </c>
      <c r="E178" s="77" t="s">
        <v>22</v>
      </c>
      <c r="F178" s="77" t="s">
        <v>335</v>
      </c>
      <c r="G178" s="77">
        <v>10.5</v>
      </c>
      <c r="H178" s="77">
        <v>7</v>
      </c>
      <c r="I178" s="77">
        <v>12</v>
      </c>
      <c r="J178" s="77">
        <v>13.5</v>
      </c>
      <c r="K178" s="77">
        <v>15</v>
      </c>
      <c r="L178" s="77">
        <v>12</v>
      </c>
      <c r="M178" s="77">
        <v>2500</v>
      </c>
      <c r="N178" s="7">
        <f>IF('BTST OPTION CALLS'!E178="BUY",('BTST OPTION CALLS'!L178-'BTST OPTION CALLS'!G178)*('BTST OPTION CALLS'!M178),('BTST OPTION CALLS'!G178-'BTST OPTION CALLS'!L178)*('BTST OPTION CALLS'!M178))</f>
        <v>3750</v>
      </c>
      <c r="O178" s="8">
        <f>'BTST OPTION CALLS'!N178/('BTST OPTION CALLS'!M178)/'BTST OPTION CALLS'!G178%</f>
        <v>14.285714285714286</v>
      </c>
    </row>
    <row r="179" spans="1:17" ht="15.75">
      <c r="A179" s="77">
        <v>11</v>
      </c>
      <c r="B179" s="78">
        <v>43747</v>
      </c>
      <c r="C179" s="79">
        <v>700</v>
      </c>
      <c r="D179" s="73" t="s">
        <v>267</v>
      </c>
      <c r="E179" s="77" t="s">
        <v>22</v>
      </c>
      <c r="F179" s="77" t="s">
        <v>94</v>
      </c>
      <c r="G179" s="77">
        <v>15</v>
      </c>
      <c r="H179" s="77">
        <v>7</v>
      </c>
      <c r="I179" s="77">
        <v>19</v>
      </c>
      <c r="J179" s="77">
        <v>23</v>
      </c>
      <c r="K179" s="77">
        <v>27</v>
      </c>
      <c r="L179" s="77">
        <v>19</v>
      </c>
      <c r="M179" s="77">
        <v>1000</v>
      </c>
      <c r="N179" s="7">
        <f>IF('BTST OPTION CALLS'!E179="BUY",('BTST OPTION CALLS'!L179-'BTST OPTION CALLS'!G179)*('BTST OPTION CALLS'!M179),('BTST OPTION CALLS'!G179-'BTST OPTION CALLS'!L179)*('BTST OPTION CALLS'!M179))</f>
        <v>4000</v>
      </c>
      <c r="O179" s="8">
        <f>'BTST OPTION CALLS'!N179/('BTST OPTION CALLS'!M179)/'BTST OPTION CALLS'!G179%</f>
        <v>26.666666666666668</v>
      </c>
    </row>
    <row r="180" spans="1:17" ht="15.75">
      <c r="A180" s="77">
        <v>12</v>
      </c>
      <c r="B180" s="78">
        <v>43745</v>
      </c>
      <c r="C180" s="79">
        <v>320</v>
      </c>
      <c r="D180" s="73" t="s">
        <v>282</v>
      </c>
      <c r="E180" s="77" t="s">
        <v>22</v>
      </c>
      <c r="F180" s="77" t="s">
        <v>99</v>
      </c>
      <c r="G180" s="77">
        <v>15</v>
      </c>
      <c r="H180" s="77">
        <v>7</v>
      </c>
      <c r="I180" s="77">
        <v>19</v>
      </c>
      <c r="J180" s="77">
        <v>23</v>
      </c>
      <c r="K180" s="77">
        <v>27</v>
      </c>
      <c r="L180" s="77">
        <v>7</v>
      </c>
      <c r="M180" s="77">
        <v>1060</v>
      </c>
      <c r="N180" s="7">
        <f>IF('BTST OPTION CALLS'!E180="BUY",('BTST OPTION CALLS'!L180-'BTST OPTION CALLS'!G180)*('BTST OPTION CALLS'!M180),('BTST OPTION CALLS'!G180-'BTST OPTION CALLS'!L180)*('BTST OPTION CALLS'!M180))</f>
        <v>-8480</v>
      </c>
      <c r="O180" s="8">
        <f>'BTST OPTION CALLS'!N180/('BTST OPTION CALLS'!M180)/'BTST OPTION CALLS'!G180%</f>
        <v>-53.333333333333336</v>
      </c>
    </row>
    <row r="181" spans="1:17" ht="15.75">
      <c r="A181" s="77">
        <v>13</v>
      </c>
      <c r="B181" s="78">
        <v>43742</v>
      </c>
      <c r="C181" s="79">
        <v>600</v>
      </c>
      <c r="D181" s="73" t="s">
        <v>282</v>
      </c>
      <c r="E181" s="77" t="s">
        <v>22</v>
      </c>
      <c r="F181" s="77" t="s">
        <v>227</v>
      </c>
      <c r="G181" s="77">
        <v>29</v>
      </c>
      <c r="H181" s="77">
        <v>23</v>
      </c>
      <c r="I181" s="77">
        <v>32</v>
      </c>
      <c r="J181" s="77">
        <v>35</v>
      </c>
      <c r="K181" s="77">
        <v>38</v>
      </c>
      <c r="L181" s="77">
        <v>38</v>
      </c>
      <c r="M181" s="77">
        <v>1400</v>
      </c>
      <c r="N181" s="7">
        <f>IF('BTST OPTION CALLS'!E181="BUY",('BTST OPTION CALLS'!L181-'BTST OPTION CALLS'!G181)*('BTST OPTION CALLS'!M181),('BTST OPTION CALLS'!G181-'BTST OPTION CALLS'!L181)*('BTST OPTION CALLS'!M181))</f>
        <v>12600</v>
      </c>
      <c r="O181" s="8">
        <f>'BTST OPTION CALLS'!N181/('BTST OPTION CALLS'!M181)/'BTST OPTION CALLS'!G181%</f>
        <v>31.03448275862069</v>
      </c>
    </row>
    <row r="182" spans="1:17" ht="15.75">
      <c r="A182" s="77">
        <v>14</v>
      </c>
      <c r="B182" s="78">
        <v>43741</v>
      </c>
      <c r="C182" s="79">
        <v>530</v>
      </c>
      <c r="D182" s="73" t="s">
        <v>267</v>
      </c>
      <c r="E182" s="77" t="s">
        <v>22</v>
      </c>
      <c r="F182" s="77" t="s">
        <v>76</v>
      </c>
      <c r="G182" s="77">
        <v>28</v>
      </c>
      <c r="H182" s="77">
        <v>24</v>
      </c>
      <c r="I182" s="77">
        <v>30</v>
      </c>
      <c r="J182" s="77">
        <v>32</v>
      </c>
      <c r="K182" s="77">
        <v>34</v>
      </c>
      <c r="L182" s="77">
        <v>34</v>
      </c>
      <c r="M182" s="77">
        <v>1800</v>
      </c>
      <c r="N182" s="7">
        <f>IF('BTST OPTION CALLS'!E182="BUY",('BTST OPTION CALLS'!L182-'BTST OPTION CALLS'!G182)*('BTST OPTION CALLS'!M182),('BTST OPTION CALLS'!G182-'BTST OPTION CALLS'!L182)*('BTST OPTION CALLS'!M182))</f>
        <v>10800</v>
      </c>
      <c r="O182" s="8">
        <f>'BTST OPTION CALLS'!N182/('BTST OPTION CALLS'!M182)/'BTST OPTION CALLS'!G182%</f>
        <v>21.428571428571427</v>
      </c>
    </row>
    <row r="183" spans="1:17" s="76" customFormat="1" ht="15.75">
      <c r="A183" s="77">
        <v>15</v>
      </c>
      <c r="B183" s="78">
        <v>43739</v>
      </c>
      <c r="C183" s="79">
        <v>150</v>
      </c>
      <c r="D183" s="73" t="s">
        <v>267</v>
      </c>
      <c r="E183" s="77" t="s">
        <v>22</v>
      </c>
      <c r="F183" s="77" t="s">
        <v>56</v>
      </c>
      <c r="G183" s="77">
        <v>7</v>
      </c>
      <c r="H183" s="77">
        <v>5</v>
      </c>
      <c r="I183" s="77">
        <v>8</v>
      </c>
      <c r="J183" s="77">
        <v>9</v>
      </c>
      <c r="K183" s="77">
        <v>10</v>
      </c>
      <c r="L183" s="77">
        <v>9</v>
      </c>
      <c r="M183" s="77">
        <v>3500</v>
      </c>
      <c r="N183" s="7">
        <f>IF('BTST OPTION CALLS'!E183="BUY",('BTST OPTION CALLS'!L183-'BTST OPTION CALLS'!G183)*('BTST OPTION CALLS'!M183),('BTST OPTION CALLS'!G183-'BTST OPTION CALLS'!L183)*('BTST OPTION CALLS'!M183))</f>
        <v>7000</v>
      </c>
      <c r="O183" s="8">
        <f>'BTST OPTION CALLS'!N183/('BTST OPTION CALLS'!M183)/'BTST OPTION CALLS'!G183%</f>
        <v>28.571428571428569</v>
      </c>
    </row>
    <row r="184" spans="1:17" s="157" customFormat="1" ht="16.5">
      <c r="A184" s="82" t="s">
        <v>96</v>
      </c>
      <c r="B184" s="83"/>
      <c r="C184" s="84"/>
      <c r="D184" s="85"/>
      <c r="E184" s="86"/>
      <c r="F184" s="86"/>
      <c r="G184" s="87"/>
      <c r="H184" s="86"/>
      <c r="I184" s="86"/>
      <c r="J184" s="86"/>
      <c r="K184" s="86"/>
      <c r="L184"/>
      <c r="M184" s="76"/>
      <c r="N184" s="76"/>
      <c r="Q184"/>
    </row>
    <row r="185" spans="1:17" s="157" customFormat="1" ht="16.5">
      <c r="A185" s="155" t="s">
        <v>392</v>
      </c>
      <c r="B185" s="83"/>
      <c r="C185" s="84"/>
      <c r="D185" s="85"/>
      <c r="E185" s="86"/>
      <c r="F185" s="86"/>
      <c r="G185" s="87"/>
      <c r="H185" s="88"/>
      <c r="I185" s="88"/>
      <c r="J185" s="88"/>
      <c r="K185" s="86"/>
      <c r="L185"/>
      <c r="M185" s="76"/>
      <c r="N185"/>
      <c r="P185" s="76"/>
      <c r="Q185"/>
    </row>
    <row r="186" spans="1:17" ht="17.25" thickBot="1">
      <c r="A186" s="98"/>
      <c r="B186" s="92"/>
      <c r="C186" s="92"/>
      <c r="D186" s="93"/>
      <c r="E186" s="93"/>
      <c r="F186" s="93"/>
      <c r="G186" s="94"/>
      <c r="H186" s="95"/>
      <c r="I186" s="96" t="s">
        <v>27</v>
      </c>
      <c r="J186" s="96"/>
      <c r="K186" s="97"/>
      <c r="L186" s="89"/>
      <c r="P186" s="157"/>
      <c r="Q186" s="157"/>
    </row>
    <row r="187" spans="1:17" ht="16.5">
      <c r="A187" s="98"/>
      <c r="B187" s="92"/>
      <c r="C187" s="92"/>
      <c r="D187" s="158" t="s">
        <v>28</v>
      </c>
      <c r="E187" s="158"/>
      <c r="F187" s="99">
        <v>15</v>
      </c>
      <c r="G187" s="100">
        <f>'BTST OPTION CALLS'!G188+'BTST OPTION CALLS'!G189+'BTST OPTION CALLS'!G190+'BTST OPTION CALLS'!G191+'BTST OPTION CALLS'!G192+'BTST OPTION CALLS'!G193</f>
        <v>100</v>
      </c>
      <c r="H187" s="93">
        <v>15</v>
      </c>
      <c r="I187" s="101">
        <f>'BTST OPTION CALLS'!H188/'BTST OPTION CALLS'!H187%</f>
        <v>80</v>
      </c>
      <c r="J187" s="101"/>
      <c r="K187" s="76"/>
    </row>
    <row r="188" spans="1:17" ht="16.5">
      <c r="A188" s="98"/>
      <c r="B188" s="92"/>
      <c r="C188" s="92"/>
      <c r="D188" s="159" t="s">
        <v>29</v>
      </c>
      <c r="E188" s="159"/>
      <c r="F188" s="103">
        <v>12</v>
      </c>
      <c r="G188" s="104">
        <f>('BTST OPTION CALLS'!F188/'BTST OPTION CALLS'!F187)*100</f>
        <v>80</v>
      </c>
      <c r="H188" s="93">
        <v>12</v>
      </c>
      <c r="I188" s="97"/>
      <c r="J188" s="97"/>
      <c r="K188" s="101"/>
    </row>
    <row r="189" spans="1:17" ht="16.5">
      <c r="A189" s="105"/>
      <c r="B189" s="92"/>
      <c r="C189" s="92"/>
      <c r="D189" s="159" t="s">
        <v>31</v>
      </c>
      <c r="E189" s="159"/>
      <c r="F189" s="103">
        <v>0</v>
      </c>
      <c r="G189" s="104">
        <f>('BTST OPTION CALLS'!F189/'BTST OPTION CALLS'!F187)*100</f>
        <v>0</v>
      </c>
      <c r="H189" s="106"/>
      <c r="I189" s="93"/>
      <c r="J189" s="93"/>
      <c r="K189" s="93"/>
      <c r="M189" s="76"/>
      <c r="P189" s="157"/>
    </row>
    <row r="190" spans="1:17" ht="16.5">
      <c r="A190" s="105"/>
      <c r="B190" s="92"/>
      <c r="C190" s="92"/>
      <c r="D190" s="159" t="s">
        <v>32</v>
      </c>
      <c r="E190" s="159"/>
      <c r="F190" s="103">
        <v>0</v>
      </c>
      <c r="G190" s="104">
        <f>('BTST OPTION CALLS'!F190/'BTST OPTION CALLS'!F187)*100</f>
        <v>0</v>
      </c>
      <c r="H190" s="106"/>
      <c r="I190" s="93"/>
      <c r="J190" s="93"/>
      <c r="L190" s="102"/>
    </row>
    <row r="191" spans="1:17" ht="16.5">
      <c r="A191" s="105"/>
      <c r="B191" s="92"/>
      <c r="C191" s="92"/>
      <c r="D191" s="159" t="s">
        <v>33</v>
      </c>
      <c r="E191" s="159"/>
      <c r="F191" s="103">
        <v>3</v>
      </c>
      <c r="G191" s="104">
        <f>('BTST OPTION CALLS'!F191/'BTST OPTION CALLS'!F187)*100</f>
        <v>20</v>
      </c>
      <c r="H191" s="106"/>
      <c r="I191" s="93" t="s">
        <v>34</v>
      </c>
      <c r="J191" s="93"/>
      <c r="K191" s="97"/>
    </row>
    <row r="192" spans="1:17" ht="16.5">
      <c r="A192" s="105"/>
      <c r="B192" s="92"/>
      <c r="C192" s="92"/>
      <c r="D192" s="159" t="s">
        <v>35</v>
      </c>
      <c r="E192" s="159"/>
      <c r="F192" s="103">
        <v>0</v>
      </c>
      <c r="G192" s="104">
        <f>('BTST OPTION CALLS'!F192/'BTST OPTION CALLS'!F187)*100</f>
        <v>0</v>
      </c>
      <c r="H192" s="106"/>
      <c r="I192" s="93"/>
      <c r="J192" s="93"/>
      <c r="K192" s="97"/>
      <c r="L192" s="97"/>
    </row>
    <row r="193" spans="1:17" ht="17.25" thickBot="1">
      <c r="A193" s="105"/>
      <c r="B193" s="92"/>
      <c r="C193" s="92"/>
      <c r="D193" s="160" t="s">
        <v>36</v>
      </c>
      <c r="E193" s="160"/>
      <c r="F193" s="107"/>
      <c r="G193" s="108">
        <f>('BTST OPTION CALLS'!F193/'BTST OPTION CALLS'!F187)*100</f>
        <v>0</v>
      </c>
      <c r="H193" s="106"/>
      <c r="I193" s="93"/>
      <c r="J193" s="93"/>
      <c r="K193" s="102"/>
      <c r="L193" s="97"/>
      <c r="M193" s="76"/>
    </row>
    <row r="194" spans="1:17" ht="16.5">
      <c r="A194" s="109" t="s">
        <v>37</v>
      </c>
      <c r="B194" s="92"/>
      <c r="C194" s="92"/>
      <c r="D194" s="98"/>
      <c r="E194" s="98"/>
      <c r="F194" s="93"/>
      <c r="G194" s="93"/>
      <c r="H194" s="110"/>
      <c r="I194" s="111"/>
      <c r="J194" s="76"/>
      <c r="K194" s="111"/>
      <c r="L194" s="76"/>
      <c r="M194" s="76"/>
      <c r="N194" s="76"/>
      <c r="O194" s="76"/>
    </row>
    <row r="195" spans="1:17" ht="16.5">
      <c r="A195" s="112" t="s">
        <v>38</v>
      </c>
      <c r="B195" s="92"/>
      <c r="C195" s="92"/>
      <c r="D195" s="113"/>
      <c r="E195" s="114"/>
      <c r="F195" s="98"/>
      <c r="G195" s="111"/>
      <c r="H195" s="110"/>
      <c r="I195" s="111"/>
      <c r="J195" s="111"/>
      <c r="K195" s="111"/>
      <c r="L195" s="93"/>
      <c r="M195" s="76"/>
    </row>
    <row r="196" spans="1:17" ht="16.5">
      <c r="A196" s="112" t="s">
        <v>41</v>
      </c>
      <c r="B196" s="105"/>
      <c r="C196" s="113"/>
      <c r="D196" s="98"/>
      <c r="E196" s="116"/>
      <c r="F196" s="111"/>
      <c r="G196" s="111"/>
      <c r="H196" s="95"/>
      <c r="I196" s="97"/>
      <c r="J196" s="97"/>
      <c r="K196" s="97"/>
      <c r="L196" s="111"/>
      <c r="M196" s="76"/>
      <c r="N196" s="98"/>
    </row>
    <row r="197" spans="1:17">
      <c r="A197" s="161" t="s">
        <v>0</v>
      </c>
      <c r="B197" s="161"/>
      <c r="C197" s="161"/>
      <c r="D197" s="161"/>
      <c r="E197" s="161"/>
      <c r="F197" s="161"/>
      <c r="G197" s="161"/>
      <c r="H197" s="161"/>
      <c r="I197" s="161"/>
      <c r="J197" s="161"/>
      <c r="K197" s="161"/>
      <c r="L197" s="161"/>
      <c r="M197" s="161"/>
      <c r="N197" s="161"/>
      <c r="O197" s="161"/>
    </row>
    <row r="198" spans="1:17">
      <c r="A198" s="161"/>
      <c r="B198" s="161"/>
      <c r="C198" s="161"/>
      <c r="D198" s="161"/>
      <c r="E198" s="161"/>
      <c r="F198" s="161"/>
      <c r="G198" s="161"/>
      <c r="H198" s="161"/>
      <c r="I198" s="161"/>
      <c r="J198" s="161"/>
      <c r="K198" s="161"/>
      <c r="L198" s="161"/>
      <c r="M198" s="161"/>
      <c r="N198" s="161"/>
      <c r="O198" s="161"/>
    </row>
    <row r="199" spans="1:17" ht="15.75">
      <c r="A199" s="161"/>
      <c r="B199" s="161"/>
      <c r="C199" s="161"/>
      <c r="D199" s="161"/>
      <c r="E199" s="161"/>
      <c r="F199" s="161"/>
      <c r="G199" s="161"/>
      <c r="H199" s="161"/>
      <c r="I199" s="161"/>
      <c r="J199" s="161"/>
      <c r="K199" s="161"/>
      <c r="L199" s="161"/>
      <c r="M199" s="161"/>
      <c r="N199" s="161"/>
      <c r="O199" s="161"/>
      <c r="P199" s="76"/>
      <c r="Q199" s="157"/>
    </row>
    <row r="200" spans="1:17">
      <c r="A200" s="172" t="s">
        <v>328</v>
      </c>
      <c r="B200" s="172"/>
      <c r="C200" s="172"/>
      <c r="D200" s="172"/>
      <c r="E200" s="172"/>
      <c r="F200" s="172"/>
      <c r="G200" s="172"/>
      <c r="H200" s="172"/>
      <c r="I200" s="172"/>
      <c r="J200" s="172"/>
      <c r="K200" s="172"/>
      <c r="L200" s="172"/>
      <c r="M200" s="172"/>
      <c r="N200" s="172"/>
      <c r="O200" s="172"/>
    </row>
    <row r="201" spans="1:17">
      <c r="A201" s="172" t="s">
        <v>329</v>
      </c>
      <c r="B201" s="172"/>
      <c r="C201" s="172"/>
      <c r="D201" s="172"/>
      <c r="E201" s="172"/>
      <c r="F201" s="172"/>
      <c r="G201" s="172"/>
      <c r="H201" s="172"/>
      <c r="I201" s="172"/>
      <c r="J201" s="172"/>
      <c r="K201" s="172"/>
      <c r="L201" s="172"/>
      <c r="M201" s="172"/>
      <c r="N201" s="172"/>
      <c r="O201" s="172"/>
    </row>
    <row r="202" spans="1:17">
      <c r="A202" s="165" t="s">
        <v>3</v>
      </c>
      <c r="B202" s="165"/>
      <c r="C202" s="165"/>
      <c r="D202" s="165"/>
      <c r="E202" s="165"/>
      <c r="F202" s="165"/>
      <c r="G202" s="165"/>
      <c r="H202" s="165"/>
      <c r="I202" s="165"/>
      <c r="J202" s="165"/>
      <c r="K202" s="165"/>
      <c r="L202" s="165"/>
      <c r="M202" s="165"/>
      <c r="N202" s="165"/>
      <c r="O202" s="165"/>
    </row>
    <row r="203" spans="1:17" ht="16.5">
      <c r="A203" s="171" t="s">
        <v>409</v>
      </c>
      <c r="B203" s="171"/>
      <c r="C203" s="171"/>
      <c r="D203" s="171"/>
      <c r="E203" s="171"/>
      <c r="F203" s="171"/>
      <c r="G203" s="171"/>
      <c r="H203" s="171"/>
      <c r="I203" s="171"/>
      <c r="J203" s="171"/>
      <c r="K203" s="171"/>
      <c r="L203" s="171"/>
      <c r="M203" s="171"/>
      <c r="N203" s="171"/>
      <c r="O203" s="171"/>
    </row>
    <row r="204" spans="1:17" ht="16.5">
      <c r="A204" s="166" t="s">
        <v>5</v>
      </c>
      <c r="B204" s="166"/>
      <c r="C204" s="166"/>
      <c r="D204" s="166"/>
      <c r="E204" s="166"/>
      <c r="F204" s="166"/>
      <c r="G204" s="166"/>
      <c r="H204" s="166"/>
      <c r="I204" s="166"/>
      <c r="J204" s="166"/>
      <c r="K204" s="166"/>
      <c r="L204" s="166"/>
      <c r="M204" s="166"/>
      <c r="N204" s="166"/>
      <c r="O204" s="166"/>
    </row>
    <row r="205" spans="1:17">
      <c r="A205" s="167" t="s">
        <v>6</v>
      </c>
      <c r="B205" s="168" t="s">
        <v>7</v>
      </c>
      <c r="C205" s="169" t="s">
        <v>8</v>
      </c>
      <c r="D205" s="168" t="s">
        <v>9</v>
      </c>
      <c r="E205" s="167" t="s">
        <v>10</v>
      </c>
      <c r="F205" s="167" t="s">
        <v>11</v>
      </c>
      <c r="G205" s="168" t="s">
        <v>12</v>
      </c>
      <c r="H205" s="168" t="s">
        <v>13</v>
      </c>
      <c r="I205" s="169" t="s">
        <v>14</v>
      </c>
      <c r="J205" s="169" t="s">
        <v>15</v>
      </c>
      <c r="K205" s="169" t="s">
        <v>16</v>
      </c>
      <c r="L205" s="170" t="s">
        <v>17</v>
      </c>
      <c r="M205" s="168" t="s">
        <v>18</v>
      </c>
      <c r="N205" s="168" t="s">
        <v>19</v>
      </c>
      <c r="O205" s="168" t="s">
        <v>20</v>
      </c>
    </row>
    <row r="206" spans="1:17">
      <c r="A206" s="167"/>
      <c r="B206" s="168"/>
      <c r="C206" s="169"/>
      <c r="D206" s="168"/>
      <c r="E206" s="167"/>
      <c r="F206" s="167"/>
      <c r="G206" s="168"/>
      <c r="H206" s="168"/>
      <c r="I206" s="169"/>
      <c r="J206" s="169"/>
      <c r="K206" s="169"/>
      <c r="L206" s="170"/>
      <c r="M206" s="168"/>
      <c r="N206" s="168"/>
      <c r="O206" s="168"/>
    </row>
    <row r="207" spans="1:17" ht="15.75">
      <c r="A207" s="77">
        <v>1</v>
      </c>
      <c r="B207" s="78">
        <v>43738</v>
      </c>
      <c r="C207" s="79">
        <v>360</v>
      </c>
      <c r="D207" s="73" t="s">
        <v>267</v>
      </c>
      <c r="E207" s="77" t="s">
        <v>22</v>
      </c>
      <c r="F207" s="77" t="s">
        <v>99</v>
      </c>
      <c r="G207" s="77">
        <v>17</v>
      </c>
      <c r="H207" s="77">
        <v>9.5</v>
      </c>
      <c r="I207" s="77">
        <v>21</v>
      </c>
      <c r="J207" s="77">
        <v>25</v>
      </c>
      <c r="K207" s="77">
        <v>29</v>
      </c>
      <c r="L207" s="77">
        <v>21</v>
      </c>
      <c r="M207" s="77">
        <v>1061</v>
      </c>
      <c r="N207" s="7">
        <f>IF('BTST OPTION CALLS'!E207="BUY",('BTST OPTION CALLS'!L207-'BTST OPTION CALLS'!G207)*('BTST OPTION CALLS'!M207),('BTST OPTION CALLS'!G207-'BTST OPTION CALLS'!L207)*('BTST OPTION CALLS'!M207))</f>
        <v>4244</v>
      </c>
      <c r="O207" s="8">
        <f>'BTST OPTION CALLS'!N207/('BTST OPTION CALLS'!M207)/'BTST OPTION CALLS'!G207%</f>
        <v>23.52941176470588</v>
      </c>
    </row>
    <row r="208" spans="1:17" ht="15.75">
      <c r="A208" s="77">
        <v>2</v>
      </c>
      <c r="B208" s="78">
        <v>43734</v>
      </c>
      <c r="C208" s="79">
        <v>1900</v>
      </c>
      <c r="D208" s="73" t="s">
        <v>267</v>
      </c>
      <c r="E208" s="77" t="s">
        <v>22</v>
      </c>
      <c r="F208" s="77" t="s">
        <v>380</v>
      </c>
      <c r="G208" s="77">
        <v>62</v>
      </c>
      <c r="H208" s="77">
        <v>50</v>
      </c>
      <c r="I208" s="77">
        <v>68</v>
      </c>
      <c r="J208" s="77">
        <v>74</v>
      </c>
      <c r="K208" s="77">
        <v>80</v>
      </c>
      <c r="L208" s="77">
        <v>74</v>
      </c>
      <c r="M208" s="77">
        <v>600</v>
      </c>
      <c r="N208" s="7">
        <f>IF('BTST OPTION CALLS'!E208="BUY",('BTST OPTION CALLS'!L208-'BTST OPTION CALLS'!G208)*('BTST OPTION CALLS'!M208),('BTST OPTION CALLS'!G208-'BTST OPTION CALLS'!L208)*('BTST OPTION CALLS'!M208))</f>
        <v>7200</v>
      </c>
      <c r="O208" s="8">
        <f>'BTST OPTION CALLS'!N208/('BTST OPTION CALLS'!M208)/'BTST OPTION CALLS'!G208%</f>
        <v>19.35483870967742</v>
      </c>
    </row>
    <row r="209" spans="1:15" ht="15.75">
      <c r="A209" s="77">
        <v>3</v>
      </c>
      <c r="B209" s="78">
        <v>43731</v>
      </c>
      <c r="C209" s="79">
        <v>105</v>
      </c>
      <c r="D209" s="73" t="s">
        <v>267</v>
      </c>
      <c r="E209" s="77" t="s">
        <v>22</v>
      </c>
      <c r="F209" s="77" t="s">
        <v>59</v>
      </c>
      <c r="G209" s="77">
        <v>3</v>
      </c>
      <c r="H209" s="77">
        <v>1.8</v>
      </c>
      <c r="I209" s="77">
        <v>3.6</v>
      </c>
      <c r="J209" s="77">
        <v>4.2</v>
      </c>
      <c r="K209" s="77">
        <v>4.8</v>
      </c>
      <c r="L209" s="77">
        <v>1.8</v>
      </c>
      <c r="M209" s="77">
        <v>6200</v>
      </c>
      <c r="N209" s="7">
        <f>IF('BTST OPTION CALLS'!E209="BUY",('BTST OPTION CALLS'!L209-'BTST OPTION CALLS'!G209)*('BTST OPTION CALLS'!M209),('BTST OPTION CALLS'!G209-'BTST OPTION CALLS'!L209)*('BTST OPTION CALLS'!M209))</f>
        <v>-7440</v>
      </c>
      <c r="O209" s="8">
        <f>'BTST OPTION CALLS'!N209/('BTST OPTION CALLS'!M209)/'BTST OPTION CALLS'!G209%</f>
        <v>-40</v>
      </c>
    </row>
    <row r="210" spans="1:15" ht="15.75">
      <c r="A210" s="77">
        <v>4</v>
      </c>
      <c r="B210" s="78">
        <v>43725</v>
      </c>
      <c r="C210" s="79">
        <v>100</v>
      </c>
      <c r="D210" s="73" t="s">
        <v>282</v>
      </c>
      <c r="E210" s="77" t="s">
        <v>22</v>
      </c>
      <c r="F210" s="77" t="s">
        <v>51</v>
      </c>
      <c r="G210" s="77">
        <v>2.8</v>
      </c>
      <c r="H210" s="77">
        <v>0.5</v>
      </c>
      <c r="I210" s="77">
        <v>4.3</v>
      </c>
      <c r="J210" s="77">
        <v>5.5</v>
      </c>
      <c r="K210" s="77">
        <v>6.8</v>
      </c>
      <c r="L210" s="77">
        <v>0.5</v>
      </c>
      <c r="M210" s="77">
        <v>3200</v>
      </c>
      <c r="N210" s="7">
        <f>IF('BTST OPTION CALLS'!E210="BUY",('BTST OPTION CALLS'!L210-'BTST OPTION CALLS'!G210)*('BTST OPTION CALLS'!M210),('BTST OPTION CALLS'!G210-'BTST OPTION CALLS'!L210)*('BTST OPTION CALLS'!M210))</f>
        <v>-7359.9999999999991</v>
      </c>
      <c r="O210" s="8">
        <f>'BTST OPTION CALLS'!N210/('BTST OPTION CALLS'!M210)/'BTST OPTION CALLS'!G210%</f>
        <v>-82.142857142857139</v>
      </c>
    </row>
    <row r="211" spans="1:15" ht="15.75">
      <c r="A211" s="77">
        <v>5</v>
      </c>
      <c r="B211" s="78">
        <v>43721</v>
      </c>
      <c r="C211" s="79">
        <v>780</v>
      </c>
      <c r="D211" s="73" t="s">
        <v>267</v>
      </c>
      <c r="E211" s="77" t="s">
        <v>22</v>
      </c>
      <c r="F211" s="77" t="s">
        <v>400</v>
      </c>
      <c r="G211" s="77">
        <v>17</v>
      </c>
      <c r="H211" s="77">
        <v>8</v>
      </c>
      <c r="I211" s="77">
        <v>22</v>
      </c>
      <c r="J211" s="77">
        <v>27</v>
      </c>
      <c r="K211" s="77">
        <v>32</v>
      </c>
      <c r="L211" s="77">
        <v>8</v>
      </c>
      <c r="M211" s="77">
        <v>750</v>
      </c>
      <c r="N211" s="7">
        <f>IF('BTST OPTION CALLS'!E211="BUY",('BTST OPTION CALLS'!L211-'BTST OPTION CALLS'!G211)*('BTST OPTION CALLS'!M211),('BTST OPTION CALLS'!G211-'BTST OPTION CALLS'!L211)*('BTST OPTION CALLS'!M211))</f>
        <v>-6750</v>
      </c>
      <c r="O211" s="8">
        <f>'BTST OPTION CALLS'!N211/('BTST OPTION CALLS'!M211)/'BTST OPTION CALLS'!G211%</f>
        <v>-52.941176470588232</v>
      </c>
    </row>
    <row r="212" spans="1:15" ht="15.75">
      <c r="A212" s="77">
        <v>6</v>
      </c>
      <c r="B212" s="78">
        <v>43719</v>
      </c>
      <c r="C212" s="79">
        <v>6400</v>
      </c>
      <c r="D212" s="73" t="s">
        <v>267</v>
      </c>
      <c r="E212" s="77" t="s">
        <v>22</v>
      </c>
      <c r="F212" s="77" t="s">
        <v>253</v>
      </c>
      <c r="G212" s="77">
        <v>140</v>
      </c>
      <c r="H212" s="77">
        <v>50</v>
      </c>
      <c r="I212" s="77">
        <v>200</v>
      </c>
      <c r="J212" s="77">
        <v>260</v>
      </c>
      <c r="K212" s="77">
        <v>320</v>
      </c>
      <c r="L212" s="77">
        <v>200</v>
      </c>
      <c r="M212" s="77">
        <v>75</v>
      </c>
      <c r="N212" s="7">
        <f>IF('BTST OPTION CALLS'!E212="BUY",('BTST OPTION CALLS'!L212-'BTST OPTION CALLS'!G212)*('BTST OPTION CALLS'!M212),('BTST OPTION CALLS'!G212-'BTST OPTION CALLS'!L212)*('BTST OPTION CALLS'!M212))</f>
        <v>4500</v>
      </c>
      <c r="O212" s="8">
        <f>'BTST OPTION CALLS'!N212/('BTST OPTION CALLS'!M212)/'BTST OPTION CALLS'!G212%</f>
        <v>42.857142857142861</v>
      </c>
    </row>
    <row r="213" spans="1:15" ht="15.75">
      <c r="A213" s="77">
        <v>7</v>
      </c>
      <c r="B213" s="78">
        <v>43717</v>
      </c>
      <c r="C213" s="79">
        <v>6400</v>
      </c>
      <c r="D213" s="73" t="s">
        <v>267</v>
      </c>
      <c r="E213" s="77" t="s">
        <v>22</v>
      </c>
      <c r="F213" s="77" t="s">
        <v>253</v>
      </c>
      <c r="G213" s="77">
        <v>140</v>
      </c>
      <c r="H213" s="77">
        <v>50</v>
      </c>
      <c r="I213" s="77">
        <v>200</v>
      </c>
      <c r="J213" s="77">
        <v>260</v>
      </c>
      <c r="K213" s="77">
        <v>320</v>
      </c>
      <c r="L213" s="77">
        <v>200</v>
      </c>
      <c r="M213" s="77">
        <v>75</v>
      </c>
      <c r="N213" s="7">
        <f>IF('BTST OPTION CALLS'!E213="BUY",('BTST OPTION CALLS'!L213-'BTST OPTION CALLS'!G213)*('BTST OPTION CALLS'!M213),('BTST OPTION CALLS'!G213-'BTST OPTION CALLS'!L213)*('BTST OPTION CALLS'!M213))</f>
        <v>4500</v>
      </c>
      <c r="O213" s="8">
        <f>'BTST OPTION CALLS'!N213/('BTST OPTION CALLS'!M213)/'BTST OPTION CALLS'!G213%</f>
        <v>42.857142857142861</v>
      </c>
    </row>
    <row r="214" spans="1:15" ht="15.75">
      <c r="A214" s="77">
        <v>8</v>
      </c>
      <c r="B214" s="78">
        <v>43713</v>
      </c>
      <c r="C214" s="79">
        <v>270</v>
      </c>
      <c r="D214" s="73" t="s">
        <v>267</v>
      </c>
      <c r="E214" s="77" t="s">
        <v>22</v>
      </c>
      <c r="F214" s="77" t="s">
        <v>23</v>
      </c>
      <c r="G214" s="77">
        <v>9</v>
      </c>
      <c r="H214" s="77">
        <v>5</v>
      </c>
      <c r="I214" s="77">
        <v>11</v>
      </c>
      <c r="J214" s="77">
        <v>13</v>
      </c>
      <c r="K214" s="77">
        <v>15</v>
      </c>
      <c r="L214" s="77">
        <v>13</v>
      </c>
      <c r="M214" s="77">
        <v>2100</v>
      </c>
      <c r="N214" s="7">
        <f>IF('BTST OPTION CALLS'!E214="BUY",('BTST OPTION CALLS'!L214-'BTST OPTION CALLS'!G214)*('BTST OPTION CALLS'!M214),('BTST OPTION CALLS'!G214-'BTST OPTION CALLS'!L214)*('BTST OPTION CALLS'!M214))</f>
        <v>8400</v>
      </c>
      <c r="O214" s="8">
        <f>'BTST OPTION CALLS'!N214/('BTST OPTION CALLS'!M214)/'BTST OPTION CALLS'!G214%</f>
        <v>44.444444444444443</v>
      </c>
    </row>
    <row r="215" spans="1:15" ht="15.75">
      <c r="A215" s="77">
        <v>9</v>
      </c>
      <c r="B215" s="78">
        <v>43711</v>
      </c>
      <c r="C215" s="79">
        <v>230</v>
      </c>
      <c r="D215" s="73" t="s">
        <v>267</v>
      </c>
      <c r="E215" s="77" t="s">
        <v>22</v>
      </c>
      <c r="F215" s="77" t="s">
        <v>410</v>
      </c>
      <c r="G215" s="77">
        <v>8.5</v>
      </c>
      <c r="H215" s="77">
        <v>4</v>
      </c>
      <c r="I215" s="77">
        <v>4.8</v>
      </c>
      <c r="J215" s="77">
        <v>11</v>
      </c>
      <c r="K215" s="77">
        <v>13.5</v>
      </c>
      <c r="L215" s="77">
        <v>11</v>
      </c>
      <c r="M215" s="77">
        <v>1600</v>
      </c>
      <c r="N215" s="7">
        <f>IF('BTST OPTION CALLS'!E215="BUY",('BTST OPTION CALLS'!L215-'BTST OPTION CALLS'!G215)*('BTST OPTION CALLS'!M215),('BTST OPTION CALLS'!G215-'BTST OPTION CALLS'!L215)*('BTST OPTION CALLS'!M215))</f>
        <v>4000</v>
      </c>
      <c r="O215" s="8">
        <f>'BTST OPTION CALLS'!N215/('BTST OPTION CALLS'!M215)/'BTST OPTION CALLS'!G215%</f>
        <v>29.411764705882351</v>
      </c>
    </row>
    <row r="216" spans="1:15" ht="16.5">
      <c r="A216" s="82" t="s">
        <v>96</v>
      </c>
      <c r="B216" s="83"/>
      <c r="C216" s="84"/>
      <c r="D216" s="85"/>
      <c r="E216" s="86"/>
      <c r="F216" s="86"/>
      <c r="G216" s="87"/>
      <c r="H216" s="86"/>
      <c r="I216" s="86"/>
      <c r="J216" s="86"/>
      <c r="K216" s="86"/>
      <c r="L216" s="89"/>
    </row>
    <row r="217" spans="1:15" ht="16.5">
      <c r="A217" s="82" t="s">
        <v>96</v>
      </c>
      <c r="B217" s="83"/>
      <c r="C217" s="84"/>
      <c r="D217" s="85"/>
      <c r="E217" s="86"/>
      <c r="F217" s="86"/>
      <c r="G217" s="87"/>
      <c r="H217" s="86"/>
      <c r="I217" s="86"/>
      <c r="J217" s="86"/>
      <c r="K217" s="86"/>
      <c r="L217" s="76"/>
      <c r="M217" s="90"/>
    </row>
    <row r="218" spans="1:15" ht="17.25" thickBot="1">
      <c r="A218" s="98"/>
      <c r="B218" s="92"/>
      <c r="C218" s="92"/>
      <c r="D218" s="93"/>
      <c r="E218" s="93"/>
      <c r="F218" s="93"/>
      <c r="G218" s="94"/>
      <c r="H218" s="95"/>
      <c r="I218" s="96" t="s">
        <v>27</v>
      </c>
      <c r="J218" s="96"/>
      <c r="K218" s="97"/>
      <c r="L218" s="89"/>
    </row>
    <row r="219" spans="1:15" ht="16.5">
      <c r="A219" s="98"/>
      <c r="B219" s="92"/>
      <c r="C219" s="92"/>
      <c r="D219" s="158" t="s">
        <v>28</v>
      </c>
      <c r="E219" s="158"/>
      <c r="F219" s="99">
        <v>9</v>
      </c>
      <c r="G219" s="100">
        <f>'BTST OPTION CALLS'!G220+'BTST OPTION CALLS'!G221+'BTST OPTION CALLS'!G222+'BTST OPTION CALLS'!G223+'BTST OPTION CALLS'!G224+'BTST OPTION CALLS'!G225</f>
        <v>99.999999999999986</v>
      </c>
      <c r="H219" s="93">
        <v>9</v>
      </c>
      <c r="I219" s="101">
        <f>'BTST OPTION CALLS'!H220/'BTST OPTION CALLS'!H219%</f>
        <v>66.666666666666671</v>
      </c>
      <c r="J219" s="101"/>
      <c r="K219" s="76"/>
    </row>
    <row r="220" spans="1:15" ht="16.5">
      <c r="A220" s="98"/>
      <c r="B220" s="92"/>
      <c r="C220" s="92"/>
      <c r="D220" s="159" t="s">
        <v>29</v>
      </c>
      <c r="E220" s="159"/>
      <c r="F220" s="103">
        <v>6</v>
      </c>
      <c r="G220" s="104">
        <f>('BTST OPTION CALLS'!F220/'BTST OPTION CALLS'!F219)*100</f>
        <v>66.666666666666657</v>
      </c>
      <c r="H220" s="93">
        <v>6</v>
      </c>
      <c r="I220" s="97"/>
      <c r="J220" s="97"/>
      <c r="K220" s="101"/>
    </row>
    <row r="221" spans="1:15" ht="16.5">
      <c r="A221" s="105"/>
      <c r="B221" s="92"/>
      <c r="C221" s="92"/>
      <c r="D221" s="159" t="s">
        <v>31</v>
      </c>
      <c r="E221" s="159"/>
      <c r="F221" s="103">
        <v>0</v>
      </c>
      <c r="G221" s="104">
        <f>('BTST OPTION CALLS'!F221/'BTST OPTION CALLS'!F219)*100</f>
        <v>0</v>
      </c>
      <c r="H221" s="106"/>
      <c r="I221" s="93"/>
      <c r="J221" s="93"/>
      <c r="K221" s="93"/>
      <c r="M221" s="76"/>
    </row>
    <row r="222" spans="1:15" ht="16.5">
      <c r="A222" s="105"/>
      <c r="B222" s="92"/>
      <c r="C222" s="92"/>
      <c r="D222" s="159" t="s">
        <v>32</v>
      </c>
      <c r="E222" s="159"/>
      <c r="F222" s="103">
        <v>0</v>
      </c>
      <c r="G222" s="104">
        <f>('BTST OPTION CALLS'!F222/'BTST OPTION CALLS'!F219)*100</f>
        <v>0</v>
      </c>
      <c r="H222" s="106"/>
      <c r="I222" s="93"/>
      <c r="J222" s="93"/>
      <c r="L222" s="102"/>
    </row>
    <row r="223" spans="1:15" ht="16.5">
      <c r="A223" s="105"/>
      <c r="B223" s="92"/>
      <c r="C223" s="92"/>
      <c r="D223" s="159" t="s">
        <v>33</v>
      </c>
      <c r="E223" s="159"/>
      <c r="F223" s="103">
        <v>3</v>
      </c>
      <c r="G223" s="104">
        <f>('BTST OPTION CALLS'!F223/'BTST OPTION CALLS'!F219)*100</f>
        <v>33.333333333333329</v>
      </c>
      <c r="H223" s="106"/>
      <c r="I223" s="93" t="s">
        <v>34</v>
      </c>
      <c r="J223" s="93"/>
      <c r="K223" s="97"/>
    </row>
    <row r="224" spans="1:15" ht="16.5">
      <c r="A224" s="105"/>
      <c r="B224" s="92"/>
      <c r="C224" s="92"/>
      <c r="D224" s="159" t="s">
        <v>35</v>
      </c>
      <c r="E224" s="159"/>
      <c r="F224" s="103">
        <v>0</v>
      </c>
      <c r="G224" s="104">
        <f>('BTST OPTION CALLS'!F224/'BTST OPTION CALLS'!F219)*100</f>
        <v>0</v>
      </c>
      <c r="H224" s="106"/>
      <c r="I224" s="93"/>
      <c r="J224" s="93"/>
      <c r="K224" s="97"/>
      <c r="L224" s="97"/>
    </row>
    <row r="225" spans="1:15" ht="17.25" thickBot="1">
      <c r="A225" s="105"/>
      <c r="B225" s="92"/>
      <c r="C225" s="92"/>
      <c r="D225" s="160" t="s">
        <v>36</v>
      </c>
      <c r="E225" s="160"/>
      <c r="F225" s="107"/>
      <c r="G225" s="108">
        <f>('BTST OPTION CALLS'!F225/'BTST OPTION CALLS'!F219)*100</f>
        <v>0</v>
      </c>
      <c r="H225" s="106"/>
      <c r="I225" s="93"/>
      <c r="J225" s="93"/>
      <c r="K225" s="102"/>
      <c r="L225" s="97"/>
      <c r="M225" s="76"/>
    </row>
    <row r="226" spans="1:15" ht="16.5">
      <c r="A226" s="109" t="s">
        <v>37</v>
      </c>
      <c r="B226" s="92"/>
      <c r="C226" s="92"/>
      <c r="D226" s="98"/>
      <c r="E226" s="98"/>
      <c r="F226" s="93"/>
      <c r="G226" s="93"/>
      <c r="H226" s="110"/>
      <c r="I226" s="111"/>
      <c r="J226" s="111"/>
      <c r="K226" s="93"/>
      <c r="L226" s="93"/>
      <c r="M226" s="76"/>
    </row>
    <row r="227" spans="1:15" ht="16.5">
      <c r="A227" s="112" t="s">
        <v>38</v>
      </c>
      <c r="B227" s="92"/>
      <c r="C227" s="92"/>
      <c r="D227" s="113"/>
      <c r="E227" s="114"/>
      <c r="F227" s="98"/>
      <c r="G227" s="111"/>
      <c r="H227" s="110"/>
      <c r="I227" s="111"/>
      <c r="J227" s="111"/>
      <c r="K227" s="111"/>
      <c r="L227" s="93"/>
      <c r="M227" s="76"/>
    </row>
    <row r="228" spans="1:15" ht="16.5">
      <c r="A228" s="112" t="s">
        <v>39</v>
      </c>
      <c r="B228" s="92"/>
      <c r="C228" s="92"/>
      <c r="D228" s="98"/>
      <c r="E228" s="114"/>
      <c r="F228" s="98"/>
      <c r="G228" s="111"/>
      <c r="H228" s="110"/>
      <c r="I228" s="97"/>
      <c r="J228" s="97"/>
      <c r="K228" s="97"/>
      <c r="L228" s="93"/>
      <c r="M228" s="76"/>
      <c r="N228" s="93" t="s">
        <v>30</v>
      </c>
    </row>
    <row r="229" spans="1:15" ht="16.5">
      <c r="A229" s="112" t="s">
        <v>40</v>
      </c>
      <c r="B229" s="113"/>
      <c r="C229" s="92"/>
      <c r="D229" s="98"/>
      <c r="E229" s="114"/>
      <c r="F229" s="98"/>
      <c r="G229" s="111"/>
      <c r="H229" s="95"/>
      <c r="I229" s="97"/>
      <c r="J229" s="97"/>
      <c r="K229" s="97"/>
      <c r="L229" s="93"/>
      <c r="M229" s="76"/>
      <c r="N229" s="76"/>
      <c r="O229" s="98"/>
    </row>
    <row r="230" spans="1:15" ht="16.5">
      <c r="A230" s="112" t="s">
        <v>41</v>
      </c>
      <c r="B230" s="105"/>
      <c r="C230" s="113"/>
      <c r="D230" s="98"/>
      <c r="E230" s="116"/>
      <c r="F230" s="111"/>
      <c r="G230" s="111"/>
      <c r="H230" s="95"/>
      <c r="I230" s="97"/>
      <c r="J230" s="97"/>
      <c r="K230" s="97"/>
      <c r="L230" s="111"/>
      <c r="M230" s="76"/>
      <c r="N230" s="76"/>
      <c r="O230" s="76"/>
    </row>
    <row r="231" spans="1:15">
      <c r="A231" s="161" t="s">
        <v>0</v>
      </c>
      <c r="B231" s="161"/>
      <c r="C231" s="161"/>
      <c r="D231" s="161"/>
      <c r="E231" s="161"/>
      <c r="F231" s="161"/>
      <c r="G231" s="161"/>
      <c r="H231" s="161"/>
      <c r="I231" s="161"/>
      <c r="J231" s="161"/>
      <c r="K231" s="161"/>
      <c r="L231" s="161"/>
      <c r="M231" s="161"/>
      <c r="N231" s="161"/>
      <c r="O231" s="161"/>
    </row>
    <row r="232" spans="1:15">
      <c r="A232" s="161"/>
      <c r="B232" s="161"/>
      <c r="C232" s="161"/>
      <c r="D232" s="161"/>
      <c r="E232" s="161"/>
      <c r="F232" s="161"/>
      <c r="G232" s="161"/>
      <c r="H232" s="161"/>
      <c r="I232" s="161"/>
      <c r="J232" s="161"/>
      <c r="K232" s="161"/>
      <c r="L232" s="161"/>
      <c r="M232" s="161"/>
      <c r="N232" s="161"/>
      <c r="O232" s="161"/>
    </row>
    <row r="233" spans="1:15">
      <c r="A233" s="161"/>
      <c r="B233" s="161"/>
      <c r="C233" s="161"/>
      <c r="D233" s="161"/>
      <c r="E233" s="161"/>
      <c r="F233" s="161"/>
      <c r="G233" s="161"/>
      <c r="H233" s="161"/>
      <c r="I233" s="161"/>
      <c r="J233" s="161"/>
      <c r="K233" s="161"/>
      <c r="L233" s="161"/>
      <c r="M233" s="161"/>
      <c r="N233" s="161"/>
      <c r="O233" s="161"/>
    </row>
    <row r="234" spans="1:15">
      <c r="A234" s="172" t="s">
        <v>328</v>
      </c>
      <c r="B234" s="172"/>
      <c r="C234" s="172"/>
      <c r="D234" s="172"/>
      <c r="E234" s="172"/>
      <c r="F234" s="172"/>
      <c r="G234" s="172"/>
      <c r="H234" s="172"/>
      <c r="I234" s="172"/>
      <c r="J234" s="172"/>
      <c r="K234" s="172"/>
      <c r="L234" s="172"/>
      <c r="M234" s="172"/>
      <c r="N234" s="172"/>
      <c r="O234" s="172"/>
    </row>
    <row r="235" spans="1:15">
      <c r="A235" s="172" t="s">
        <v>329</v>
      </c>
      <c r="B235" s="172"/>
      <c r="C235" s="172"/>
      <c r="D235" s="172"/>
      <c r="E235" s="172"/>
      <c r="F235" s="172"/>
      <c r="G235" s="172"/>
      <c r="H235" s="172"/>
      <c r="I235" s="172"/>
      <c r="J235" s="172"/>
      <c r="K235" s="172"/>
      <c r="L235" s="172"/>
      <c r="M235" s="172"/>
      <c r="N235" s="172"/>
      <c r="O235" s="172"/>
    </row>
    <row r="236" spans="1:15">
      <c r="A236" s="165" t="s">
        <v>3</v>
      </c>
      <c r="B236" s="165"/>
      <c r="C236" s="165"/>
      <c r="D236" s="165"/>
      <c r="E236" s="165"/>
      <c r="F236" s="165"/>
      <c r="G236" s="165"/>
      <c r="H236" s="165"/>
      <c r="I236" s="165"/>
      <c r="J236" s="165"/>
      <c r="K236" s="165"/>
      <c r="L236" s="165"/>
      <c r="M236" s="165"/>
      <c r="N236" s="165"/>
      <c r="O236" s="165"/>
    </row>
    <row r="237" spans="1:15" ht="16.5">
      <c r="A237" s="171" t="s">
        <v>402</v>
      </c>
      <c r="B237" s="171"/>
      <c r="C237" s="171"/>
      <c r="D237" s="171"/>
      <c r="E237" s="171"/>
      <c r="F237" s="171"/>
      <c r="G237" s="171"/>
      <c r="H237" s="171"/>
      <c r="I237" s="171"/>
      <c r="J237" s="171"/>
      <c r="K237" s="171"/>
      <c r="L237" s="171"/>
      <c r="M237" s="171"/>
      <c r="N237" s="171"/>
      <c r="O237" s="171"/>
    </row>
    <row r="238" spans="1:15" ht="16.5">
      <c r="A238" s="166" t="s">
        <v>5</v>
      </c>
      <c r="B238" s="166"/>
      <c r="C238" s="166"/>
      <c r="D238" s="166"/>
      <c r="E238" s="166"/>
      <c r="F238" s="166"/>
      <c r="G238" s="166"/>
      <c r="H238" s="166"/>
      <c r="I238" s="166"/>
      <c r="J238" s="166"/>
      <c r="K238" s="166"/>
      <c r="L238" s="166"/>
      <c r="M238" s="166"/>
      <c r="N238" s="166"/>
      <c r="O238" s="166"/>
    </row>
    <row r="239" spans="1:15">
      <c r="A239" s="167" t="s">
        <v>6</v>
      </c>
      <c r="B239" s="168" t="s">
        <v>7</v>
      </c>
      <c r="C239" s="169" t="s">
        <v>8</v>
      </c>
      <c r="D239" s="168" t="s">
        <v>9</v>
      </c>
      <c r="E239" s="167" t="s">
        <v>10</v>
      </c>
      <c r="F239" s="167" t="s">
        <v>11</v>
      </c>
      <c r="G239" s="168" t="s">
        <v>12</v>
      </c>
      <c r="H239" s="168" t="s">
        <v>13</v>
      </c>
      <c r="I239" s="169" t="s">
        <v>14</v>
      </c>
      <c r="J239" s="169" t="s">
        <v>15</v>
      </c>
      <c r="K239" s="169" t="s">
        <v>16</v>
      </c>
      <c r="L239" s="170" t="s">
        <v>17</v>
      </c>
      <c r="M239" s="168" t="s">
        <v>18</v>
      </c>
      <c r="N239" s="168" t="s">
        <v>19</v>
      </c>
      <c r="O239" s="168" t="s">
        <v>20</v>
      </c>
    </row>
    <row r="240" spans="1:15">
      <c r="A240" s="167"/>
      <c r="B240" s="168"/>
      <c r="C240" s="169"/>
      <c r="D240" s="168"/>
      <c r="E240" s="167"/>
      <c r="F240" s="167"/>
      <c r="G240" s="168"/>
      <c r="H240" s="168"/>
      <c r="I240" s="169"/>
      <c r="J240" s="169"/>
      <c r="K240" s="169"/>
      <c r="L240" s="170"/>
      <c r="M240" s="168"/>
      <c r="N240" s="168"/>
      <c r="O240" s="168"/>
    </row>
    <row r="241" spans="1:15" ht="15.75">
      <c r="A241" s="77">
        <v>1</v>
      </c>
      <c r="B241" s="78">
        <v>43707</v>
      </c>
      <c r="C241" s="79">
        <v>460</v>
      </c>
      <c r="D241" s="73" t="s">
        <v>267</v>
      </c>
      <c r="E241" s="77" t="s">
        <v>22</v>
      </c>
      <c r="F241" s="77" t="s">
        <v>326</v>
      </c>
      <c r="G241" s="77">
        <v>50</v>
      </c>
      <c r="H241" s="77">
        <v>40</v>
      </c>
      <c r="I241" s="77">
        <v>55</v>
      </c>
      <c r="J241" s="77">
        <v>60</v>
      </c>
      <c r="K241" s="77">
        <v>65</v>
      </c>
      <c r="L241" s="77">
        <v>55</v>
      </c>
      <c r="M241" s="77">
        <v>800</v>
      </c>
      <c r="N241" s="7">
        <f>IF('BTST OPTION CALLS'!E241="BUY",('BTST OPTION CALLS'!L241-'BTST OPTION CALLS'!G241)*('BTST OPTION CALLS'!M241),('BTST OPTION CALLS'!G241-'BTST OPTION CALLS'!L241)*('BTST OPTION CALLS'!M241))</f>
        <v>4000</v>
      </c>
      <c r="O241" s="8">
        <f>'BTST OPTION CALLS'!N241/('BTST OPTION CALLS'!M241)/'BTST OPTION CALLS'!G241%</f>
        <v>10</v>
      </c>
    </row>
    <row r="242" spans="1:15" ht="15.75">
      <c r="A242" s="77">
        <v>2</v>
      </c>
      <c r="B242" s="78">
        <v>43705</v>
      </c>
      <c r="C242" s="79">
        <v>260</v>
      </c>
      <c r="D242" s="73" t="s">
        <v>267</v>
      </c>
      <c r="E242" s="77" t="s">
        <v>22</v>
      </c>
      <c r="F242" s="77" t="s">
        <v>23</v>
      </c>
      <c r="G242" s="77">
        <v>12</v>
      </c>
      <c r="H242" s="77">
        <v>8</v>
      </c>
      <c r="I242" s="77">
        <v>14</v>
      </c>
      <c r="J242" s="77">
        <v>16</v>
      </c>
      <c r="K242" s="77">
        <v>18</v>
      </c>
      <c r="L242" s="77">
        <v>14</v>
      </c>
      <c r="M242" s="77">
        <v>2100</v>
      </c>
      <c r="N242" s="7">
        <f>IF('BTST OPTION CALLS'!E242="BUY",('BTST OPTION CALLS'!L242-'BTST OPTION CALLS'!G242)*('BTST OPTION CALLS'!M242),('BTST OPTION CALLS'!G242-'BTST OPTION CALLS'!L242)*('BTST OPTION CALLS'!M242))</f>
        <v>4200</v>
      </c>
      <c r="O242" s="8">
        <f>'BTST OPTION CALLS'!N242/('BTST OPTION CALLS'!M242)/'BTST OPTION CALLS'!G242%</f>
        <v>16.666666666666668</v>
      </c>
    </row>
    <row r="243" spans="1:15" ht="15.75">
      <c r="A243" s="77">
        <v>3</v>
      </c>
      <c r="B243" s="78">
        <v>43704</v>
      </c>
      <c r="C243" s="79">
        <v>125</v>
      </c>
      <c r="D243" s="73" t="s">
        <v>267</v>
      </c>
      <c r="E243" s="77" t="s">
        <v>22</v>
      </c>
      <c r="F243" s="77" t="s">
        <v>406</v>
      </c>
      <c r="G243" s="77">
        <v>3.5</v>
      </c>
      <c r="H243" s="77">
        <v>2</v>
      </c>
      <c r="I243" s="77">
        <v>4.8</v>
      </c>
      <c r="J243" s="77">
        <v>6</v>
      </c>
      <c r="K243" s="77">
        <v>7.3</v>
      </c>
      <c r="L243" s="77">
        <v>2</v>
      </c>
      <c r="M243" s="77">
        <v>1600</v>
      </c>
      <c r="N243" s="7">
        <f>IF('BTST OPTION CALLS'!E243="BUY",('BTST OPTION CALLS'!L243-'BTST OPTION CALLS'!G243)*('BTST OPTION CALLS'!M243),('BTST OPTION CALLS'!G243-'BTST OPTION CALLS'!L243)*('BTST OPTION CALLS'!M243))</f>
        <v>-2400</v>
      </c>
      <c r="O243" s="8">
        <f>'BTST OPTION CALLS'!N243/('BTST OPTION CALLS'!M243)/'BTST OPTION CALLS'!G243%</f>
        <v>-42.857142857142854</v>
      </c>
    </row>
    <row r="244" spans="1:15" ht="15.75">
      <c r="A244" s="77">
        <v>4</v>
      </c>
      <c r="B244" s="78">
        <v>43703</v>
      </c>
      <c r="C244" s="79">
        <v>370</v>
      </c>
      <c r="D244" s="73" t="s">
        <v>267</v>
      </c>
      <c r="E244" s="77" t="s">
        <v>22</v>
      </c>
      <c r="F244" s="77" t="s">
        <v>345</v>
      </c>
      <c r="G244" s="77">
        <v>4</v>
      </c>
      <c r="H244" s="77">
        <v>0.5</v>
      </c>
      <c r="I244" s="77">
        <v>7</v>
      </c>
      <c r="J244" s="77">
        <v>10</v>
      </c>
      <c r="K244" s="77">
        <v>13</v>
      </c>
      <c r="L244" s="77">
        <v>0.5</v>
      </c>
      <c r="M244" s="77">
        <v>1300</v>
      </c>
      <c r="N244" s="7">
        <f>IF('BTST OPTION CALLS'!E244="BUY",('BTST OPTION CALLS'!L244-'BTST OPTION CALLS'!G244)*('BTST OPTION CALLS'!M244),('BTST OPTION CALLS'!G244-'BTST OPTION CALLS'!L244)*('BTST OPTION CALLS'!M244))</f>
        <v>-4550</v>
      </c>
      <c r="O244" s="8">
        <f>'BTST OPTION CALLS'!N244/('BTST OPTION CALLS'!M244)/'BTST OPTION CALLS'!G244%</f>
        <v>-87.5</v>
      </c>
    </row>
    <row r="245" spans="1:15" ht="15.75">
      <c r="A245" s="77">
        <v>5</v>
      </c>
      <c r="B245" s="78">
        <v>43700</v>
      </c>
      <c r="C245" s="79">
        <v>1280</v>
      </c>
      <c r="D245" s="73" t="s">
        <v>267</v>
      </c>
      <c r="E245" s="77" t="s">
        <v>22</v>
      </c>
      <c r="F245" s="77" t="s">
        <v>225</v>
      </c>
      <c r="G245" s="77">
        <v>17.5</v>
      </c>
      <c r="H245" s="77">
        <v>4</v>
      </c>
      <c r="I245" s="77">
        <v>25</v>
      </c>
      <c r="J245" s="77">
        <v>32</v>
      </c>
      <c r="K245" s="77">
        <v>38</v>
      </c>
      <c r="L245" s="77">
        <v>4</v>
      </c>
      <c r="M245" s="77">
        <v>500</v>
      </c>
      <c r="N245" s="7">
        <f>IF('BTST OPTION CALLS'!E245="BUY",('BTST OPTION CALLS'!L245-'BTST OPTION CALLS'!G245)*('BTST OPTION CALLS'!M245),('BTST OPTION CALLS'!G245-'BTST OPTION CALLS'!L245)*('BTST OPTION CALLS'!M245))</f>
        <v>-6750</v>
      </c>
      <c r="O245" s="8">
        <f>'BTST OPTION CALLS'!N245/('BTST OPTION CALLS'!M245)/'BTST OPTION CALLS'!G245%</f>
        <v>-77.142857142857153</v>
      </c>
    </row>
    <row r="246" spans="1:15" ht="15.75">
      <c r="A246" s="77">
        <v>6</v>
      </c>
      <c r="B246" s="78">
        <v>43697</v>
      </c>
      <c r="C246" s="79">
        <v>290</v>
      </c>
      <c r="D246" s="73" t="s">
        <v>282</v>
      </c>
      <c r="E246" s="77" t="s">
        <v>22</v>
      </c>
      <c r="F246" s="77" t="s">
        <v>49</v>
      </c>
      <c r="G246" s="77">
        <v>6</v>
      </c>
      <c r="H246" s="77">
        <v>3</v>
      </c>
      <c r="I246" s="77">
        <v>7.5</v>
      </c>
      <c r="J246" s="77">
        <v>9</v>
      </c>
      <c r="K246" s="77">
        <v>10.5</v>
      </c>
      <c r="L246" s="77">
        <v>3</v>
      </c>
      <c r="M246" s="77">
        <v>3000</v>
      </c>
      <c r="N246" s="7">
        <f>IF('BTST OPTION CALLS'!E246="BUY",('BTST OPTION CALLS'!L246-'BTST OPTION CALLS'!G246)*('BTST OPTION CALLS'!M246),('BTST OPTION CALLS'!G246-'BTST OPTION CALLS'!L246)*('BTST OPTION CALLS'!M246))</f>
        <v>-9000</v>
      </c>
      <c r="O246" s="8">
        <f>'BTST OPTION CALLS'!N246/('BTST OPTION CALLS'!M246)/'BTST OPTION CALLS'!G246%</f>
        <v>-50</v>
      </c>
    </row>
    <row r="247" spans="1:15" ht="15.75">
      <c r="A247" s="77">
        <v>7</v>
      </c>
      <c r="B247" s="78">
        <v>43696</v>
      </c>
      <c r="C247" s="79">
        <v>520</v>
      </c>
      <c r="D247" s="73" t="s">
        <v>282</v>
      </c>
      <c r="E247" s="77" t="s">
        <v>22</v>
      </c>
      <c r="F247" s="77" t="s">
        <v>326</v>
      </c>
      <c r="G247" s="77">
        <v>35</v>
      </c>
      <c r="H247" s="77">
        <v>26</v>
      </c>
      <c r="I247" s="77">
        <v>40</v>
      </c>
      <c r="J247" s="77">
        <v>45</v>
      </c>
      <c r="K247" s="77">
        <v>50</v>
      </c>
      <c r="L247" s="77">
        <v>50</v>
      </c>
      <c r="M247" s="77">
        <v>800</v>
      </c>
      <c r="N247" s="7">
        <f>IF('BTST OPTION CALLS'!E247="BUY",('BTST OPTION CALLS'!L247-'BTST OPTION CALLS'!G247)*('BTST OPTION CALLS'!M247),('BTST OPTION CALLS'!G247-'BTST OPTION CALLS'!L247)*('BTST OPTION CALLS'!M247))</f>
        <v>12000</v>
      </c>
      <c r="O247" s="8">
        <f>'BTST OPTION CALLS'!N247/('BTST OPTION CALLS'!M247)/'BTST OPTION CALLS'!G247%</f>
        <v>42.857142857142861</v>
      </c>
    </row>
    <row r="248" spans="1:15" ht="15.75">
      <c r="A248" s="77">
        <v>8</v>
      </c>
      <c r="B248" s="78">
        <v>43693</v>
      </c>
      <c r="C248" s="79">
        <v>370</v>
      </c>
      <c r="D248" s="73" t="s">
        <v>267</v>
      </c>
      <c r="E248" s="77" t="s">
        <v>22</v>
      </c>
      <c r="F248" s="77" t="s">
        <v>404</v>
      </c>
      <c r="G248" s="77">
        <v>6</v>
      </c>
      <c r="H248" s="77">
        <v>2.5</v>
      </c>
      <c r="I248" s="77">
        <v>8</v>
      </c>
      <c r="J248" s="77">
        <v>10</v>
      </c>
      <c r="K248" s="77">
        <v>12</v>
      </c>
      <c r="L248" s="77">
        <v>2.5</v>
      </c>
      <c r="M248" s="77">
        <v>2200</v>
      </c>
      <c r="N248" s="7">
        <f>IF('BTST OPTION CALLS'!E248="BUY",('BTST OPTION CALLS'!L248-'BTST OPTION CALLS'!G248)*('BTST OPTION CALLS'!M248),('BTST OPTION CALLS'!G248-'BTST OPTION CALLS'!L248)*('BTST OPTION CALLS'!M248))</f>
        <v>-7700</v>
      </c>
      <c r="O248" s="8">
        <f>'BTST OPTION CALLS'!N248/('BTST OPTION CALLS'!M248)/'BTST OPTION CALLS'!G248%</f>
        <v>-58.333333333333336</v>
      </c>
    </row>
    <row r="249" spans="1:15" ht="15.75">
      <c r="A249" s="77">
        <v>9</v>
      </c>
      <c r="B249" s="78">
        <v>43686</v>
      </c>
      <c r="C249" s="79">
        <v>130</v>
      </c>
      <c r="D249" s="73" t="s">
        <v>267</v>
      </c>
      <c r="E249" s="77" t="s">
        <v>22</v>
      </c>
      <c r="F249" s="77" t="s">
        <v>101</v>
      </c>
      <c r="G249" s="77">
        <v>2</v>
      </c>
      <c r="H249" s="77">
        <v>0.5</v>
      </c>
      <c r="I249" s="77">
        <v>2.8</v>
      </c>
      <c r="J249" s="77">
        <v>3.6</v>
      </c>
      <c r="K249" s="77">
        <v>4.4000000000000004</v>
      </c>
      <c r="L249" s="77">
        <v>2.8</v>
      </c>
      <c r="M249" s="77">
        <v>5334</v>
      </c>
      <c r="N249" s="7">
        <f>IF('BTST OPTION CALLS'!E249="BUY",('BTST OPTION CALLS'!L249-'BTST OPTION CALLS'!G249)*('BTST OPTION CALLS'!M249),('BTST OPTION CALLS'!G249-'BTST OPTION CALLS'!L249)*('BTST OPTION CALLS'!M249))</f>
        <v>4267.1999999999989</v>
      </c>
      <c r="O249" s="8">
        <f>'BTST OPTION CALLS'!N249/('BTST OPTION CALLS'!M249)/'BTST OPTION CALLS'!G249%</f>
        <v>39.999999999999993</v>
      </c>
    </row>
    <row r="250" spans="1:15" ht="15.75">
      <c r="A250" s="77">
        <v>10</v>
      </c>
      <c r="B250" s="78">
        <v>43685</v>
      </c>
      <c r="C250" s="79">
        <v>155</v>
      </c>
      <c r="D250" s="73" t="s">
        <v>267</v>
      </c>
      <c r="E250" s="77" t="s">
        <v>22</v>
      </c>
      <c r="F250" s="77" t="s">
        <v>87</v>
      </c>
      <c r="G250" s="77">
        <v>5.6</v>
      </c>
      <c r="H250" s="77">
        <v>2.8</v>
      </c>
      <c r="I250" s="77">
        <v>7</v>
      </c>
      <c r="J250" s="77">
        <v>8.5</v>
      </c>
      <c r="K250" s="77">
        <v>10</v>
      </c>
      <c r="L250" s="77">
        <v>8.5</v>
      </c>
      <c r="M250" s="77">
        <v>3000</v>
      </c>
      <c r="N250" s="7">
        <f>IF('BTST OPTION CALLS'!E250="BUY",('BTST OPTION CALLS'!L250-'BTST OPTION CALLS'!G250)*('BTST OPTION CALLS'!M250),('BTST OPTION CALLS'!G250-'BTST OPTION CALLS'!L250)*('BTST OPTION CALLS'!M250))</f>
        <v>8700.0000000000018</v>
      </c>
      <c r="O250" s="8">
        <f>'BTST OPTION CALLS'!N250/('BTST OPTION CALLS'!M250)/'BTST OPTION CALLS'!G250%</f>
        <v>51.785714285714306</v>
      </c>
    </row>
    <row r="251" spans="1:15" ht="15.75">
      <c r="A251" s="77">
        <v>11</v>
      </c>
      <c r="B251" s="78">
        <v>43684</v>
      </c>
      <c r="C251" s="79">
        <v>200</v>
      </c>
      <c r="D251" s="73" t="s">
        <v>267</v>
      </c>
      <c r="E251" s="77" t="s">
        <v>22</v>
      </c>
      <c r="F251" s="77" t="s">
        <v>62</v>
      </c>
      <c r="G251" s="77">
        <v>4</v>
      </c>
      <c r="H251" s="77">
        <v>2</v>
      </c>
      <c r="I251" s="77">
        <v>5</v>
      </c>
      <c r="J251" s="77">
        <v>6</v>
      </c>
      <c r="K251" s="77">
        <v>7</v>
      </c>
      <c r="L251" s="77">
        <v>5</v>
      </c>
      <c r="M251" s="77">
        <v>4000</v>
      </c>
      <c r="N251" s="7">
        <f>IF('BTST OPTION CALLS'!E251="BUY",('BTST OPTION CALLS'!L251-'BTST OPTION CALLS'!G251)*('BTST OPTION CALLS'!M251),('BTST OPTION CALLS'!G251-'BTST OPTION CALLS'!L251)*('BTST OPTION CALLS'!M251))</f>
        <v>4000</v>
      </c>
      <c r="O251" s="8">
        <f>'BTST OPTION CALLS'!N251/('BTST OPTION CALLS'!M251)/'BTST OPTION CALLS'!G251%</f>
        <v>25</v>
      </c>
    </row>
    <row r="252" spans="1:15" ht="15.75">
      <c r="A252" s="77">
        <v>12</v>
      </c>
      <c r="B252" s="78">
        <v>43683</v>
      </c>
      <c r="C252" s="79">
        <v>90</v>
      </c>
      <c r="D252" s="73" t="s">
        <v>267</v>
      </c>
      <c r="E252" s="77" t="s">
        <v>22</v>
      </c>
      <c r="F252" s="77" t="s">
        <v>55</v>
      </c>
      <c r="G252" s="77">
        <v>6.5</v>
      </c>
      <c r="H252" s="77">
        <v>3</v>
      </c>
      <c r="I252" s="77">
        <v>8.5</v>
      </c>
      <c r="J252" s="77">
        <v>10.5</v>
      </c>
      <c r="K252" s="77">
        <v>12.5</v>
      </c>
      <c r="L252" s="77">
        <v>8.5</v>
      </c>
      <c r="M252" s="77">
        <v>2200</v>
      </c>
      <c r="N252" s="7">
        <f>IF('BTST OPTION CALLS'!E252="BUY",('BTST OPTION CALLS'!L252-'BTST OPTION CALLS'!G252)*('BTST OPTION CALLS'!M252),('BTST OPTION CALLS'!G252-'BTST OPTION CALLS'!L252)*('BTST OPTION CALLS'!M252))</f>
        <v>4400</v>
      </c>
      <c r="O252" s="8">
        <f>'BTST OPTION CALLS'!N252/('BTST OPTION CALLS'!M252)/'BTST OPTION CALLS'!G252%</f>
        <v>30.769230769230766</v>
      </c>
    </row>
    <row r="253" spans="1:15" ht="15.75">
      <c r="A253" s="77">
        <v>13</v>
      </c>
      <c r="B253" s="78">
        <v>43682</v>
      </c>
      <c r="C253" s="79">
        <v>1400</v>
      </c>
      <c r="D253" s="73" t="s">
        <v>267</v>
      </c>
      <c r="E253" s="77" t="s">
        <v>22</v>
      </c>
      <c r="F253" s="77" t="s">
        <v>211</v>
      </c>
      <c r="G253" s="77">
        <v>35</v>
      </c>
      <c r="H253" s="77">
        <v>20</v>
      </c>
      <c r="I253" s="77">
        <v>43</v>
      </c>
      <c r="J253" s="77">
        <v>51</v>
      </c>
      <c r="K253" s="77">
        <v>59</v>
      </c>
      <c r="L253" s="77">
        <v>59</v>
      </c>
      <c r="M253" s="77">
        <v>550</v>
      </c>
      <c r="N253" s="7">
        <f>IF('BTST OPTION CALLS'!E253="BUY",('BTST OPTION CALLS'!L253-'BTST OPTION CALLS'!G253)*('BTST OPTION CALLS'!M253),('BTST OPTION CALLS'!G253-'BTST OPTION CALLS'!L253)*('BTST OPTION CALLS'!M253))</f>
        <v>13200</v>
      </c>
      <c r="O253" s="8">
        <f>'BTST OPTION CALLS'!N253/('BTST OPTION CALLS'!M253)/'BTST OPTION CALLS'!G253%</f>
        <v>68.571428571428569</v>
      </c>
    </row>
    <row r="254" spans="1:15" ht="16.5">
      <c r="A254" s="82" t="s">
        <v>95</v>
      </c>
      <c r="B254" s="83"/>
      <c r="C254" s="84"/>
      <c r="D254" s="85"/>
      <c r="E254" s="86"/>
      <c r="F254" s="86"/>
      <c r="G254" s="87"/>
      <c r="H254" s="88"/>
      <c r="I254" s="88"/>
      <c r="J254" s="88"/>
      <c r="K254" s="86"/>
      <c r="L254" s="89"/>
      <c r="N254" s="66"/>
    </row>
    <row r="255" spans="1:15" ht="16.5">
      <c r="A255" s="82" t="s">
        <v>96</v>
      </c>
      <c r="B255" s="83"/>
      <c r="C255" s="84"/>
      <c r="D255" s="85"/>
      <c r="E255" s="86"/>
      <c r="F255" s="86"/>
      <c r="G255" s="87"/>
      <c r="H255" s="86"/>
      <c r="I255" s="86"/>
      <c r="J255" s="86"/>
      <c r="K255" s="86"/>
      <c r="L255" s="89"/>
    </row>
    <row r="256" spans="1:15" ht="16.5">
      <c r="A256" s="82" t="s">
        <v>96</v>
      </c>
      <c r="B256" s="83"/>
      <c r="C256" s="84"/>
      <c r="D256" s="85"/>
      <c r="E256" s="86"/>
      <c r="F256" s="86"/>
      <c r="G256" s="87"/>
      <c r="H256" s="86"/>
      <c r="I256" s="86"/>
      <c r="J256" s="86"/>
      <c r="K256" s="86"/>
      <c r="L256" s="76"/>
      <c r="M256" s="90"/>
    </row>
    <row r="257" spans="1:15" ht="17.25" thickBot="1">
      <c r="A257" s="98"/>
      <c r="B257" s="92"/>
      <c r="C257" s="92"/>
      <c r="D257" s="93"/>
      <c r="E257" s="93"/>
      <c r="F257" s="93"/>
      <c r="G257" s="94"/>
      <c r="H257" s="95"/>
      <c r="I257" s="96" t="s">
        <v>27</v>
      </c>
      <c r="J257" s="96"/>
      <c r="K257" s="97"/>
      <c r="L257" s="89"/>
    </row>
    <row r="258" spans="1:15" ht="16.5">
      <c r="A258" s="98"/>
      <c r="B258" s="92"/>
      <c r="C258" s="92"/>
      <c r="D258" s="158" t="s">
        <v>28</v>
      </c>
      <c r="E258" s="158"/>
      <c r="F258" s="99">
        <v>13</v>
      </c>
      <c r="G258" s="100">
        <f>'BTST OPTION CALLS'!G259+'BTST OPTION CALLS'!G260+'BTST OPTION CALLS'!G261+'BTST OPTION CALLS'!G262+'BTST OPTION CALLS'!G263+'BTST OPTION CALLS'!G264</f>
        <v>100</v>
      </c>
      <c r="H258" s="93">
        <v>13</v>
      </c>
      <c r="I258" s="101">
        <f>'BTST OPTION CALLS'!H259/'BTST OPTION CALLS'!H258%</f>
        <v>61.538461538461533</v>
      </c>
      <c r="J258" s="101"/>
      <c r="K258" s="76"/>
    </row>
    <row r="259" spans="1:15" ht="16.5">
      <c r="A259" s="98"/>
      <c r="B259" s="92"/>
      <c r="C259" s="92"/>
      <c r="D259" s="159" t="s">
        <v>29</v>
      </c>
      <c r="E259" s="159"/>
      <c r="F259" s="103">
        <v>8</v>
      </c>
      <c r="G259" s="104">
        <f>('BTST OPTION CALLS'!F259/'BTST OPTION CALLS'!F258)*100</f>
        <v>61.53846153846154</v>
      </c>
      <c r="H259" s="93">
        <v>8</v>
      </c>
      <c r="I259" s="97"/>
      <c r="J259" s="97"/>
      <c r="K259" s="101"/>
    </row>
    <row r="260" spans="1:15" ht="16.5">
      <c r="A260" s="105"/>
      <c r="B260" s="92"/>
      <c r="C260" s="92"/>
      <c r="D260" s="159" t="s">
        <v>31</v>
      </c>
      <c r="E260" s="159"/>
      <c r="F260" s="103">
        <v>0</v>
      </c>
      <c r="G260" s="104">
        <f>('BTST OPTION CALLS'!F260/'BTST OPTION CALLS'!F258)*100</f>
        <v>0</v>
      </c>
      <c r="H260" s="106"/>
      <c r="I260" s="93"/>
      <c r="J260" s="93"/>
      <c r="K260" s="93"/>
      <c r="M260" s="76"/>
    </row>
    <row r="261" spans="1:15" ht="16.5">
      <c r="A261" s="105"/>
      <c r="B261" s="92"/>
      <c r="C261" s="92"/>
      <c r="D261" s="159" t="s">
        <v>32</v>
      </c>
      <c r="E261" s="159"/>
      <c r="F261" s="103">
        <v>0</v>
      </c>
      <c r="G261" s="104">
        <f>('BTST OPTION CALLS'!F261/'BTST OPTION CALLS'!F258)*100</f>
        <v>0</v>
      </c>
      <c r="H261" s="106"/>
      <c r="I261" s="93"/>
      <c r="J261" s="93"/>
      <c r="L261" s="102"/>
    </row>
    <row r="262" spans="1:15" ht="16.5">
      <c r="A262" s="105"/>
      <c r="B262" s="92"/>
      <c r="C262" s="92"/>
      <c r="D262" s="159" t="s">
        <v>33</v>
      </c>
      <c r="E262" s="159"/>
      <c r="F262" s="103">
        <v>5</v>
      </c>
      <c r="G262" s="104">
        <f>('BTST OPTION CALLS'!F262/'BTST OPTION CALLS'!F258)*100</f>
        <v>38.461538461538467</v>
      </c>
      <c r="H262" s="106"/>
      <c r="I262" s="93" t="s">
        <v>34</v>
      </c>
      <c r="J262" s="93"/>
      <c r="K262" s="97"/>
    </row>
    <row r="263" spans="1:15" ht="16.5">
      <c r="A263" s="105"/>
      <c r="B263" s="92"/>
      <c r="C263" s="92"/>
      <c r="D263" s="159" t="s">
        <v>35</v>
      </c>
      <c r="E263" s="159"/>
      <c r="F263" s="103">
        <v>0</v>
      </c>
      <c r="G263" s="104">
        <f>('BTST OPTION CALLS'!F263/'BTST OPTION CALLS'!F258)*100</f>
        <v>0</v>
      </c>
      <c r="H263" s="106"/>
      <c r="I263" s="93"/>
      <c r="J263" s="93"/>
      <c r="K263" s="97"/>
      <c r="L263" s="97"/>
    </row>
    <row r="264" spans="1:15" ht="17.25" thickBot="1">
      <c r="A264" s="105"/>
      <c r="B264" s="92"/>
      <c r="C264" s="92"/>
      <c r="D264" s="160" t="s">
        <v>36</v>
      </c>
      <c r="E264" s="160"/>
      <c r="F264" s="107"/>
      <c r="G264" s="108">
        <f>('BTST OPTION CALLS'!F264/'BTST OPTION CALLS'!F258)*100</f>
        <v>0</v>
      </c>
      <c r="H264" s="106"/>
      <c r="I264" s="93"/>
      <c r="J264" s="93"/>
      <c r="K264" s="102"/>
      <c r="L264" s="97"/>
      <c r="M264" s="76"/>
    </row>
    <row r="265" spans="1:15" ht="16.5">
      <c r="A265" s="109" t="s">
        <v>37</v>
      </c>
      <c r="B265" s="92"/>
      <c r="C265" s="92"/>
      <c r="D265" s="98"/>
      <c r="E265" s="98"/>
      <c r="F265" s="93"/>
      <c r="G265" s="93"/>
      <c r="H265" s="110"/>
      <c r="I265" s="111"/>
      <c r="J265" s="111"/>
      <c r="K265" s="93"/>
      <c r="L265" s="93"/>
      <c r="M265" s="76"/>
    </row>
    <row r="266" spans="1:15" ht="16.5">
      <c r="A266" s="112" t="s">
        <v>38</v>
      </c>
      <c r="B266" s="92"/>
      <c r="C266" s="92"/>
      <c r="D266" s="113"/>
      <c r="E266" s="114"/>
      <c r="F266" s="98"/>
      <c r="G266" s="111"/>
      <c r="H266" s="110"/>
      <c r="I266" s="111"/>
      <c r="J266" s="111"/>
      <c r="K266" s="111"/>
      <c r="L266" s="93"/>
      <c r="M266" s="76"/>
    </row>
    <row r="267" spans="1:15" ht="16.5">
      <c r="A267" s="112" t="s">
        <v>39</v>
      </c>
      <c r="B267" s="92"/>
      <c r="C267" s="92"/>
      <c r="D267" s="98"/>
      <c r="E267" s="114"/>
      <c r="F267" s="98"/>
      <c r="G267" s="111"/>
      <c r="H267" s="110"/>
      <c r="I267" s="97"/>
      <c r="J267" s="97"/>
      <c r="K267" s="97"/>
      <c r="L267" s="93"/>
      <c r="M267" s="76"/>
      <c r="N267" s="93" t="s">
        <v>30</v>
      </c>
    </row>
    <row r="268" spans="1:15" ht="16.5">
      <c r="A268" s="112" t="s">
        <v>40</v>
      </c>
      <c r="B268" s="113"/>
      <c r="C268" s="92"/>
      <c r="D268" s="98"/>
      <c r="E268" s="114"/>
      <c r="F268" s="98"/>
      <c r="G268" s="111"/>
      <c r="H268" s="95"/>
      <c r="I268" s="97"/>
      <c r="J268" s="97"/>
      <c r="K268" s="97"/>
      <c r="L268" s="93"/>
      <c r="M268" s="76"/>
      <c r="N268" s="76"/>
      <c r="O268" s="98"/>
    </row>
    <row r="269" spans="1:15" ht="16.5">
      <c r="A269" s="112" t="s">
        <v>41</v>
      </c>
      <c r="B269" s="105"/>
      <c r="C269" s="113"/>
      <c r="D269" s="98"/>
      <c r="E269" s="116"/>
      <c r="F269" s="111"/>
      <c r="G269" s="111"/>
      <c r="H269" s="95"/>
      <c r="I269" s="97"/>
      <c r="J269" s="97"/>
      <c r="K269" s="97"/>
      <c r="L269" s="111"/>
      <c r="M269" s="76"/>
      <c r="N269" s="76"/>
      <c r="O269" s="76"/>
    </row>
    <row r="271" spans="1:15">
      <c r="A271" s="161" t="s">
        <v>0</v>
      </c>
      <c r="B271" s="161"/>
      <c r="C271" s="161"/>
      <c r="D271" s="161"/>
      <c r="E271" s="161"/>
      <c r="F271" s="161"/>
      <c r="G271" s="161"/>
      <c r="H271" s="161"/>
      <c r="I271" s="161"/>
      <c r="J271" s="161"/>
      <c r="K271" s="161"/>
      <c r="L271" s="161"/>
      <c r="M271" s="161"/>
      <c r="N271" s="161"/>
      <c r="O271" s="161"/>
    </row>
    <row r="272" spans="1:15">
      <c r="A272" s="161"/>
      <c r="B272" s="161"/>
      <c r="C272" s="161"/>
      <c r="D272" s="161"/>
      <c r="E272" s="161"/>
      <c r="F272" s="161"/>
      <c r="G272" s="161"/>
      <c r="H272" s="161"/>
      <c r="I272" s="161"/>
      <c r="J272" s="161"/>
      <c r="K272" s="161"/>
      <c r="L272" s="161"/>
      <c r="M272" s="161"/>
      <c r="N272" s="161"/>
      <c r="O272" s="161"/>
    </row>
    <row r="273" spans="1:15">
      <c r="A273" s="161"/>
      <c r="B273" s="161"/>
      <c r="C273" s="161"/>
      <c r="D273" s="161"/>
      <c r="E273" s="161"/>
      <c r="F273" s="161"/>
      <c r="G273" s="161"/>
      <c r="H273" s="161"/>
      <c r="I273" s="161"/>
      <c r="J273" s="161"/>
      <c r="K273" s="161"/>
      <c r="L273" s="161"/>
      <c r="M273" s="161"/>
      <c r="N273" s="161"/>
      <c r="O273" s="161"/>
    </row>
    <row r="274" spans="1:15">
      <c r="A274" s="172" t="s">
        <v>328</v>
      </c>
      <c r="B274" s="172"/>
      <c r="C274" s="172"/>
      <c r="D274" s="172"/>
      <c r="E274" s="172"/>
      <c r="F274" s="172"/>
      <c r="G274" s="172"/>
      <c r="H274" s="172"/>
      <c r="I274" s="172"/>
      <c r="J274" s="172"/>
      <c r="K274" s="172"/>
      <c r="L274" s="172"/>
      <c r="M274" s="172"/>
      <c r="N274" s="172"/>
      <c r="O274" s="172"/>
    </row>
    <row r="275" spans="1:15">
      <c r="A275" s="172" t="s">
        <v>329</v>
      </c>
      <c r="B275" s="172"/>
      <c r="C275" s="172"/>
      <c r="D275" s="172"/>
      <c r="E275" s="172"/>
      <c r="F275" s="172"/>
      <c r="G275" s="172"/>
      <c r="H275" s="172"/>
      <c r="I275" s="172"/>
      <c r="J275" s="172"/>
      <c r="K275" s="172"/>
      <c r="L275" s="172"/>
      <c r="M275" s="172"/>
      <c r="N275" s="172"/>
      <c r="O275" s="172"/>
    </row>
    <row r="276" spans="1:15">
      <c r="A276" s="165" t="s">
        <v>3</v>
      </c>
      <c r="B276" s="165"/>
      <c r="C276" s="165"/>
      <c r="D276" s="165"/>
      <c r="E276" s="165"/>
      <c r="F276" s="165"/>
      <c r="G276" s="165"/>
      <c r="H276" s="165"/>
      <c r="I276" s="165"/>
      <c r="J276" s="165"/>
      <c r="K276" s="165"/>
      <c r="L276" s="165"/>
      <c r="M276" s="165"/>
      <c r="N276" s="165"/>
      <c r="O276" s="165"/>
    </row>
    <row r="277" spans="1:15" ht="16.5">
      <c r="A277" s="171" t="s">
        <v>396</v>
      </c>
      <c r="B277" s="171"/>
      <c r="C277" s="171"/>
      <c r="D277" s="171"/>
      <c r="E277" s="171"/>
      <c r="F277" s="171"/>
      <c r="G277" s="171"/>
      <c r="H277" s="171"/>
      <c r="I277" s="171"/>
      <c r="J277" s="171"/>
      <c r="K277" s="171"/>
      <c r="L277" s="171"/>
      <c r="M277" s="171"/>
      <c r="N277" s="171"/>
      <c r="O277" s="171"/>
    </row>
    <row r="278" spans="1:15" ht="16.5">
      <c r="A278" s="166" t="s">
        <v>5</v>
      </c>
      <c r="B278" s="166"/>
      <c r="C278" s="166"/>
      <c r="D278" s="166"/>
      <c r="E278" s="166"/>
      <c r="F278" s="166"/>
      <c r="G278" s="166"/>
      <c r="H278" s="166"/>
      <c r="I278" s="166"/>
      <c r="J278" s="166"/>
      <c r="K278" s="166"/>
      <c r="L278" s="166"/>
      <c r="M278" s="166"/>
      <c r="N278" s="166"/>
      <c r="O278" s="166"/>
    </row>
    <row r="279" spans="1:15">
      <c r="A279" s="167" t="s">
        <v>6</v>
      </c>
      <c r="B279" s="168" t="s">
        <v>7</v>
      </c>
      <c r="C279" s="169" t="s">
        <v>8</v>
      </c>
      <c r="D279" s="168" t="s">
        <v>9</v>
      </c>
      <c r="E279" s="167" t="s">
        <v>10</v>
      </c>
      <c r="F279" s="167" t="s">
        <v>11</v>
      </c>
      <c r="G279" s="168" t="s">
        <v>12</v>
      </c>
      <c r="H279" s="168" t="s">
        <v>13</v>
      </c>
      <c r="I279" s="169" t="s">
        <v>14</v>
      </c>
      <c r="J279" s="169" t="s">
        <v>15</v>
      </c>
      <c r="K279" s="169" t="s">
        <v>16</v>
      </c>
      <c r="L279" s="170" t="s">
        <v>17</v>
      </c>
      <c r="M279" s="168" t="s">
        <v>18</v>
      </c>
      <c r="N279" s="168" t="s">
        <v>19</v>
      </c>
      <c r="O279" s="168" t="s">
        <v>20</v>
      </c>
    </row>
    <row r="280" spans="1:15">
      <c r="A280" s="167"/>
      <c r="B280" s="168"/>
      <c r="C280" s="169"/>
      <c r="D280" s="168"/>
      <c r="E280" s="167"/>
      <c r="F280" s="167"/>
      <c r="G280" s="168"/>
      <c r="H280" s="168"/>
      <c r="I280" s="169"/>
      <c r="J280" s="169"/>
      <c r="K280" s="169"/>
      <c r="L280" s="170"/>
      <c r="M280" s="168"/>
      <c r="N280" s="168"/>
      <c r="O280" s="168"/>
    </row>
    <row r="281" spans="1:15" ht="15.75">
      <c r="A281" s="77">
        <v>1</v>
      </c>
      <c r="B281" s="78">
        <v>43677</v>
      </c>
      <c r="C281" s="79">
        <v>420</v>
      </c>
      <c r="D281" s="73" t="s">
        <v>282</v>
      </c>
      <c r="E281" s="77" t="s">
        <v>22</v>
      </c>
      <c r="F281" s="77" t="s">
        <v>91</v>
      </c>
      <c r="G281" s="77">
        <v>9.5</v>
      </c>
      <c r="H281" s="77">
        <v>4</v>
      </c>
      <c r="I281" s="77">
        <v>13</v>
      </c>
      <c r="J281" s="77">
        <v>16</v>
      </c>
      <c r="K281" s="77">
        <v>19</v>
      </c>
      <c r="L281" s="77">
        <v>19</v>
      </c>
      <c r="M281" s="77">
        <v>1375</v>
      </c>
      <c r="N281" s="7">
        <f>IF('BTST OPTION CALLS'!E281="BUY",('BTST OPTION CALLS'!L281-'BTST OPTION CALLS'!G281)*('BTST OPTION CALLS'!M281),('BTST OPTION CALLS'!G281-'BTST OPTION CALLS'!L281)*('BTST OPTION CALLS'!M281))</f>
        <v>13062.5</v>
      </c>
      <c r="O281" s="8">
        <f>'BTST OPTION CALLS'!N281/('BTST OPTION CALLS'!M281)/'BTST OPTION CALLS'!G281%</f>
        <v>100</v>
      </c>
    </row>
    <row r="282" spans="1:15" ht="15.75">
      <c r="A282" s="77">
        <v>2</v>
      </c>
      <c r="B282" s="78">
        <v>43677</v>
      </c>
      <c r="C282" s="79">
        <v>540</v>
      </c>
      <c r="D282" s="73" t="s">
        <v>267</v>
      </c>
      <c r="E282" s="77" t="s">
        <v>22</v>
      </c>
      <c r="F282" s="77" t="s">
        <v>326</v>
      </c>
      <c r="G282" s="77">
        <v>58</v>
      </c>
      <c r="H282" s="77">
        <v>46</v>
      </c>
      <c r="I282" s="77">
        <v>64</v>
      </c>
      <c r="J282" s="77">
        <v>70</v>
      </c>
      <c r="K282" s="77">
        <v>76</v>
      </c>
      <c r="L282" s="77">
        <v>46</v>
      </c>
      <c r="M282" s="77">
        <v>800</v>
      </c>
      <c r="N282" s="7">
        <f>IF('BTST OPTION CALLS'!E282="BUY",('BTST OPTION CALLS'!L282-'BTST OPTION CALLS'!G282)*('BTST OPTION CALLS'!M282),('BTST OPTION CALLS'!G282-'BTST OPTION CALLS'!L282)*('BTST OPTION CALLS'!M282))</f>
        <v>-9600</v>
      </c>
      <c r="O282" s="8">
        <f>'BTST OPTION CALLS'!N282/('BTST OPTION CALLS'!M282)/'BTST OPTION CALLS'!G282%</f>
        <v>-20.689655172413794</v>
      </c>
    </row>
    <row r="283" spans="1:15" ht="15.75">
      <c r="A283" s="77">
        <v>3</v>
      </c>
      <c r="B283" s="78">
        <v>43676</v>
      </c>
      <c r="C283" s="79">
        <v>130</v>
      </c>
      <c r="D283" s="73" t="s">
        <v>282</v>
      </c>
      <c r="E283" s="77" t="s">
        <v>22</v>
      </c>
      <c r="F283" s="77" t="s">
        <v>56</v>
      </c>
      <c r="G283" s="77">
        <v>3.6</v>
      </c>
      <c r="H283" s="77">
        <v>1.6</v>
      </c>
      <c r="I283" s="77">
        <v>4.5999999999999996</v>
      </c>
      <c r="J283" s="77">
        <v>5.6</v>
      </c>
      <c r="K283" s="77">
        <v>6.6</v>
      </c>
      <c r="L283" s="77">
        <v>5.6</v>
      </c>
      <c r="M283" s="77">
        <v>3500</v>
      </c>
      <c r="N283" s="7">
        <f>IF('BTST OPTION CALLS'!E283="BUY",('BTST OPTION CALLS'!L283-'BTST OPTION CALLS'!G283)*('BTST OPTION CALLS'!M283),('BTST OPTION CALLS'!G283-'BTST OPTION CALLS'!L283)*('BTST OPTION CALLS'!M283))</f>
        <v>6999.9999999999982</v>
      </c>
      <c r="O283" s="8">
        <f>'BTST OPTION CALLS'!N283/('BTST OPTION CALLS'!M283)/'BTST OPTION CALLS'!G283%</f>
        <v>55.555555555555536</v>
      </c>
    </row>
    <row r="284" spans="1:15" ht="15.75">
      <c r="A284" s="77">
        <v>4</v>
      </c>
      <c r="B284" s="78">
        <v>43675</v>
      </c>
      <c r="C284" s="79">
        <v>540</v>
      </c>
      <c r="D284" s="73" t="s">
        <v>282</v>
      </c>
      <c r="E284" s="77" t="s">
        <v>22</v>
      </c>
      <c r="F284" s="77" t="s">
        <v>326</v>
      </c>
      <c r="G284" s="77">
        <v>49</v>
      </c>
      <c r="H284" s="77">
        <v>38</v>
      </c>
      <c r="I284" s="77">
        <v>55</v>
      </c>
      <c r="J284" s="77">
        <v>61</v>
      </c>
      <c r="K284" s="77">
        <v>67</v>
      </c>
      <c r="L284" s="77">
        <v>67</v>
      </c>
      <c r="M284" s="77">
        <v>800</v>
      </c>
      <c r="N284" s="7">
        <f>IF('BTST OPTION CALLS'!E284="BUY",('BTST OPTION CALLS'!L284-'BTST OPTION CALLS'!G284)*('BTST OPTION CALLS'!M284),('BTST OPTION CALLS'!G284-'BTST OPTION CALLS'!L284)*('BTST OPTION CALLS'!M284))</f>
        <v>14400</v>
      </c>
      <c r="O284" s="8">
        <f>'BTST OPTION CALLS'!N284/('BTST OPTION CALLS'!M284)/'BTST OPTION CALLS'!G284%</f>
        <v>36.734693877551024</v>
      </c>
    </row>
    <row r="285" spans="1:15" ht="15.75">
      <c r="A285" s="77">
        <v>5</v>
      </c>
      <c r="B285" s="78">
        <v>43671</v>
      </c>
      <c r="C285" s="79">
        <v>450</v>
      </c>
      <c r="D285" s="73" t="s">
        <v>267</v>
      </c>
      <c r="E285" s="77" t="s">
        <v>22</v>
      </c>
      <c r="F285" s="77" t="s">
        <v>161</v>
      </c>
      <c r="G285" s="77">
        <v>12</v>
      </c>
      <c r="H285" s="77">
        <v>5</v>
      </c>
      <c r="I285" s="77">
        <v>16</v>
      </c>
      <c r="J285" s="77">
        <v>20</v>
      </c>
      <c r="K285" s="77">
        <v>24</v>
      </c>
      <c r="L285" s="77">
        <v>5</v>
      </c>
      <c r="M285" s="77">
        <v>1100</v>
      </c>
      <c r="N285" s="7">
        <f>IF('BTST OPTION CALLS'!E285="BUY",('BTST OPTION CALLS'!L285-'BTST OPTION CALLS'!G285)*('BTST OPTION CALLS'!M285),('BTST OPTION CALLS'!G285-'BTST OPTION CALLS'!L285)*('BTST OPTION CALLS'!M285))</f>
        <v>-7700</v>
      </c>
      <c r="O285" s="8">
        <f>'BTST OPTION CALLS'!N285/('BTST OPTION CALLS'!M285)/'BTST OPTION CALLS'!G285%</f>
        <v>-58.333333333333336</v>
      </c>
    </row>
    <row r="286" spans="1:15" ht="15.75">
      <c r="A286" s="77">
        <v>6</v>
      </c>
      <c r="B286" s="78">
        <v>43670</v>
      </c>
      <c r="C286" s="79">
        <v>400</v>
      </c>
      <c r="D286" s="73" t="s">
        <v>267</v>
      </c>
      <c r="E286" s="77" t="s">
        <v>22</v>
      </c>
      <c r="F286" s="77" t="s">
        <v>345</v>
      </c>
      <c r="G286" s="77">
        <v>20</v>
      </c>
      <c r="H286" s="77">
        <v>14.5</v>
      </c>
      <c r="I286" s="77">
        <v>23</v>
      </c>
      <c r="J286" s="77">
        <v>26</v>
      </c>
      <c r="K286" s="77">
        <v>29</v>
      </c>
      <c r="L286" s="77">
        <v>23</v>
      </c>
      <c r="M286" s="77">
        <v>800</v>
      </c>
      <c r="N286" s="7">
        <f>IF('BTST OPTION CALLS'!E286="BUY",('BTST OPTION CALLS'!L286-'BTST OPTION CALLS'!G286)*('BTST OPTION CALLS'!M286),('BTST OPTION CALLS'!G286-'BTST OPTION CALLS'!L286)*('BTST OPTION CALLS'!M286))</f>
        <v>2400</v>
      </c>
      <c r="O286" s="8">
        <f>'BTST OPTION CALLS'!N286/('BTST OPTION CALLS'!M286)/'BTST OPTION CALLS'!G286%</f>
        <v>15</v>
      </c>
    </row>
    <row r="287" spans="1:15" ht="15.75">
      <c r="A287" s="77">
        <v>7</v>
      </c>
      <c r="B287" s="78">
        <v>43662</v>
      </c>
      <c r="C287" s="79">
        <v>280</v>
      </c>
      <c r="D287" s="73" t="s">
        <v>267</v>
      </c>
      <c r="E287" s="77" t="s">
        <v>22</v>
      </c>
      <c r="F287" s="77" t="s">
        <v>43</v>
      </c>
      <c r="G287" s="77">
        <v>3.4</v>
      </c>
      <c r="H287" s="77">
        <v>0.4</v>
      </c>
      <c r="I287" s="77">
        <v>5.4</v>
      </c>
      <c r="J287" s="77">
        <v>5.4</v>
      </c>
      <c r="K287" s="77">
        <v>7.4</v>
      </c>
      <c r="L287" s="77">
        <v>0.4</v>
      </c>
      <c r="M287" s="77">
        <v>2000</v>
      </c>
      <c r="N287" s="7">
        <f>IF('BTST OPTION CALLS'!E287="BUY",('BTST OPTION CALLS'!L287-'BTST OPTION CALLS'!G287)*('BTST OPTION CALLS'!M287),('BTST OPTION CALLS'!G287-'BTST OPTION CALLS'!L287)*('BTST OPTION CALLS'!M287))</f>
        <v>-6000</v>
      </c>
      <c r="O287" s="8">
        <f>'BTST OPTION CALLS'!N287/('BTST OPTION CALLS'!M287)/'BTST OPTION CALLS'!G287%</f>
        <v>-88.235294117647058</v>
      </c>
    </row>
    <row r="288" spans="1:15" ht="15.75">
      <c r="A288" s="77">
        <v>8</v>
      </c>
      <c r="B288" s="78">
        <v>43661</v>
      </c>
      <c r="C288" s="79">
        <v>1520</v>
      </c>
      <c r="D288" s="73" t="s">
        <v>267</v>
      </c>
      <c r="E288" s="77" t="s">
        <v>22</v>
      </c>
      <c r="F288" s="77" t="s">
        <v>224</v>
      </c>
      <c r="G288" s="77">
        <v>16</v>
      </c>
      <c r="H288" s="77">
        <v>4</v>
      </c>
      <c r="I288" s="77">
        <v>26</v>
      </c>
      <c r="J288" s="77">
        <v>36</v>
      </c>
      <c r="K288" s="77">
        <v>46</v>
      </c>
      <c r="L288" s="77">
        <v>26</v>
      </c>
      <c r="M288" s="77">
        <v>400</v>
      </c>
      <c r="N288" s="7">
        <f>IF('BTST OPTION CALLS'!E288="BUY",('BTST OPTION CALLS'!L288-'BTST OPTION CALLS'!G288)*('BTST OPTION CALLS'!M288),('BTST OPTION CALLS'!G288-'BTST OPTION CALLS'!L288)*('BTST OPTION CALLS'!M288))</f>
        <v>4000</v>
      </c>
      <c r="O288" s="8">
        <f>'BTST OPTION CALLS'!N288/('BTST OPTION CALLS'!M288)/'BTST OPTION CALLS'!G288%</f>
        <v>62.5</v>
      </c>
    </row>
    <row r="289" spans="1:15" ht="15.75">
      <c r="A289" s="77">
        <v>9</v>
      </c>
      <c r="B289" s="78">
        <v>43657</v>
      </c>
      <c r="C289" s="79">
        <v>360</v>
      </c>
      <c r="D289" s="73" t="s">
        <v>267</v>
      </c>
      <c r="E289" s="77" t="s">
        <v>22</v>
      </c>
      <c r="F289" s="77" t="s">
        <v>49</v>
      </c>
      <c r="G289" s="77">
        <v>7.5</v>
      </c>
      <c r="H289" s="77">
        <v>4.5</v>
      </c>
      <c r="I289" s="77">
        <v>9</v>
      </c>
      <c r="J289" s="77">
        <v>10.5</v>
      </c>
      <c r="K289" s="77">
        <v>12</v>
      </c>
      <c r="L289" s="77">
        <v>9</v>
      </c>
      <c r="M289" s="77">
        <v>3000</v>
      </c>
      <c r="N289" s="7">
        <f>IF('BTST OPTION CALLS'!E289="BUY",('BTST OPTION CALLS'!L289-'BTST OPTION CALLS'!G289)*('BTST OPTION CALLS'!M289),('BTST OPTION CALLS'!G289-'BTST OPTION CALLS'!L289)*('BTST OPTION CALLS'!M289))</f>
        <v>4500</v>
      </c>
      <c r="O289" s="8">
        <f>'BTST OPTION CALLS'!N289/('BTST OPTION CALLS'!M289)/'BTST OPTION CALLS'!G289%</f>
        <v>20</v>
      </c>
    </row>
    <row r="290" spans="1:15" ht="15.75">
      <c r="A290" s="77">
        <v>10</v>
      </c>
      <c r="B290" s="78">
        <v>43650</v>
      </c>
      <c r="C290" s="79">
        <v>370</v>
      </c>
      <c r="D290" s="73" t="s">
        <v>267</v>
      </c>
      <c r="E290" s="77" t="s">
        <v>22</v>
      </c>
      <c r="F290" s="77" t="s">
        <v>172</v>
      </c>
      <c r="G290" s="77">
        <v>7.5</v>
      </c>
      <c r="H290" s="77">
        <v>3.8</v>
      </c>
      <c r="I290" s="77">
        <v>9.5</v>
      </c>
      <c r="J290" s="77">
        <v>11.5</v>
      </c>
      <c r="K290" s="77">
        <v>13.5</v>
      </c>
      <c r="L290" s="77">
        <v>9.5</v>
      </c>
      <c r="M290" s="77">
        <v>1851</v>
      </c>
      <c r="N290" s="7">
        <f>IF('BTST OPTION CALLS'!E290="BUY",('BTST OPTION CALLS'!L290-'BTST OPTION CALLS'!G290)*('BTST OPTION CALLS'!M290),('BTST OPTION CALLS'!G290-'BTST OPTION CALLS'!L290)*('BTST OPTION CALLS'!M290))</f>
        <v>3702</v>
      </c>
      <c r="O290" s="8">
        <f>'BTST OPTION CALLS'!N290/('BTST OPTION CALLS'!M290)/'BTST OPTION CALLS'!G290%</f>
        <v>26.666666666666668</v>
      </c>
    </row>
    <row r="291" spans="1:15" ht="16.5">
      <c r="A291" s="82" t="s">
        <v>95</v>
      </c>
      <c r="B291" s="83"/>
      <c r="C291" s="84"/>
      <c r="D291" s="85"/>
      <c r="E291" s="86"/>
      <c r="F291" s="86"/>
      <c r="G291" s="87"/>
      <c r="H291" s="88"/>
      <c r="I291" s="88"/>
      <c r="J291" s="88"/>
      <c r="K291" s="86"/>
      <c r="L291" s="89"/>
      <c r="M291" s="90"/>
      <c r="N291" s="66"/>
    </row>
    <row r="292" spans="1:15" ht="16.5">
      <c r="A292" s="82" t="s">
        <v>96</v>
      </c>
      <c r="B292" s="83"/>
      <c r="C292" s="84"/>
      <c r="D292" s="85"/>
      <c r="E292" s="86"/>
      <c r="F292" s="86"/>
      <c r="G292" s="87"/>
      <c r="H292" s="86"/>
      <c r="I292" s="86"/>
      <c r="J292" s="86"/>
      <c r="K292" s="86"/>
      <c r="L292" s="89"/>
    </row>
    <row r="293" spans="1:15" ht="16.5">
      <c r="A293" s="82" t="s">
        <v>96</v>
      </c>
      <c r="B293" s="83"/>
      <c r="C293" s="84"/>
      <c r="D293" s="85"/>
      <c r="E293" s="86"/>
      <c r="F293" s="86"/>
      <c r="G293" s="87"/>
      <c r="H293" s="86"/>
      <c r="I293" s="86"/>
      <c r="J293" s="86"/>
      <c r="K293" s="86"/>
      <c r="L293" s="76"/>
    </row>
    <row r="294" spans="1:15" ht="17.25" thickBot="1">
      <c r="A294" s="98"/>
      <c r="B294" s="92"/>
      <c r="C294" s="92"/>
      <c r="D294" s="93"/>
      <c r="E294" s="93"/>
      <c r="F294" s="93"/>
      <c r="G294" s="94"/>
      <c r="H294" s="95"/>
      <c r="I294" s="96" t="s">
        <v>27</v>
      </c>
      <c r="J294" s="96"/>
      <c r="K294" s="97"/>
      <c r="L294" s="89"/>
    </row>
    <row r="295" spans="1:15" ht="16.5">
      <c r="A295" s="98"/>
      <c r="B295" s="92"/>
      <c r="C295" s="92"/>
      <c r="D295" s="158" t="s">
        <v>28</v>
      </c>
      <c r="E295" s="158"/>
      <c r="F295" s="99">
        <v>10</v>
      </c>
      <c r="G295" s="100">
        <f>'BTST OPTION CALLS'!G296+'BTST OPTION CALLS'!G297+'BTST OPTION CALLS'!G298+'BTST OPTION CALLS'!G299+'BTST OPTION CALLS'!G300+'BTST OPTION CALLS'!G301</f>
        <v>100</v>
      </c>
      <c r="H295" s="93">
        <v>10</v>
      </c>
      <c r="I295" s="101">
        <f>'BTST OPTION CALLS'!H296/'BTST OPTION CALLS'!H295%</f>
        <v>70</v>
      </c>
      <c r="J295" s="101"/>
      <c r="K295" s="76"/>
      <c r="M295" s="76"/>
    </row>
    <row r="296" spans="1:15" ht="16.5">
      <c r="A296" s="98"/>
      <c r="B296" s="92"/>
      <c r="C296" s="92"/>
      <c r="D296" s="159" t="s">
        <v>29</v>
      </c>
      <c r="E296" s="159"/>
      <c r="F296" s="103">
        <v>7</v>
      </c>
      <c r="G296" s="104">
        <f>('BTST OPTION CALLS'!F296/'BTST OPTION CALLS'!F295)*100</f>
        <v>70</v>
      </c>
      <c r="H296" s="93">
        <v>7</v>
      </c>
      <c r="I296" s="97"/>
      <c r="J296" s="97"/>
      <c r="K296" s="101"/>
    </row>
    <row r="297" spans="1:15" ht="16.5">
      <c r="A297" s="105"/>
      <c r="B297" s="92"/>
      <c r="C297" s="92"/>
      <c r="D297" s="159" t="s">
        <v>31</v>
      </c>
      <c r="E297" s="159"/>
      <c r="F297" s="103">
        <v>0</v>
      </c>
      <c r="G297" s="104">
        <f>('BTST OPTION CALLS'!F297/'BTST OPTION CALLS'!F295)*100</f>
        <v>0</v>
      </c>
      <c r="H297" s="106"/>
      <c r="I297" s="93"/>
      <c r="J297" s="93"/>
      <c r="K297" s="93"/>
    </row>
    <row r="298" spans="1:15" ht="16.5">
      <c r="A298" s="105"/>
      <c r="B298" s="92"/>
      <c r="C298" s="92"/>
      <c r="D298" s="159" t="s">
        <v>32</v>
      </c>
      <c r="E298" s="159"/>
      <c r="F298" s="103">
        <v>0</v>
      </c>
      <c r="G298" s="104">
        <f>('BTST OPTION CALLS'!F298/'BTST OPTION CALLS'!F295)*100</f>
        <v>0</v>
      </c>
      <c r="H298" s="106"/>
      <c r="I298" s="93"/>
      <c r="J298" s="93"/>
      <c r="L298" s="102"/>
    </row>
    <row r="299" spans="1:15" ht="16.5">
      <c r="A299" s="105"/>
      <c r="B299" s="92"/>
      <c r="C299" s="92"/>
      <c r="D299" s="159" t="s">
        <v>33</v>
      </c>
      <c r="E299" s="159"/>
      <c r="F299" s="103">
        <v>3</v>
      </c>
      <c r="G299" s="104">
        <f>('BTST OPTION CALLS'!F299/'BTST OPTION CALLS'!F295)*100</f>
        <v>30</v>
      </c>
      <c r="H299" s="106"/>
      <c r="I299" s="93" t="s">
        <v>34</v>
      </c>
      <c r="J299" s="93"/>
      <c r="K299" s="97"/>
    </row>
    <row r="300" spans="1:15" ht="16.5">
      <c r="A300" s="105"/>
      <c r="B300" s="92"/>
      <c r="C300" s="92"/>
      <c r="D300" s="159" t="s">
        <v>35</v>
      </c>
      <c r="E300" s="159"/>
      <c r="F300" s="103">
        <v>0</v>
      </c>
      <c r="G300" s="104">
        <f>('BTST OPTION CALLS'!F300/'BTST OPTION CALLS'!F295)*100</f>
        <v>0</v>
      </c>
      <c r="H300" s="106"/>
      <c r="I300" s="93"/>
      <c r="J300" s="93"/>
      <c r="K300" s="97"/>
      <c r="L300" s="97"/>
    </row>
    <row r="301" spans="1:15" ht="17.25" thickBot="1">
      <c r="A301" s="105"/>
      <c r="B301" s="92"/>
      <c r="C301" s="92"/>
      <c r="D301" s="160" t="s">
        <v>36</v>
      </c>
      <c r="E301" s="160"/>
      <c r="F301" s="107"/>
      <c r="G301" s="108">
        <f>('BTST OPTION CALLS'!F301/'BTST OPTION CALLS'!F295)*100</f>
        <v>0</v>
      </c>
      <c r="H301" s="106"/>
      <c r="I301" s="93"/>
      <c r="J301" s="93"/>
      <c r="K301" s="102"/>
      <c r="L301" s="97"/>
      <c r="M301" s="76"/>
    </row>
    <row r="302" spans="1:15" ht="16.5">
      <c r="A302" s="109" t="s">
        <v>37</v>
      </c>
      <c r="B302" s="92"/>
      <c r="C302" s="92"/>
      <c r="D302" s="98"/>
      <c r="E302" s="98"/>
      <c r="F302" s="93"/>
      <c r="G302" s="93"/>
      <c r="H302" s="110"/>
      <c r="I302" s="111"/>
      <c r="J302" s="111"/>
      <c r="K302" s="93"/>
      <c r="L302" s="93"/>
      <c r="M302" s="76"/>
    </row>
    <row r="303" spans="1:15" ht="16.5">
      <c r="A303" s="112" t="s">
        <v>38</v>
      </c>
      <c r="B303" s="92"/>
      <c r="C303" s="92"/>
      <c r="D303" s="113"/>
      <c r="E303" s="114"/>
      <c r="F303" s="98"/>
      <c r="G303" s="111"/>
      <c r="H303" s="110"/>
      <c r="I303" s="111"/>
      <c r="J303" s="111"/>
      <c r="K303" s="111"/>
      <c r="L303" s="93"/>
      <c r="M303" s="76"/>
    </row>
    <row r="304" spans="1:15" ht="16.5">
      <c r="A304" s="112" t="s">
        <v>39</v>
      </c>
      <c r="B304" s="92"/>
      <c r="C304" s="92"/>
      <c r="D304" s="98"/>
      <c r="E304" s="114"/>
      <c r="F304" s="98"/>
      <c r="G304" s="111"/>
      <c r="H304" s="110"/>
      <c r="I304" s="97"/>
      <c r="J304" s="97"/>
      <c r="K304" s="97"/>
      <c r="L304" s="93"/>
      <c r="M304" s="76"/>
      <c r="N304" s="93" t="s">
        <v>30</v>
      </c>
    </row>
    <row r="305" spans="1:15" ht="16.5">
      <c r="A305" s="112" t="s">
        <v>40</v>
      </c>
      <c r="B305" s="113"/>
      <c r="C305" s="92"/>
      <c r="D305" s="98"/>
      <c r="E305" s="114"/>
      <c r="F305" s="98"/>
      <c r="G305" s="111"/>
      <c r="H305" s="95"/>
      <c r="I305" s="97"/>
      <c r="J305" s="97"/>
      <c r="K305" s="97"/>
      <c r="L305" s="93"/>
      <c r="M305" s="76"/>
      <c r="N305" s="76"/>
      <c r="O305" s="98"/>
    </row>
    <row r="306" spans="1:15" ht="16.5">
      <c r="A306" s="112" t="s">
        <v>41</v>
      </c>
      <c r="B306" s="105"/>
      <c r="C306" s="113"/>
      <c r="D306" s="98"/>
      <c r="E306" s="116"/>
      <c r="F306" s="111"/>
      <c r="G306" s="111"/>
      <c r="H306" s="95"/>
      <c r="I306" s="97"/>
      <c r="J306" s="97"/>
      <c r="K306" s="97"/>
      <c r="L306" s="111"/>
      <c r="M306" s="76"/>
      <c r="N306" s="76"/>
      <c r="O306" s="76"/>
    </row>
    <row r="307" spans="1:15">
      <c r="A307" s="161" t="s">
        <v>0</v>
      </c>
      <c r="B307" s="161"/>
      <c r="C307" s="161"/>
      <c r="D307" s="161"/>
      <c r="E307" s="161"/>
      <c r="F307" s="161"/>
      <c r="G307" s="161"/>
      <c r="H307" s="161"/>
      <c r="I307" s="161"/>
      <c r="J307" s="161"/>
      <c r="K307" s="161"/>
      <c r="L307" s="161"/>
      <c r="M307" s="161"/>
      <c r="N307" s="161"/>
      <c r="O307" s="161"/>
    </row>
    <row r="308" spans="1:15">
      <c r="A308" s="161"/>
      <c r="B308" s="161"/>
      <c r="C308" s="161"/>
      <c r="D308" s="161"/>
      <c r="E308" s="161"/>
      <c r="F308" s="161"/>
      <c r="G308" s="161"/>
      <c r="H308" s="161"/>
      <c r="I308" s="161"/>
      <c r="J308" s="161"/>
      <c r="K308" s="161"/>
      <c r="L308" s="161"/>
      <c r="M308" s="161"/>
      <c r="N308" s="161"/>
      <c r="O308" s="161"/>
    </row>
    <row r="309" spans="1:15">
      <c r="A309" s="161"/>
      <c r="B309" s="161"/>
      <c r="C309" s="161"/>
      <c r="D309" s="161"/>
      <c r="E309" s="161"/>
      <c r="F309" s="161"/>
      <c r="G309" s="161"/>
      <c r="H309" s="161"/>
      <c r="I309" s="161"/>
      <c r="J309" s="161"/>
      <c r="K309" s="161"/>
      <c r="L309" s="161"/>
      <c r="M309" s="161"/>
      <c r="N309" s="161"/>
      <c r="O309" s="161"/>
    </row>
    <row r="310" spans="1:15">
      <c r="A310" s="172" t="s">
        <v>328</v>
      </c>
      <c r="B310" s="172"/>
      <c r="C310" s="172"/>
      <c r="D310" s="172"/>
      <c r="E310" s="172"/>
      <c r="F310" s="172"/>
      <c r="G310" s="172"/>
      <c r="H310" s="172"/>
      <c r="I310" s="172"/>
      <c r="J310" s="172"/>
      <c r="K310" s="172"/>
      <c r="L310" s="172"/>
      <c r="M310" s="172"/>
      <c r="N310" s="172"/>
      <c r="O310" s="172"/>
    </row>
    <row r="311" spans="1:15">
      <c r="A311" s="172" t="s">
        <v>329</v>
      </c>
      <c r="B311" s="172"/>
      <c r="C311" s="172"/>
      <c r="D311" s="172"/>
      <c r="E311" s="172"/>
      <c r="F311" s="172"/>
      <c r="G311" s="172"/>
      <c r="H311" s="172"/>
      <c r="I311" s="172"/>
      <c r="J311" s="172"/>
      <c r="K311" s="172"/>
      <c r="L311" s="172"/>
      <c r="M311" s="172"/>
      <c r="N311" s="172"/>
      <c r="O311" s="172"/>
    </row>
    <row r="312" spans="1:15">
      <c r="A312" s="165" t="s">
        <v>3</v>
      </c>
      <c r="B312" s="165"/>
      <c r="C312" s="165"/>
      <c r="D312" s="165"/>
      <c r="E312" s="165"/>
      <c r="F312" s="165"/>
      <c r="G312" s="165"/>
      <c r="H312" s="165"/>
      <c r="I312" s="165"/>
      <c r="J312" s="165"/>
      <c r="K312" s="165"/>
      <c r="L312" s="165"/>
      <c r="M312" s="165"/>
      <c r="N312" s="165"/>
      <c r="O312" s="165"/>
    </row>
    <row r="313" spans="1:15" ht="16.5">
      <c r="A313" s="171" t="s">
        <v>387</v>
      </c>
      <c r="B313" s="171"/>
      <c r="C313" s="171"/>
      <c r="D313" s="171"/>
      <c r="E313" s="171"/>
      <c r="F313" s="171"/>
      <c r="G313" s="171"/>
      <c r="H313" s="171"/>
      <c r="I313" s="171"/>
      <c r="J313" s="171"/>
      <c r="K313" s="171"/>
      <c r="L313" s="171"/>
      <c r="M313" s="171"/>
      <c r="N313" s="171"/>
      <c r="O313" s="171"/>
    </row>
    <row r="314" spans="1:15" ht="16.5">
      <c r="A314" s="166" t="s">
        <v>5</v>
      </c>
      <c r="B314" s="166"/>
      <c r="C314" s="166"/>
      <c r="D314" s="166"/>
      <c r="E314" s="166"/>
      <c r="F314" s="166"/>
      <c r="G314" s="166"/>
      <c r="H314" s="166"/>
      <c r="I314" s="166"/>
      <c r="J314" s="166"/>
      <c r="K314" s="166"/>
      <c r="L314" s="166"/>
      <c r="M314" s="166"/>
      <c r="N314" s="166"/>
      <c r="O314" s="166"/>
    </row>
    <row r="315" spans="1:15">
      <c r="A315" s="167" t="s">
        <v>6</v>
      </c>
      <c r="B315" s="168" t="s">
        <v>7</v>
      </c>
      <c r="C315" s="169" t="s">
        <v>8</v>
      </c>
      <c r="D315" s="168" t="s">
        <v>9</v>
      </c>
      <c r="E315" s="167" t="s">
        <v>10</v>
      </c>
      <c r="F315" s="167" t="s">
        <v>11</v>
      </c>
      <c r="G315" s="168" t="s">
        <v>12</v>
      </c>
      <c r="H315" s="168" t="s">
        <v>13</v>
      </c>
      <c r="I315" s="169" t="s">
        <v>14</v>
      </c>
      <c r="J315" s="169" t="s">
        <v>15</v>
      </c>
      <c r="K315" s="169" t="s">
        <v>16</v>
      </c>
      <c r="L315" s="170" t="s">
        <v>17</v>
      </c>
      <c r="M315" s="168" t="s">
        <v>18</v>
      </c>
      <c r="N315" s="168" t="s">
        <v>19</v>
      </c>
      <c r="O315" s="168" t="s">
        <v>20</v>
      </c>
    </row>
    <row r="316" spans="1:15">
      <c r="A316" s="167"/>
      <c r="B316" s="168"/>
      <c r="C316" s="169"/>
      <c r="D316" s="168"/>
      <c r="E316" s="167"/>
      <c r="F316" s="167"/>
      <c r="G316" s="168"/>
      <c r="H316" s="168"/>
      <c r="I316" s="169"/>
      <c r="J316" s="169"/>
      <c r="K316" s="169"/>
      <c r="L316" s="170"/>
      <c r="M316" s="168"/>
      <c r="N316" s="168"/>
      <c r="O316" s="168"/>
    </row>
    <row r="317" spans="1:15" ht="15.75">
      <c r="A317" s="77">
        <v>1</v>
      </c>
      <c r="B317" s="78">
        <v>43643</v>
      </c>
      <c r="C317" s="79">
        <v>170</v>
      </c>
      <c r="D317" s="73" t="s">
        <v>267</v>
      </c>
      <c r="E317" s="77" t="s">
        <v>22</v>
      </c>
      <c r="F317" s="77" t="s">
        <v>208</v>
      </c>
      <c r="G317" s="77">
        <v>5.3</v>
      </c>
      <c r="H317" s="77">
        <v>3.3</v>
      </c>
      <c r="I317" s="77">
        <v>6.3</v>
      </c>
      <c r="J317" s="77">
        <v>7.3</v>
      </c>
      <c r="K317" s="77">
        <v>8.3000000000000007</v>
      </c>
      <c r="L317" s="77">
        <v>6.3</v>
      </c>
      <c r="M317" s="77">
        <v>3750</v>
      </c>
      <c r="N317" s="7">
        <f>IF('BTST OPTION CALLS'!E317="BUY",('BTST OPTION CALLS'!L317-'BTST OPTION CALLS'!G317)*('BTST OPTION CALLS'!M317),('BTST OPTION CALLS'!G317-'BTST OPTION CALLS'!L317)*('BTST OPTION CALLS'!M317))</f>
        <v>3750</v>
      </c>
      <c r="O317" s="8">
        <f>'BTST OPTION CALLS'!N317/('BTST OPTION CALLS'!M317)/'BTST OPTION CALLS'!G317%</f>
        <v>18.867924528301888</v>
      </c>
    </row>
    <row r="318" spans="1:15" ht="15.75">
      <c r="A318" s="77">
        <v>2</v>
      </c>
      <c r="B318" s="78">
        <v>43637</v>
      </c>
      <c r="C318" s="79">
        <v>210</v>
      </c>
      <c r="D318" s="73" t="s">
        <v>267</v>
      </c>
      <c r="E318" s="77" t="s">
        <v>22</v>
      </c>
      <c r="F318" s="77" t="s">
        <v>24</v>
      </c>
      <c r="G318" s="77">
        <v>6</v>
      </c>
      <c r="H318" s="77">
        <v>4</v>
      </c>
      <c r="I318" s="77">
        <v>7</v>
      </c>
      <c r="J318" s="77">
        <v>8</v>
      </c>
      <c r="K318" s="77">
        <v>9</v>
      </c>
      <c r="L318" s="77">
        <v>7</v>
      </c>
      <c r="M318" s="77">
        <v>3500</v>
      </c>
      <c r="N318" s="7">
        <f>IF('BTST OPTION CALLS'!E318="BUY",('BTST OPTION CALLS'!L318-'BTST OPTION CALLS'!G318)*('BTST OPTION CALLS'!M318),('BTST OPTION CALLS'!G318-'BTST OPTION CALLS'!L318)*('BTST OPTION CALLS'!M318))</f>
        <v>3500</v>
      </c>
      <c r="O318" s="8">
        <f>'BTST OPTION CALLS'!N318/('BTST OPTION CALLS'!M318)/'BTST OPTION CALLS'!G318%</f>
        <v>16.666666666666668</v>
      </c>
    </row>
    <row r="319" spans="1:15" ht="15.75">
      <c r="A319" s="77">
        <v>3</v>
      </c>
      <c r="B319" s="78">
        <v>43641</v>
      </c>
      <c r="C319" s="79">
        <v>355</v>
      </c>
      <c r="D319" s="73" t="s">
        <v>267</v>
      </c>
      <c r="E319" s="77" t="s">
        <v>22</v>
      </c>
      <c r="F319" s="77" t="s">
        <v>49</v>
      </c>
      <c r="G319" s="77">
        <v>3.5</v>
      </c>
      <c r="H319" s="77">
        <v>0.5</v>
      </c>
      <c r="I319" s="77">
        <v>5</v>
      </c>
      <c r="J319" s="77">
        <v>6.5</v>
      </c>
      <c r="K319" s="77">
        <v>8</v>
      </c>
      <c r="L319" s="77">
        <v>5</v>
      </c>
      <c r="M319" s="77">
        <v>3000</v>
      </c>
      <c r="N319" s="7">
        <f>IF('BTST OPTION CALLS'!E319="BUY",('BTST OPTION CALLS'!L319-'BTST OPTION CALLS'!G319)*('BTST OPTION CALLS'!M319),('BTST OPTION CALLS'!G319-'BTST OPTION CALLS'!L319)*('BTST OPTION CALLS'!M319))</f>
        <v>4500</v>
      </c>
      <c r="O319" s="8">
        <f>'BTST OPTION CALLS'!N319/('BTST OPTION CALLS'!M319)/'BTST OPTION CALLS'!G319%</f>
        <v>42.857142857142854</v>
      </c>
    </row>
    <row r="320" spans="1:15" ht="15.75">
      <c r="A320" s="77">
        <v>4</v>
      </c>
      <c r="B320" s="78">
        <v>43637</v>
      </c>
      <c r="C320" s="79">
        <v>400</v>
      </c>
      <c r="D320" s="73" t="s">
        <v>267</v>
      </c>
      <c r="E320" s="77" t="s">
        <v>22</v>
      </c>
      <c r="F320" s="77" t="s">
        <v>390</v>
      </c>
      <c r="G320" s="77">
        <v>4</v>
      </c>
      <c r="H320" s="77">
        <v>0.5</v>
      </c>
      <c r="I320" s="77">
        <v>7</v>
      </c>
      <c r="J320" s="77">
        <v>10</v>
      </c>
      <c r="K320" s="77">
        <v>13</v>
      </c>
      <c r="L320" s="77">
        <v>13</v>
      </c>
      <c r="M320" s="77">
        <v>1500</v>
      </c>
      <c r="N320" s="7">
        <f>IF('BTST OPTION CALLS'!E320="BUY",('BTST OPTION CALLS'!L320-'BTST OPTION CALLS'!G320)*('BTST OPTION CALLS'!M320),('BTST OPTION CALLS'!G320-'BTST OPTION CALLS'!L320)*('BTST OPTION CALLS'!M320))</f>
        <v>13500</v>
      </c>
      <c r="O320" s="8">
        <f>'BTST OPTION CALLS'!N320/('BTST OPTION CALLS'!M320)/'BTST OPTION CALLS'!G320%</f>
        <v>225</v>
      </c>
    </row>
    <row r="321" spans="1:15" ht="15.75">
      <c r="A321" s="77">
        <v>5</v>
      </c>
      <c r="B321" s="78">
        <v>43628</v>
      </c>
      <c r="C321" s="79">
        <v>780</v>
      </c>
      <c r="D321" s="73" t="s">
        <v>267</v>
      </c>
      <c r="E321" s="77" t="s">
        <v>22</v>
      </c>
      <c r="F321" s="77" t="s">
        <v>227</v>
      </c>
      <c r="G321" s="77">
        <v>11</v>
      </c>
      <c r="H321" s="77">
        <v>5</v>
      </c>
      <c r="I321" s="77">
        <v>14.5</v>
      </c>
      <c r="J321" s="77">
        <v>18</v>
      </c>
      <c r="K321" s="77">
        <v>21.5</v>
      </c>
      <c r="L321" s="77">
        <v>5</v>
      </c>
      <c r="M321" s="77">
        <v>1400</v>
      </c>
      <c r="N321" s="7">
        <f>IF('BTST OPTION CALLS'!E321="BUY",('BTST OPTION CALLS'!L321-'BTST OPTION CALLS'!G321)*('BTST OPTION CALLS'!M321),('BTST OPTION CALLS'!G321-'BTST OPTION CALLS'!L321)*('BTST OPTION CALLS'!M321))</f>
        <v>-8400</v>
      </c>
      <c r="O321" s="8">
        <f>'BTST OPTION CALLS'!N321/('BTST OPTION CALLS'!M321)/'BTST OPTION CALLS'!G321%</f>
        <v>-54.545454545454547</v>
      </c>
    </row>
    <row r="322" spans="1:15" ht="15.75">
      <c r="A322" s="77">
        <v>6</v>
      </c>
      <c r="B322" s="78">
        <v>43623</v>
      </c>
      <c r="C322" s="79">
        <v>1420</v>
      </c>
      <c r="D322" s="73" t="s">
        <v>267</v>
      </c>
      <c r="E322" s="77" t="s">
        <v>22</v>
      </c>
      <c r="F322" s="77" t="s">
        <v>312</v>
      </c>
      <c r="G322" s="77">
        <v>35</v>
      </c>
      <c r="H322" s="77">
        <v>20</v>
      </c>
      <c r="I322" s="77">
        <v>43</v>
      </c>
      <c r="J322" s="77">
        <v>51</v>
      </c>
      <c r="K322" s="77">
        <v>59</v>
      </c>
      <c r="L322" s="77">
        <v>20</v>
      </c>
      <c r="M322" s="77">
        <v>500</v>
      </c>
      <c r="N322" s="7">
        <f>IF('BTST OPTION CALLS'!E322="BUY",('BTST OPTION CALLS'!L322-'BTST OPTION CALLS'!G322)*('BTST OPTION CALLS'!M322),('BTST OPTION CALLS'!G322-'BTST OPTION CALLS'!L322)*('BTST OPTION CALLS'!M322))</f>
        <v>-7500</v>
      </c>
      <c r="O322" s="8">
        <f>'BTST OPTION CALLS'!N322/('BTST OPTION CALLS'!M322)/'BTST OPTION CALLS'!G322%</f>
        <v>-42.857142857142861</v>
      </c>
    </row>
    <row r="323" spans="1:15" ht="15.75">
      <c r="A323" s="77">
        <v>7</v>
      </c>
      <c r="B323" s="78">
        <v>43622</v>
      </c>
      <c r="C323" s="79">
        <v>60</v>
      </c>
      <c r="D323" s="73" t="s">
        <v>282</v>
      </c>
      <c r="E323" s="77" t="s">
        <v>22</v>
      </c>
      <c r="F323" s="77" t="s">
        <v>270</v>
      </c>
      <c r="G323" s="77">
        <v>9</v>
      </c>
      <c r="H323" s="77">
        <v>8</v>
      </c>
      <c r="I323" s="77">
        <v>9.5</v>
      </c>
      <c r="J323" s="77">
        <v>10</v>
      </c>
      <c r="K323" s="77">
        <v>10.5</v>
      </c>
      <c r="L323" s="77">
        <v>9.5</v>
      </c>
      <c r="M323" s="77">
        <v>6500</v>
      </c>
      <c r="N323" s="7">
        <f>IF('BTST OPTION CALLS'!E323="BUY",('BTST OPTION CALLS'!L323-'BTST OPTION CALLS'!G323)*('BTST OPTION CALLS'!M323),('BTST OPTION CALLS'!G323-'BTST OPTION CALLS'!L323)*('BTST OPTION CALLS'!M323))</f>
        <v>3250</v>
      </c>
      <c r="O323" s="8">
        <f>'BTST OPTION CALLS'!N323/('BTST OPTION CALLS'!M323)/'BTST OPTION CALLS'!G323%</f>
        <v>5.5555555555555554</v>
      </c>
    </row>
    <row r="324" spans="1:15" ht="16.5">
      <c r="A324" s="82" t="s">
        <v>95</v>
      </c>
      <c r="B324" s="83"/>
      <c r="C324" s="84"/>
      <c r="D324" s="85"/>
      <c r="E324" s="86"/>
      <c r="F324" s="86"/>
      <c r="G324" s="87"/>
      <c r="H324" s="88"/>
      <c r="I324" s="88"/>
      <c r="J324" s="88"/>
      <c r="K324" s="86"/>
      <c r="L324" s="89"/>
      <c r="M324" s="90"/>
      <c r="N324" s="66"/>
    </row>
    <row r="325" spans="1:15" ht="16.5">
      <c r="A325" s="82" t="s">
        <v>96</v>
      </c>
      <c r="B325" s="83"/>
      <c r="C325" s="84"/>
      <c r="D325" s="85"/>
      <c r="E325" s="86"/>
      <c r="F325" s="86"/>
      <c r="G325" s="87"/>
      <c r="H325" s="86"/>
      <c r="I325" s="86"/>
      <c r="J325" s="86"/>
      <c r="K325" s="86"/>
      <c r="L325" s="89"/>
    </row>
    <row r="326" spans="1:15" ht="16.5">
      <c r="A326" s="82" t="s">
        <v>96</v>
      </c>
      <c r="B326" s="83"/>
      <c r="C326" s="84"/>
      <c r="D326" s="85"/>
      <c r="E326" s="86"/>
      <c r="F326" s="86"/>
      <c r="G326" s="87"/>
      <c r="H326" s="86"/>
      <c r="I326" s="86"/>
      <c r="J326" s="86"/>
      <c r="K326" s="86"/>
      <c r="L326" s="76"/>
    </row>
    <row r="327" spans="1:15" ht="17.25" thickBot="1">
      <c r="A327" s="98"/>
      <c r="B327" s="92"/>
      <c r="C327" s="92"/>
      <c r="D327" s="93"/>
      <c r="E327" s="93"/>
      <c r="F327" s="93"/>
      <c r="G327" s="94"/>
      <c r="H327" s="95"/>
      <c r="I327" s="96" t="s">
        <v>27</v>
      </c>
      <c r="J327" s="96"/>
      <c r="K327" s="97"/>
      <c r="L327" s="89"/>
    </row>
    <row r="328" spans="1:15" ht="16.5">
      <c r="A328" s="98"/>
      <c r="B328" s="92"/>
      <c r="C328" s="92"/>
      <c r="D328" s="158" t="s">
        <v>28</v>
      </c>
      <c r="E328" s="158"/>
      <c r="F328" s="99">
        <v>7</v>
      </c>
      <c r="G328" s="100">
        <f>'BTST OPTION CALLS'!G329+'BTST OPTION CALLS'!G330+'BTST OPTION CALLS'!G331+'BTST OPTION CALLS'!G332+'BTST OPTION CALLS'!G333+'BTST OPTION CALLS'!G334</f>
        <v>100</v>
      </c>
      <c r="H328" s="93">
        <v>7</v>
      </c>
      <c r="I328" s="101">
        <f>'BTST OPTION CALLS'!H329/'BTST OPTION CALLS'!H328%</f>
        <v>71.428571428571416</v>
      </c>
      <c r="J328" s="101"/>
      <c r="K328" s="76"/>
      <c r="M328" s="76"/>
    </row>
    <row r="329" spans="1:15" ht="16.5">
      <c r="A329" s="98"/>
      <c r="B329" s="92"/>
      <c r="C329" s="92"/>
      <c r="D329" s="159" t="s">
        <v>29</v>
      </c>
      <c r="E329" s="159"/>
      <c r="F329" s="103">
        <v>5</v>
      </c>
      <c r="G329" s="104">
        <f>('BTST OPTION CALLS'!F329/'BTST OPTION CALLS'!F328)*100</f>
        <v>71.428571428571431</v>
      </c>
      <c r="H329" s="93">
        <v>5</v>
      </c>
      <c r="I329" s="97"/>
      <c r="J329" s="97"/>
      <c r="K329" s="101"/>
    </row>
    <row r="330" spans="1:15" ht="16.5">
      <c r="A330" s="105"/>
      <c r="B330" s="92"/>
      <c r="C330" s="92"/>
      <c r="D330" s="159" t="s">
        <v>31</v>
      </c>
      <c r="E330" s="159"/>
      <c r="F330" s="103">
        <v>0</v>
      </c>
      <c r="G330" s="104">
        <f>('BTST OPTION CALLS'!F330/'BTST OPTION CALLS'!F328)*100</f>
        <v>0</v>
      </c>
      <c r="H330" s="106"/>
      <c r="I330" s="93"/>
      <c r="J330" s="93"/>
      <c r="K330" s="93"/>
      <c r="L330" s="102"/>
    </row>
    <row r="331" spans="1:15" ht="16.5">
      <c r="A331" s="105"/>
      <c r="B331" s="92"/>
      <c r="C331" s="92"/>
      <c r="D331" s="159" t="s">
        <v>32</v>
      </c>
      <c r="E331" s="159"/>
      <c r="F331" s="103">
        <v>0</v>
      </c>
      <c r="G331" s="104">
        <f>('BTST OPTION CALLS'!F331/'BTST OPTION CALLS'!F328)*100</f>
        <v>0</v>
      </c>
      <c r="H331" s="106"/>
      <c r="I331" s="93"/>
      <c r="J331" s="93"/>
      <c r="M331" s="76"/>
    </row>
    <row r="332" spans="1:15" ht="16.5">
      <c r="A332" s="105"/>
      <c r="B332" s="92"/>
      <c r="C332" s="92"/>
      <c r="D332" s="159" t="s">
        <v>33</v>
      </c>
      <c r="E332" s="159"/>
      <c r="F332" s="103">
        <v>2</v>
      </c>
      <c r="G332" s="104">
        <f>('BTST OPTION CALLS'!F332/'BTST OPTION CALLS'!F328)*100</f>
        <v>28.571428571428569</v>
      </c>
      <c r="H332" s="106"/>
      <c r="I332" s="93" t="s">
        <v>34</v>
      </c>
      <c r="J332" s="93"/>
      <c r="K332" s="97"/>
      <c r="L332" s="97"/>
    </row>
    <row r="333" spans="1:15" ht="16.5">
      <c r="A333" s="105"/>
      <c r="B333" s="92"/>
      <c r="C333" s="92"/>
      <c r="D333" s="159" t="s">
        <v>35</v>
      </c>
      <c r="E333" s="159"/>
      <c r="F333" s="103">
        <v>0</v>
      </c>
      <c r="G333" s="104">
        <f>('BTST OPTION CALLS'!F333/'BTST OPTION CALLS'!F328)*100</f>
        <v>0</v>
      </c>
      <c r="H333" s="106"/>
      <c r="I333" s="93"/>
      <c r="J333" s="93"/>
      <c r="K333" s="97"/>
      <c r="L333" s="97"/>
      <c r="M333" s="76"/>
    </row>
    <row r="334" spans="1:15" ht="17.25" thickBot="1">
      <c r="A334" s="105"/>
      <c r="B334" s="92"/>
      <c r="C334" s="92"/>
      <c r="D334" s="160" t="s">
        <v>36</v>
      </c>
      <c r="E334" s="160"/>
      <c r="F334" s="107"/>
      <c r="G334" s="108">
        <f>('BTST OPTION CALLS'!F334/'BTST OPTION CALLS'!F328)*100</f>
        <v>0</v>
      </c>
      <c r="H334" s="106"/>
      <c r="I334" s="93"/>
      <c r="J334" s="93"/>
      <c r="K334" s="102"/>
      <c r="L334" s="102"/>
    </row>
    <row r="335" spans="1:15" ht="16.5">
      <c r="A335" s="109" t="s">
        <v>37</v>
      </c>
      <c r="B335" s="92"/>
      <c r="C335" s="92"/>
      <c r="D335" s="98"/>
      <c r="E335" s="98"/>
      <c r="F335" s="93"/>
      <c r="G335" s="93"/>
      <c r="H335" s="110"/>
      <c r="I335" s="111"/>
      <c r="J335" s="111"/>
      <c r="K335" s="93"/>
      <c r="L335" s="93"/>
      <c r="M335" s="76"/>
    </row>
    <row r="336" spans="1:15" ht="16.5">
      <c r="A336" s="112" t="s">
        <v>38</v>
      </c>
      <c r="B336" s="92"/>
      <c r="C336" s="92"/>
      <c r="D336" s="113"/>
      <c r="E336" s="114"/>
      <c r="F336" s="98"/>
      <c r="G336" s="111"/>
      <c r="H336" s="110"/>
      <c r="I336" s="111"/>
      <c r="J336" s="111"/>
      <c r="K336" s="111"/>
      <c r="L336" s="93"/>
      <c r="M336" s="76"/>
    </row>
    <row r="337" spans="1:15" ht="16.5">
      <c r="A337" s="112" t="s">
        <v>39</v>
      </c>
      <c r="B337" s="92"/>
      <c r="C337" s="92"/>
      <c r="D337" s="98"/>
      <c r="E337" s="114"/>
      <c r="F337" s="98"/>
      <c r="G337" s="111"/>
      <c r="H337" s="110"/>
      <c r="I337" s="97"/>
      <c r="J337" s="97"/>
      <c r="K337" s="97"/>
      <c r="L337" s="93"/>
      <c r="M337" s="76"/>
      <c r="N337" s="93" t="s">
        <v>30</v>
      </c>
    </row>
    <row r="338" spans="1:15" ht="16.5">
      <c r="A338" s="112" t="s">
        <v>40</v>
      </c>
      <c r="B338" s="113"/>
      <c r="C338" s="92"/>
      <c r="D338" s="98"/>
      <c r="E338" s="114"/>
      <c r="F338" s="98"/>
      <c r="G338" s="111"/>
      <c r="H338" s="95"/>
      <c r="I338" s="97"/>
      <c r="J338" s="97"/>
      <c r="K338" s="97"/>
      <c r="L338" s="93"/>
      <c r="M338" s="76"/>
      <c r="N338" s="76"/>
      <c r="O338" s="98"/>
    </row>
    <row r="339" spans="1:15" ht="16.5">
      <c r="A339" s="112" t="s">
        <v>41</v>
      </c>
      <c r="B339" s="105"/>
      <c r="C339" s="113"/>
      <c r="D339" s="98"/>
      <c r="E339" s="116"/>
      <c r="F339" s="111"/>
      <c r="G339" s="111"/>
      <c r="H339" s="95"/>
      <c r="I339" s="97"/>
      <c r="J339" s="97"/>
      <c r="K339" s="97"/>
      <c r="L339" s="111"/>
      <c r="M339" s="76"/>
      <c r="N339" s="76"/>
      <c r="O339" s="76"/>
    </row>
    <row r="340" spans="1:15">
      <c r="A340" s="161" t="s">
        <v>0</v>
      </c>
      <c r="B340" s="161"/>
      <c r="C340" s="161"/>
      <c r="D340" s="161"/>
      <c r="E340" s="161"/>
      <c r="F340" s="161"/>
      <c r="G340" s="161"/>
      <c r="H340" s="161"/>
      <c r="I340" s="161"/>
      <c r="J340" s="161"/>
      <c r="K340" s="161"/>
      <c r="L340" s="161"/>
      <c r="M340" s="161"/>
      <c r="N340" s="161"/>
      <c r="O340" s="161"/>
    </row>
    <row r="341" spans="1:15">
      <c r="A341" s="161"/>
      <c r="B341" s="161"/>
      <c r="C341" s="161"/>
      <c r="D341" s="161"/>
      <c r="E341" s="161"/>
      <c r="F341" s="161"/>
      <c r="G341" s="161"/>
      <c r="H341" s="161"/>
      <c r="I341" s="161"/>
      <c r="J341" s="161"/>
      <c r="K341" s="161"/>
      <c r="L341" s="161"/>
      <c r="M341" s="161"/>
      <c r="N341" s="161"/>
      <c r="O341" s="161"/>
    </row>
    <row r="342" spans="1:15">
      <c r="A342" s="161"/>
      <c r="B342" s="161"/>
      <c r="C342" s="161"/>
      <c r="D342" s="161"/>
      <c r="E342" s="161"/>
      <c r="F342" s="161"/>
      <c r="G342" s="161"/>
      <c r="H342" s="161"/>
      <c r="I342" s="161"/>
      <c r="J342" s="161"/>
      <c r="K342" s="161"/>
      <c r="L342" s="161"/>
      <c r="M342" s="161"/>
      <c r="N342" s="161"/>
      <c r="O342" s="161"/>
    </row>
    <row r="343" spans="1:15">
      <c r="A343" s="172" t="s">
        <v>328</v>
      </c>
      <c r="B343" s="172"/>
      <c r="C343" s="172"/>
      <c r="D343" s="172"/>
      <c r="E343" s="172"/>
      <c r="F343" s="172"/>
      <c r="G343" s="172"/>
      <c r="H343" s="172"/>
      <c r="I343" s="172"/>
      <c r="J343" s="172"/>
      <c r="K343" s="172"/>
      <c r="L343" s="172"/>
      <c r="M343" s="172"/>
      <c r="N343" s="172"/>
      <c r="O343" s="172"/>
    </row>
    <row r="344" spans="1:15">
      <c r="A344" s="172" t="s">
        <v>329</v>
      </c>
      <c r="B344" s="172"/>
      <c r="C344" s="172"/>
      <c r="D344" s="172"/>
      <c r="E344" s="172"/>
      <c r="F344" s="172"/>
      <c r="G344" s="172"/>
      <c r="H344" s="172"/>
      <c r="I344" s="172"/>
      <c r="J344" s="172"/>
      <c r="K344" s="172"/>
      <c r="L344" s="172"/>
      <c r="M344" s="172"/>
      <c r="N344" s="172"/>
      <c r="O344" s="172"/>
    </row>
    <row r="345" spans="1:15">
      <c r="A345" s="165" t="s">
        <v>3</v>
      </c>
      <c r="B345" s="165"/>
      <c r="C345" s="165"/>
      <c r="D345" s="165"/>
      <c r="E345" s="165"/>
      <c r="F345" s="165"/>
      <c r="G345" s="165"/>
      <c r="H345" s="165"/>
      <c r="I345" s="165"/>
      <c r="J345" s="165"/>
      <c r="K345" s="165"/>
      <c r="L345" s="165"/>
      <c r="M345" s="165"/>
      <c r="N345" s="165"/>
      <c r="O345" s="165"/>
    </row>
    <row r="346" spans="1:15" ht="16.5">
      <c r="A346" s="171" t="s">
        <v>384</v>
      </c>
      <c r="B346" s="171"/>
      <c r="C346" s="171"/>
      <c r="D346" s="171"/>
      <c r="E346" s="171"/>
      <c r="F346" s="171"/>
      <c r="G346" s="171"/>
      <c r="H346" s="171"/>
      <c r="I346" s="171"/>
      <c r="J346" s="171"/>
      <c r="K346" s="171"/>
      <c r="L346" s="171"/>
      <c r="M346" s="171"/>
      <c r="N346" s="171"/>
      <c r="O346" s="171"/>
    </row>
    <row r="347" spans="1:15" ht="16.5">
      <c r="A347" s="166" t="s">
        <v>5</v>
      </c>
      <c r="B347" s="166"/>
      <c r="C347" s="166"/>
      <c r="D347" s="166"/>
      <c r="E347" s="166"/>
      <c r="F347" s="166"/>
      <c r="G347" s="166"/>
      <c r="H347" s="166"/>
      <c r="I347" s="166"/>
      <c r="J347" s="166"/>
      <c r="K347" s="166"/>
      <c r="L347" s="166"/>
      <c r="M347" s="166"/>
      <c r="N347" s="166"/>
      <c r="O347" s="166"/>
    </row>
    <row r="348" spans="1:15">
      <c r="A348" s="167" t="s">
        <v>6</v>
      </c>
      <c r="B348" s="168" t="s">
        <v>7</v>
      </c>
      <c r="C348" s="169" t="s">
        <v>8</v>
      </c>
      <c r="D348" s="168" t="s">
        <v>9</v>
      </c>
      <c r="E348" s="167" t="s">
        <v>10</v>
      </c>
      <c r="F348" s="167" t="s">
        <v>11</v>
      </c>
      <c r="G348" s="168" t="s">
        <v>12</v>
      </c>
      <c r="H348" s="168" t="s">
        <v>13</v>
      </c>
      <c r="I348" s="169" t="s">
        <v>14</v>
      </c>
      <c r="J348" s="169" t="s">
        <v>15</v>
      </c>
      <c r="K348" s="169" t="s">
        <v>16</v>
      </c>
      <c r="L348" s="170" t="s">
        <v>17</v>
      </c>
      <c r="M348" s="168" t="s">
        <v>18</v>
      </c>
      <c r="N348" s="168" t="s">
        <v>19</v>
      </c>
      <c r="O348" s="168" t="s">
        <v>20</v>
      </c>
    </row>
    <row r="349" spans="1:15">
      <c r="A349" s="167"/>
      <c r="B349" s="168"/>
      <c r="C349" s="169"/>
      <c r="D349" s="168"/>
      <c r="E349" s="167"/>
      <c r="F349" s="167"/>
      <c r="G349" s="168"/>
      <c r="H349" s="168"/>
      <c r="I349" s="169"/>
      <c r="J349" s="169"/>
      <c r="K349" s="169"/>
      <c r="L349" s="170"/>
      <c r="M349" s="168"/>
      <c r="N349" s="168"/>
      <c r="O349" s="168"/>
    </row>
    <row r="350" spans="1:15" ht="15.75">
      <c r="A350" s="77">
        <v>1</v>
      </c>
      <c r="B350" s="78">
        <v>43615</v>
      </c>
      <c r="C350" s="79">
        <v>1560</v>
      </c>
      <c r="D350" s="73" t="s">
        <v>267</v>
      </c>
      <c r="E350" s="77" t="s">
        <v>22</v>
      </c>
      <c r="F350" s="77" t="s">
        <v>224</v>
      </c>
      <c r="G350" s="77">
        <v>29</v>
      </c>
      <c r="H350" s="77">
        <v>13</v>
      </c>
      <c r="I350" s="77">
        <v>40</v>
      </c>
      <c r="J350" s="77">
        <v>50</v>
      </c>
      <c r="K350" s="77">
        <v>60</v>
      </c>
      <c r="L350" s="77">
        <v>13</v>
      </c>
      <c r="M350" s="77">
        <v>400</v>
      </c>
      <c r="N350" s="7">
        <f>IF('BTST OPTION CALLS'!E350="BUY",('BTST OPTION CALLS'!L350-'BTST OPTION CALLS'!G350)*('BTST OPTION CALLS'!M350),('BTST OPTION CALLS'!G350-'BTST OPTION CALLS'!L350)*('BTST OPTION CALLS'!M350))</f>
        <v>-6400</v>
      </c>
      <c r="O350" s="8">
        <f>'BTST OPTION CALLS'!N350/('BTST OPTION CALLS'!M350)/'BTST OPTION CALLS'!G350%</f>
        <v>-55.172413793103452</v>
      </c>
    </row>
    <row r="351" spans="1:15" ht="15.75">
      <c r="A351" s="77">
        <v>2</v>
      </c>
      <c r="B351" s="78">
        <v>43612</v>
      </c>
      <c r="C351" s="79">
        <v>1660</v>
      </c>
      <c r="D351" s="73" t="s">
        <v>267</v>
      </c>
      <c r="E351" s="77" t="s">
        <v>22</v>
      </c>
      <c r="F351" s="77" t="s">
        <v>380</v>
      </c>
      <c r="G351" s="77">
        <v>40</v>
      </c>
      <c r="H351" s="77">
        <v>26</v>
      </c>
      <c r="I351" s="77">
        <v>47</v>
      </c>
      <c r="J351" s="77">
        <v>54</v>
      </c>
      <c r="K351" s="77">
        <v>60</v>
      </c>
      <c r="L351" s="77">
        <v>47</v>
      </c>
      <c r="M351" s="77">
        <v>600</v>
      </c>
      <c r="N351" s="7">
        <f>IF('BTST OPTION CALLS'!E351="BUY",('BTST OPTION CALLS'!L351-'BTST OPTION CALLS'!G351)*('BTST OPTION CALLS'!M351),('BTST OPTION CALLS'!G351-'BTST OPTION CALLS'!L351)*('BTST OPTION CALLS'!M351))</f>
        <v>4200</v>
      </c>
      <c r="O351" s="8">
        <f>'BTST OPTION CALLS'!N351/('BTST OPTION CALLS'!M351)/'BTST OPTION CALLS'!G351%</f>
        <v>17.5</v>
      </c>
    </row>
    <row r="352" spans="1:15" ht="15.75">
      <c r="A352" s="77">
        <v>3</v>
      </c>
      <c r="B352" s="78">
        <v>43601</v>
      </c>
      <c r="C352" s="79">
        <v>285</v>
      </c>
      <c r="D352" s="73" t="s">
        <v>267</v>
      </c>
      <c r="E352" s="77" t="s">
        <v>22</v>
      </c>
      <c r="F352" s="77" t="s">
        <v>185</v>
      </c>
      <c r="G352" s="77">
        <v>9</v>
      </c>
      <c r="H352" s="77">
        <v>5</v>
      </c>
      <c r="I352" s="77">
        <v>11</v>
      </c>
      <c r="J352" s="77">
        <v>13</v>
      </c>
      <c r="K352" s="77">
        <v>15</v>
      </c>
      <c r="L352" s="77">
        <v>11</v>
      </c>
      <c r="M352" s="77">
        <v>2100</v>
      </c>
      <c r="N352" s="7">
        <f>IF('BTST OPTION CALLS'!E352="BUY",('BTST OPTION CALLS'!L352-'BTST OPTION CALLS'!G352)*('BTST OPTION CALLS'!M352),('BTST OPTION CALLS'!G352-'BTST OPTION CALLS'!L352)*('BTST OPTION CALLS'!M352))</f>
        <v>4200</v>
      </c>
      <c r="O352" s="8">
        <f>'BTST OPTION CALLS'!N352/('BTST OPTION CALLS'!M352)/'BTST OPTION CALLS'!G352%</f>
        <v>22.222222222222221</v>
      </c>
    </row>
    <row r="353" spans="1:15" ht="15.75" customHeight="1">
      <c r="A353" s="77">
        <v>4</v>
      </c>
      <c r="B353" s="78">
        <v>43598</v>
      </c>
      <c r="C353" s="79">
        <v>160</v>
      </c>
      <c r="D353" s="73" t="s">
        <v>282</v>
      </c>
      <c r="E353" s="77" t="s">
        <v>22</v>
      </c>
      <c r="F353" s="77" t="s">
        <v>69</v>
      </c>
      <c r="G353" s="77">
        <v>7.5</v>
      </c>
      <c r="H353" s="77">
        <v>3.5</v>
      </c>
      <c r="I353" s="77">
        <v>9</v>
      </c>
      <c r="J353" s="77">
        <v>10.5</v>
      </c>
      <c r="K353" s="77">
        <v>12</v>
      </c>
      <c r="L353" s="77">
        <v>8.9</v>
      </c>
      <c r="M353" s="77">
        <v>2600</v>
      </c>
      <c r="N353" s="7">
        <f>IF('BTST OPTION CALLS'!E353="BUY",('BTST OPTION CALLS'!L353-'BTST OPTION CALLS'!G353)*('BTST OPTION CALLS'!M353),('BTST OPTION CALLS'!G353-'BTST OPTION CALLS'!L353)*('BTST OPTION CALLS'!M353))</f>
        <v>3640.0000000000009</v>
      </c>
      <c r="O353" s="8">
        <f>'BTST OPTION CALLS'!N353/('BTST OPTION CALLS'!M353)/'BTST OPTION CALLS'!G353%</f>
        <v>18.666666666666671</v>
      </c>
    </row>
    <row r="354" spans="1:15" ht="15.75">
      <c r="A354" s="77">
        <v>5</v>
      </c>
      <c r="B354" s="78">
        <v>43594</v>
      </c>
      <c r="C354" s="79">
        <v>17</v>
      </c>
      <c r="D354" s="73" t="s">
        <v>267</v>
      </c>
      <c r="E354" s="77" t="s">
        <v>22</v>
      </c>
      <c r="F354" s="77" t="s">
        <v>55</v>
      </c>
      <c r="G354" s="77">
        <v>13.5</v>
      </c>
      <c r="H354" s="77">
        <v>8.5</v>
      </c>
      <c r="I354" s="77">
        <v>16</v>
      </c>
      <c r="J354" s="77">
        <v>18.5</v>
      </c>
      <c r="K354" s="77">
        <v>21</v>
      </c>
      <c r="L354" s="77">
        <v>8.5</v>
      </c>
      <c r="M354" s="77">
        <v>1750</v>
      </c>
      <c r="N354" s="7">
        <f>IF('BTST OPTION CALLS'!E354="BUY",('BTST OPTION CALLS'!L354-'BTST OPTION CALLS'!G354)*('BTST OPTION CALLS'!M354),('BTST OPTION CALLS'!G354-'BTST OPTION CALLS'!L354)*('BTST OPTION CALLS'!M354))</f>
        <v>-8750</v>
      </c>
      <c r="O354" s="8">
        <f>'BTST OPTION CALLS'!N354/('BTST OPTION CALLS'!M354)/'BTST OPTION CALLS'!G354%</f>
        <v>-37.037037037037038</v>
      </c>
    </row>
    <row r="355" spans="1:15" ht="15.75">
      <c r="A355" s="77">
        <v>6</v>
      </c>
      <c r="B355" s="78">
        <v>43593</v>
      </c>
      <c r="C355" s="79">
        <v>1280</v>
      </c>
      <c r="D355" s="73" t="s">
        <v>267</v>
      </c>
      <c r="E355" s="77" t="s">
        <v>22</v>
      </c>
      <c r="F355" s="77" t="s">
        <v>225</v>
      </c>
      <c r="G355" s="77">
        <v>39</v>
      </c>
      <c r="H355" s="77">
        <v>24</v>
      </c>
      <c r="I355" s="77">
        <v>47</v>
      </c>
      <c r="J355" s="77">
        <v>55</v>
      </c>
      <c r="K355" s="77">
        <v>62</v>
      </c>
      <c r="L355" s="77">
        <v>55</v>
      </c>
      <c r="M355" s="77">
        <v>500</v>
      </c>
      <c r="N355" s="7">
        <f>IF('BTST OPTION CALLS'!E355="BUY",('BTST OPTION CALLS'!L355-'BTST OPTION CALLS'!G355)*('BTST OPTION CALLS'!M355),('BTST OPTION CALLS'!G355-'BTST OPTION CALLS'!L355)*('BTST OPTION CALLS'!M355))</f>
        <v>8000</v>
      </c>
      <c r="O355" s="8">
        <f>'BTST OPTION CALLS'!N355/('BTST OPTION CALLS'!M355)/'BTST OPTION CALLS'!G355%</f>
        <v>41.025641025641022</v>
      </c>
    </row>
    <row r="356" spans="1:15" ht="15.75">
      <c r="A356" s="77">
        <v>7</v>
      </c>
      <c r="B356" s="78">
        <v>43588</v>
      </c>
      <c r="C356" s="79">
        <v>100</v>
      </c>
      <c r="D356" s="73" t="s">
        <v>267</v>
      </c>
      <c r="E356" s="77" t="s">
        <v>22</v>
      </c>
      <c r="F356" s="77" t="s">
        <v>53</v>
      </c>
      <c r="G356" s="77">
        <v>4</v>
      </c>
      <c r="H356" s="77">
        <v>2.8</v>
      </c>
      <c r="I356" s="77">
        <v>4.5999999999999996</v>
      </c>
      <c r="J356" s="77">
        <v>5.4</v>
      </c>
      <c r="K356" s="77">
        <v>6.2</v>
      </c>
      <c r="L356" s="77">
        <v>4.5999999999999996</v>
      </c>
      <c r="M356" s="77">
        <v>7000</v>
      </c>
      <c r="N356" s="7">
        <f>IF('BTST OPTION CALLS'!E356="BUY",('BTST OPTION CALLS'!L356-'BTST OPTION CALLS'!G356)*('BTST OPTION CALLS'!M356),('BTST OPTION CALLS'!G356-'BTST OPTION CALLS'!L356)*('BTST OPTION CALLS'!M356))</f>
        <v>4199.9999999999973</v>
      </c>
      <c r="O356" s="8">
        <f>'BTST OPTION CALLS'!N356/('BTST OPTION CALLS'!M356)/'BTST OPTION CALLS'!G356%</f>
        <v>14.999999999999991</v>
      </c>
    </row>
    <row r="357" spans="1:15" ht="16.5">
      <c r="A357" s="82" t="s">
        <v>95</v>
      </c>
      <c r="B357" s="83"/>
      <c r="C357" s="84"/>
      <c r="D357" s="85"/>
      <c r="E357" s="86"/>
      <c r="F357" s="86"/>
      <c r="G357" s="87"/>
      <c r="H357" s="88"/>
      <c r="I357" s="88"/>
      <c r="J357" s="88"/>
      <c r="K357" s="86"/>
      <c r="L357" s="89"/>
      <c r="M357" s="90"/>
      <c r="N357" s="66"/>
    </row>
    <row r="358" spans="1:15" ht="16.5">
      <c r="A358" s="82" t="s">
        <v>96</v>
      </c>
      <c r="B358" s="83"/>
      <c r="C358" s="84"/>
      <c r="D358" s="85"/>
      <c r="E358" s="86"/>
      <c r="F358" s="86"/>
      <c r="G358" s="87"/>
      <c r="H358" s="86"/>
      <c r="I358" s="86"/>
      <c r="J358" s="86"/>
      <c r="K358" s="86"/>
      <c r="L358" s="89"/>
    </row>
    <row r="359" spans="1:15" ht="16.5">
      <c r="A359" s="82" t="s">
        <v>96</v>
      </c>
      <c r="B359" s="83"/>
      <c r="C359" s="84"/>
      <c r="D359" s="85"/>
      <c r="E359" s="86"/>
      <c r="F359" s="86"/>
      <c r="G359" s="87"/>
      <c r="H359" s="86"/>
      <c r="I359" s="86"/>
      <c r="J359" s="86"/>
      <c r="K359" s="86"/>
      <c r="L359" s="76"/>
      <c r="M359" s="76"/>
    </row>
    <row r="360" spans="1:15" ht="17.25" thickBot="1">
      <c r="A360" s="98"/>
      <c r="B360" s="92"/>
      <c r="C360" s="92"/>
      <c r="D360" s="93"/>
      <c r="E360" s="93"/>
      <c r="F360" s="93"/>
      <c r="G360" s="94"/>
      <c r="H360" s="95"/>
      <c r="I360" s="96" t="s">
        <v>27</v>
      </c>
      <c r="J360" s="96"/>
      <c r="K360" s="97"/>
      <c r="L360" s="89"/>
      <c r="M360" s="76"/>
    </row>
    <row r="361" spans="1:15" ht="16.5">
      <c r="A361" s="98"/>
      <c r="B361" s="92"/>
      <c r="C361" s="92"/>
      <c r="D361" s="158" t="s">
        <v>28</v>
      </c>
      <c r="E361" s="158"/>
      <c r="F361" s="99">
        <v>7</v>
      </c>
      <c r="G361" s="100">
        <f>'BTST OPTION CALLS'!G362+'BTST OPTION CALLS'!G363+'BTST OPTION CALLS'!G364+'BTST OPTION CALLS'!G365+'BTST OPTION CALLS'!G366+'BTST OPTION CALLS'!G367</f>
        <v>100</v>
      </c>
      <c r="H361" s="93">
        <v>7</v>
      </c>
      <c r="I361" s="101">
        <f>'BTST OPTION CALLS'!H362/'BTST OPTION CALLS'!H361%</f>
        <v>71.428571428571416</v>
      </c>
      <c r="J361" s="101"/>
      <c r="K361" s="76"/>
    </row>
    <row r="362" spans="1:15" ht="16.5">
      <c r="A362" s="98"/>
      <c r="B362" s="92"/>
      <c r="C362" s="92"/>
      <c r="D362" s="159" t="s">
        <v>29</v>
      </c>
      <c r="E362" s="159"/>
      <c r="F362" s="103">
        <v>5</v>
      </c>
      <c r="G362" s="104">
        <f>('BTST OPTION CALLS'!F362/'BTST OPTION CALLS'!F361)*100</f>
        <v>71.428571428571431</v>
      </c>
      <c r="H362" s="93">
        <v>5</v>
      </c>
      <c r="I362" s="97"/>
      <c r="J362" s="97"/>
      <c r="K362" s="101"/>
      <c r="L362" s="102"/>
    </row>
    <row r="363" spans="1:15" ht="16.5">
      <c r="A363" s="105"/>
      <c r="B363" s="92"/>
      <c r="C363" s="92"/>
      <c r="D363" s="159" t="s">
        <v>31</v>
      </c>
      <c r="E363" s="159"/>
      <c r="F363" s="103">
        <v>0</v>
      </c>
      <c r="G363" s="104">
        <f>('BTST OPTION CALLS'!F363/'BTST OPTION CALLS'!F361)*100</f>
        <v>0</v>
      </c>
      <c r="H363" s="106"/>
      <c r="I363" s="93"/>
      <c r="J363" s="93"/>
      <c r="K363" s="93"/>
    </row>
    <row r="364" spans="1:15" ht="16.5">
      <c r="A364" s="105"/>
      <c r="B364" s="92"/>
      <c r="C364" s="92"/>
      <c r="D364" s="159" t="s">
        <v>32</v>
      </c>
      <c r="E364" s="159"/>
      <c r="F364" s="103">
        <v>0</v>
      </c>
      <c r="G364" s="104">
        <f>('BTST OPTION CALLS'!F364/'BTST OPTION CALLS'!F361)*100</f>
        <v>0</v>
      </c>
      <c r="H364" s="106"/>
      <c r="I364" s="93"/>
      <c r="J364" s="93"/>
    </row>
    <row r="365" spans="1:15" ht="16.5">
      <c r="A365" s="105"/>
      <c r="B365" s="92"/>
      <c r="C365" s="92"/>
      <c r="D365" s="159" t="s">
        <v>33</v>
      </c>
      <c r="E365" s="159"/>
      <c r="F365" s="103">
        <v>2</v>
      </c>
      <c r="G365" s="104">
        <f>('BTST OPTION CALLS'!F365/'BTST OPTION CALLS'!F361)*100</f>
        <v>28.571428571428569</v>
      </c>
      <c r="H365" s="106"/>
      <c r="I365" s="93" t="s">
        <v>34</v>
      </c>
      <c r="J365" s="93"/>
      <c r="K365" s="97"/>
      <c r="L365" s="97"/>
    </row>
    <row r="366" spans="1:15" ht="16.5">
      <c r="A366" s="105"/>
      <c r="B366" s="92"/>
      <c r="C366" s="92"/>
      <c r="D366" s="159" t="s">
        <v>35</v>
      </c>
      <c r="E366" s="159"/>
      <c r="F366" s="103">
        <v>0</v>
      </c>
      <c r="G366" s="104">
        <f>('BTST OPTION CALLS'!F366/'BTST OPTION CALLS'!F361)*100</f>
        <v>0</v>
      </c>
      <c r="H366" s="106"/>
      <c r="I366" s="93"/>
      <c r="J366" s="93"/>
      <c r="K366" s="97"/>
      <c r="L366" s="97"/>
      <c r="M366" s="76"/>
    </row>
    <row r="367" spans="1:15" ht="17.25" thickBot="1">
      <c r="A367" s="105"/>
      <c r="B367" s="92"/>
      <c r="C367" s="92"/>
      <c r="D367" s="160" t="s">
        <v>36</v>
      </c>
      <c r="E367" s="160"/>
      <c r="F367" s="107"/>
      <c r="G367" s="108">
        <f>('BTST OPTION CALLS'!F367/'BTST OPTION CALLS'!F361)*100</f>
        <v>0</v>
      </c>
      <c r="H367" s="106"/>
      <c r="I367" s="93"/>
      <c r="J367" s="93"/>
      <c r="K367" s="102"/>
      <c r="L367" s="102"/>
    </row>
    <row r="368" spans="1:15" ht="16.5">
      <c r="A368" s="109" t="s">
        <v>37</v>
      </c>
      <c r="B368" s="92"/>
      <c r="C368" s="92"/>
      <c r="D368" s="98"/>
      <c r="E368" s="98"/>
      <c r="F368" s="93"/>
      <c r="G368" s="93"/>
      <c r="H368" s="110"/>
      <c r="I368" s="111"/>
      <c r="J368" s="111"/>
      <c r="K368" s="93"/>
      <c r="L368" s="93"/>
      <c r="M368" s="76"/>
    </row>
    <row r="369" spans="1:15" ht="16.5">
      <c r="A369" s="112" t="s">
        <v>38</v>
      </c>
      <c r="B369" s="92"/>
      <c r="C369" s="92"/>
      <c r="D369" s="113"/>
      <c r="E369" s="114"/>
      <c r="F369" s="98"/>
      <c r="G369" s="111"/>
      <c r="H369" s="110"/>
      <c r="I369" s="111"/>
      <c r="J369" s="111"/>
      <c r="K369" s="111"/>
      <c r="L369" s="93"/>
      <c r="M369" s="76"/>
      <c r="O369" t="s">
        <v>30</v>
      </c>
    </row>
    <row r="370" spans="1:15" ht="16.5">
      <c r="A370" s="112" t="s">
        <v>39</v>
      </c>
      <c r="B370" s="92"/>
      <c r="C370" s="92"/>
      <c r="D370" s="98"/>
      <c r="E370" s="114"/>
      <c r="F370" s="98"/>
      <c r="G370" s="111"/>
      <c r="H370" s="110"/>
      <c r="I370" s="97"/>
      <c r="J370" s="97"/>
      <c r="K370" s="97"/>
      <c r="L370" s="93"/>
      <c r="M370" s="76"/>
      <c r="N370" s="93" t="s">
        <v>30</v>
      </c>
    </row>
    <row r="371" spans="1:15" ht="16.5">
      <c r="A371" s="112" t="s">
        <v>40</v>
      </c>
      <c r="B371" s="113"/>
      <c r="C371" s="92"/>
      <c r="D371" s="98"/>
      <c r="E371" s="114"/>
      <c r="F371" s="98"/>
      <c r="G371" s="111"/>
      <c r="H371" s="95"/>
      <c r="I371" s="97"/>
      <c r="J371" s="97"/>
      <c r="K371" s="97"/>
      <c r="L371" s="93"/>
      <c r="M371" s="76"/>
      <c r="N371" s="76"/>
      <c r="O371" s="98"/>
    </row>
    <row r="372" spans="1:15" ht="16.5">
      <c r="A372" s="112" t="s">
        <v>41</v>
      </c>
      <c r="B372" s="105"/>
      <c r="C372" s="113"/>
      <c r="D372" s="98"/>
      <c r="E372" s="116"/>
      <c r="F372" s="111"/>
      <c r="G372" s="111"/>
      <c r="H372" s="95"/>
      <c r="I372" s="97"/>
      <c r="J372" s="97"/>
      <c r="K372" s="97"/>
      <c r="L372" s="111"/>
      <c r="M372" s="76"/>
      <c r="N372" s="76"/>
      <c r="O372" s="76"/>
    </row>
    <row r="373" spans="1:15">
      <c r="A373" s="161" t="s">
        <v>0</v>
      </c>
      <c r="B373" s="161"/>
      <c r="C373" s="161"/>
      <c r="D373" s="161"/>
      <c r="E373" s="161"/>
      <c r="F373" s="161"/>
      <c r="G373" s="161"/>
      <c r="H373" s="161"/>
      <c r="I373" s="161"/>
      <c r="J373" s="161"/>
      <c r="K373" s="161"/>
      <c r="L373" s="161"/>
      <c r="M373" s="161"/>
      <c r="N373" s="161"/>
      <c r="O373" s="161"/>
    </row>
    <row r="374" spans="1:15">
      <c r="A374" s="161"/>
      <c r="B374" s="161"/>
      <c r="C374" s="161"/>
      <c r="D374" s="161"/>
      <c r="E374" s="161"/>
      <c r="F374" s="161"/>
      <c r="G374" s="161"/>
      <c r="H374" s="161"/>
      <c r="I374" s="161"/>
      <c r="J374" s="161"/>
      <c r="K374" s="161"/>
      <c r="L374" s="161"/>
      <c r="M374" s="161"/>
      <c r="N374" s="161"/>
      <c r="O374" s="161"/>
    </row>
    <row r="375" spans="1:15">
      <c r="A375" s="161"/>
      <c r="B375" s="161"/>
      <c r="C375" s="161"/>
      <c r="D375" s="161"/>
      <c r="E375" s="161"/>
      <c r="F375" s="161"/>
      <c r="G375" s="161"/>
      <c r="H375" s="161"/>
      <c r="I375" s="161"/>
      <c r="J375" s="161"/>
      <c r="K375" s="161"/>
      <c r="L375" s="161"/>
      <c r="M375" s="161"/>
      <c r="N375" s="161"/>
      <c r="O375" s="161"/>
    </row>
    <row r="376" spans="1:15">
      <c r="A376" s="172" t="s">
        <v>328</v>
      </c>
      <c r="B376" s="172"/>
      <c r="C376" s="172"/>
      <c r="D376" s="172"/>
      <c r="E376" s="172"/>
      <c r="F376" s="172"/>
      <c r="G376" s="172"/>
      <c r="H376" s="172"/>
      <c r="I376" s="172"/>
      <c r="J376" s="172"/>
      <c r="K376" s="172"/>
      <c r="L376" s="172"/>
      <c r="M376" s="172"/>
      <c r="N376" s="172"/>
      <c r="O376" s="172"/>
    </row>
    <row r="377" spans="1:15">
      <c r="A377" s="172" t="s">
        <v>329</v>
      </c>
      <c r="B377" s="172"/>
      <c r="C377" s="172"/>
      <c r="D377" s="172"/>
      <c r="E377" s="172"/>
      <c r="F377" s="172"/>
      <c r="G377" s="172"/>
      <c r="H377" s="172"/>
      <c r="I377" s="172"/>
      <c r="J377" s="172"/>
      <c r="K377" s="172"/>
      <c r="L377" s="172"/>
      <c r="M377" s="172"/>
      <c r="N377" s="172"/>
      <c r="O377" s="172"/>
    </row>
    <row r="378" spans="1:15">
      <c r="A378" s="165" t="s">
        <v>3</v>
      </c>
      <c r="B378" s="165"/>
      <c r="C378" s="165"/>
      <c r="D378" s="165"/>
      <c r="E378" s="165"/>
      <c r="F378" s="165"/>
      <c r="G378" s="165"/>
      <c r="H378" s="165"/>
      <c r="I378" s="165"/>
      <c r="J378" s="165"/>
      <c r="K378" s="165"/>
      <c r="L378" s="165"/>
      <c r="M378" s="165"/>
      <c r="N378" s="165"/>
      <c r="O378" s="165"/>
    </row>
    <row r="379" spans="1:15" ht="16.5">
      <c r="A379" s="171" t="s">
        <v>375</v>
      </c>
      <c r="B379" s="171"/>
      <c r="C379" s="171"/>
      <c r="D379" s="171"/>
      <c r="E379" s="171"/>
      <c r="F379" s="171"/>
      <c r="G379" s="171"/>
      <c r="H379" s="171"/>
      <c r="I379" s="171"/>
      <c r="J379" s="171"/>
      <c r="K379" s="171"/>
      <c r="L379" s="171"/>
      <c r="M379" s="171"/>
      <c r="N379" s="171"/>
      <c r="O379" s="171"/>
    </row>
    <row r="380" spans="1:15" ht="16.5">
      <c r="A380" s="166" t="s">
        <v>5</v>
      </c>
      <c r="B380" s="166"/>
      <c r="C380" s="166"/>
      <c r="D380" s="166"/>
      <c r="E380" s="166"/>
      <c r="F380" s="166"/>
      <c r="G380" s="166"/>
      <c r="H380" s="166"/>
      <c r="I380" s="166"/>
      <c r="J380" s="166"/>
      <c r="K380" s="166"/>
      <c r="L380" s="166"/>
      <c r="M380" s="166"/>
      <c r="N380" s="166"/>
      <c r="O380" s="166"/>
    </row>
    <row r="381" spans="1:15">
      <c r="A381" s="167" t="s">
        <v>6</v>
      </c>
      <c r="B381" s="168" t="s">
        <v>7</v>
      </c>
      <c r="C381" s="169" t="s">
        <v>8</v>
      </c>
      <c r="D381" s="168" t="s">
        <v>9</v>
      </c>
      <c r="E381" s="167" t="s">
        <v>10</v>
      </c>
      <c r="F381" s="167" t="s">
        <v>11</v>
      </c>
      <c r="G381" s="168" t="s">
        <v>12</v>
      </c>
      <c r="H381" s="168" t="s">
        <v>13</v>
      </c>
      <c r="I381" s="169" t="s">
        <v>14</v>
      </c>
      <c r="J381" s="169" t="s">
        <v>15</v>
      </c>
      <c r="K381" s="169" t="s">
        <v>16</v>
      </c>
      <c r="L381" s="170" t="s">
        <v>17</v>
      </c>
      <c r="M381" s="168" t="s">
        <v>18</v>
      </c>
      <c r="N381" s="168" t="s">
        <v>19</v>
      </c>
      <c r="O381" s="168" t="s">
        <v>20</v>
      </c>
    </row>
    <row r="382" spans="1:15">
      <c r="A382" s="167"/>
      <c r="B382" s="168"/>
      <c r="C382" s="169"/>
      <c r="D382" s="168"/>
      <c r="E382" s="167"/>
      <c r="F382" s="167"/>
      <c r="G382" s="168"/>
      <c r="H382" s="168"/>
      <c r="I382" s="169"/>
      <c r="J382" s="169"/>
      <c r="K382" s="169"/>
      <c r="L382" s="170"/>
      <c r="M382" s="168"/>
      <c r="N382" s="168"/>
      <c r="O382" s="168"/>
    </row>
    <row r="383" spans="1:15" s="76" customFormat="1" ht="15.75">
      <c r="A383" s="77">
        <v>1</v>
      </c>
      <c r="B383" s="78">
        <v>43585</v>
      </c>
      <c r="C383" s="79">
        <v>310</v>
      </c>
      <c r="D383" s="73" t="s">
        <v>267</v>
      </c>
      <c r="E383" s="77" t="s">
        <v>22</v>
      </c>
      <c r="F383" s="77" t="s">
        <v>43</v>
      </c>
      <c r="G383" s="77">
        <v>13.5</v>
      </c>
      <c r="H383" s="77">
        <v>9</v>
      </c>
      <c r="I383" s="77">
        <v>16</v>
      </c>
      <c r="J383" s="77">
        <v>18.5</v>
      </c>
      <c r="K383" s="77">
        <v>21</v>
      </c>
      <c r="L383" s="77">
        <v>16</v>
      </c>
      <c r="M383" s="77">
        <v>1500</v>
      </c>
      <c r="N383" s="7">
        <f>IF('BTST OPTION CALLS'!E383="BUY",('BTST OPTION CALLS'!L383-'BTST OPTION CALLS'!G383)*('BTST OPTION CALLS'!M383),('BTST OPTION CALLS'!G383-'BTST OPTION CALLS'!L383)*('BTST OPTION CALLS'!M383))</f>
        <v>3750</v>
      </c>
      <c r="O383" s="8">
        <f>'BTST OPTION CALLS'!N383/('BTST OPTION CALLS'!M383)/'BTST OPTION CALLS'!G383%</f>
        <v>18.518518518518519</v>
      </c>
    </row>
    <row r="384" spans="1:15" s="76" customFormat="1" ht="15.75">
      <c r="A384" s="77">
        <v>2</v>
      </c>
      <c r="B384" s="78">
        <v>43581</v>
      </c>
      <c r="C384" s="79">
        <v>1000</v>
      </c>
      <c r="D384" s="73" t="s">
        <v>267</v>
      </c>
      <c r="E384" s="77" t="s">
        <v>22</v>
      </c>
      <c r="F384" s="77" t="s">
        <v>54</v>
      </c>
      <c r="G384" s="77">
        <v>21</v>
      </c>
      <c r="H384" s="77">
        <v>7</v>
      </c>
      <c r="I384" s="77">
        <v>30</v>
      </c>
      <c r="J384" s="77">
        <v>38</v>
      </c>
      <c r="K384" s="77">
        <v>46</v>
      </c>
      <c r="L384" s="77">
        <v>21</v>
      </c>
      <c r="M384" s="77">
        <v>600</v>
      </c>
      <c r="N384" s="7">
        <v>0</v>
      </c>
      <c r="O384" s="8">
        <v>0</v>
      </c>
    </row>
    <row r="385" spans="1:16" s="76" customFormat="1" ht="15.75">
      <c r="A385" s="77">
        <v>3</v>
      </c>
      <c r="B385" s="78">
        <v>43580</v>
      </c>
      <c r="C385" s="79">
        <v>300</v>
      </c>
      <c r="D385" s="73" t="s">
        <v>267</v>
      </c>
      <c r="E385" s="77" t="s">
        <v>22</v>
      </c>
      <c r="F385" s="77" t="s">
        <v>284</v>
      </c>
      <c r="G385" s="77">
        <v>4.5</v>
      </c>
      <c r="H385" s="77">
        <v>1.8</v>
      </c>
      <c r="I385" s="77">
        <v>6</v>
      </c>
      <c r="J385" s="77">
        <v>7.5</v>
      </c>
      <c r="K385" s="77">
        <v>9</v>
      </c>
      <c r="L385" s="77">
        <v>6</v>
      </c>
      <c r="M385" s="77">
        <v>3200</v>
      </c>
      <c r="N385" s="7">
        <f>IF('BTST OPTION CALLS'!E385="BUY",('BTST OPTION CALLS'!L385-'BTST OPTION CALLS'!G385)*('BTST OPTION CALLS'!M385),('BTST OPTION CALLS'!G385-'BTST OPTION CALLS'!L385)*('BTST OPTION CALLS'!M385))</f>
        <v>4800</v>
      </c>
      <c r="O385" s="8">
        <f>'BTST OPTION CALLS'!N385/('BTST OPTION CALLS'!M385)/'BTST OPTION CALLS'!G385%</f>
        <v>33.333333333333336</v>
      </c>
    </row>
    <row r="386" spans="1:16" s="76" customFormat="1" ht="15.75">
      <c r="A386" s="77">
        <v>4</v>
      </c>
      <c r="B386" s="78">
        <v>43579</v>
      </c>
      <c r="C386" s="79">
        <v>3050</v>
      </c>
      <c r="D386" s="73" t="s">
        <v>267</v>
      </c>
      <c r="E386" s="77" t="s">
        <v>22</v>
      </c>
      <c r="F386" s="77" t="s">
        <v>50</v>
      </c>
      <c r="G386" s="77">
        <v>100</v>
      </c>
      <c r="H386" s="77">
        <v>67</v>
      </c>
      <c r="I386" s="77">
        <v>120</v>
      </c>
      <c r="J386" s="77">
        <v>140</v>
      </c>
      <c r="K386" s="77">
        <v>160</v>
      </c>
      <c r="L386" s="77">
        <v>120</v>
      </c>
      <c r="M386" s="77">
        <v>250</v>
      </c>
      <c r="N386" s="7">
        <f>IF('BTST OPTION CALLS'!E386="BUY",('BTST OPTION CALLS'!L386-'BTST OPTION CALLS'!G386)*('BTST OPTION CALLS'!M386),('BTST OPTION CALLS'!G386-'BTST OPTION CALLS'!L386)*('BTST OPTION CALLS'!M386))</f>
        <v>5000</v>
      </c>
      <c r="O386" s="8">
        <f>'BTST OPTION CALLS'!N386/('BTST OPTION CALLS'!M386)/'BTST OPTION CALLS'!G386%</f>
        <v>20</v>
      </c>
    </row>
    <row r="387" spans="1:16" s="76" customFormat="1" ht="15.75">
      <c r="A387" s="77">
        <v>5</v>
      </c>
      <c r="B387" s="78">
        <v>43577</v>
      </c>
      <c r="C387" s="79">
        <v>720</v>
      </c>
      <c r="D387" s="73" t="s">
        <v>282</v>
      </c>
      <c r="E387" s="77" t="s">
        <v>22</v>
      </c>
      <c r="F387" s="77" t="s">
        <v>326</v>
      </c>
      <c r="G387" s="77">
        <v>17</v>
      </c>
      <c r="H387" s="77">
        <v>4</v>
      </c>
      <c r="I387" s="77">
        <v>23</v>
      </c>
      <c r="J387" s="77">
        <v>30</v>
      </c>
      <c r="K387" s="77">
        <v>37</v>
      </c>
      <c r="L387" s="77">
        <v>4</v>
      </c>
      <c r="M387" s="77">
        <v>500</v>
      </c>
      <c r="N387" s="7">
        <f>IF('BTST OPTION CALLS'!E387="BUY",('BTST OPTION CALLS'!L387-'BTST OPTION CALLS'!G387)*('BTST OPTION CALLS'!M387),('BTST OPTION CALLS'!G387-'BTST OPTION CALLS'!L387)*('BTST OPTION CALLS'!M387))</f>
        <v>-6500</v>
      </c>
      <c r="O387" s="8">
        <f>'BTST OPTION CALLS'!N387/('BTST OPTION CALLS'!M387)/'BTST OPTION CALLS'!G387%</f>
        <v>-76.470588235294116</v>
      </c>
    </row>
    <row r="388" spans="1:16" s="76" customFormat="1" ht="15.75">
      <c r="A388" s="77">
        <v>6</v>
      </c>
      <c r="B388" s="78">
        <v>43573</v>
      </c>
      <c r="C388" s="79">
        <v>1720</v>
      </c>
      <c r="D388" s="73" t="s">
        <v>267</v>
      </c>
      <c r="E388" s="77" t="s">
        <v>22</v>
      </c>
      <c r="F388" s="77" t="s">
        <v>382</v>
      </c>
      <c r="G388" s="77">
        <v>23</v>
      </c>
      <c r="H388" s="77">
        <v>5</v>
      </c>
      <c r="I388" s="77">
        <v>33</v>
      </c>
      <c r="J388" s="77">
        <v>43</v>
      </c>
      <c r="K388" s="77">
        <v>53</v>
      </c>
      <c r="L388" s="77">
        <v>5</v>
      </c>
      <c r="M388" s="77">
        <v>400</v>
      </c>
      <c r="N388" s="7">
        <f>IF('BTST OPTION CALLS'!E388="BUY",('BTST OPTION CALLS'!L388-'BTST OPTION CALLS'!G388)*('BTST OPTION CALLS'!M388),('BTST OPTION CALLS'!G388-'BTST OPTION CALLS'!L388)*('BTST OPTION CALLS'!M388))</f>
        <v>-7200</v>
      </c>
      <c r="O388" s="8">
        <f>'BTST OPTION CALLS'!N388/('BTST OPTION CALLS'!M388)/'BTST OPTION CALLS'!G388%</f>
        <v>-78.260869565217391</v>
      </c>
    </row>
    <row r="389" spans="1:16" s="76" customFormat="1" ht="15.75">
      <c r="A389" s="77">
        <v>7</v>
      </c>
      <c r="B389" s="78">
        <v>43567</v>
      </c>
      <c r="C389" s="79">
        <v>940</v>
      </c>
      <c r="D389" s="73" t="s">
        <v>267</v>
      </c>
      <c r="E389" s="77" t="s">
        <v>22</v>
      </c>
      <c r="F389" s="77" t="s">
        <v>84</v>
      </c>
      <c r="G389" s="77">
        <v>14</v>
      </c>
      <c r="H389" s="77">
        <v>3</v>
      </c>
      <c r="I389" s="77">
        <v>21</v>
      </c>
      <c r="J389" s="77">
        <v>29</v>
      </c>
      <c r="K389" s="77">
        <v>36</v>
      </c>
      <c r="L389" s="77">
        <v>3</v>
      </c>
      <c r="M389" s="77">
        <v>600</v>
      </c>
      <c r="N389" s="7">
        <f>IF('BTST OPTION CALLS'!E389="BUY",('BTST OPTION CALLS'!L389-'BTST OPTION CALLS'!G389)*('BTST OPTION CALLS'!M389),('BTST OPTION CALLS'!G389-'BTST OPTION CALLS'!L389)*('BTST OPTION CALLS'!M389))</f>
        <v>-6600</v>
      </c>
      <c r="O389" s="8">
        <f>'BTST OPTION CALLS'!N389/('BTST OPTION CALLS'!M389)/'BTST OPTION CALLS'!G389%</f>
        <v>-78.571428571428569</v>
      </c>
    </row>
    <row r="390" spans="1:16" s="76" customFormat="1" ht="15.75">
      <c r="A390" s="77">
        <v>8</v>
      </c>
      <c r="B390" s="78">
        <v>43566</v>
      </c>
      <c r="C390" s="79">
        <v>7600</v>
      </c>
      <c r="D390" s="73" t="s">
        <v>267</v>
      </c>
      <c r="E390" s="77" t="s">
        <v>22</v>
      </c>
      <c r="F390" s="77" t="s">
        <v>378</v>
      </c>
      <c r="G390" s="77">
        <v>125</v>
      </c>
      <c r="H390" s="77">
        <v>70</v>
      </c>
      <c r="I390" s="77">
        <v>160</v>
      </c>
      <c r="J390" s="77">
        <v>195</v>
      </c>
      <c r="K390" s="77">
        <v>230</v>
      </c>
      <c r="L390" s="77">
        <v>160</v>
      </c>
      <c r="M390" s="77">
        <v>125</v>
      </c>
      <c r="N390" s="80">
        <f>IF('NORMAL OPTION CALLS'!E1317="BUY",('NORMAL OPTION CALLS'!L1317-'NORMAL OPTION CALLS'!G1317)*('NORMAL OPTION CALLS'!M1317),('NORMAL OPTION CALLS'!G1317-'NORMAL OPTION CALLS'!L1317)*('NORMAL OPTION CALLS'!M1317))</f>
        <v>5000</v>
      </c>
      <c r="O390" s="81">
        <f>'NORMAL OPTION CALLS'!N1317/('NORMAL OPTION CALLS'!M1317)/'NORMAL OPTION CALLS'!G1317%</f>
        <v>20</v>
      </c>
    </row>
    <row r="391" spans="1:16" s="76" customFormat="1" ht="15.75">
      <c r="A391" s="77">
        <v>9</v>
      </c>
      <c r="B391" s="78">
        <v>43564</v>
      </c>
      <c r="C391" s="79">
        <v>185</v>
      </c>
      <c r="D391" s="73" t="s">
        <v>267</v>
      </c>
      <c r="E391" s="77" t="s">
        <v>22</v>
      </c>
      <c r="F391" s="77" t="s">
        <v>69</v>
      </c>
      <c r="G391" s="77">
        <v>8.5</v>
      </c>
      <c r="H391" s="77">
        <v>5.5</v>
      </c>
      <c r="I391" s="77">
        <v>10</v>
      </c>
      <c r="J391" s="77">
        <v>11.5</v>
      </c>
      <c r="K391" s="77">
        <v>13</v>
      </c>
      <c r="L391" s="77">
        <v>10</v>
      </c>
      <c r="M391" s="77">
        <v>2600</v>
      </c>
      <c r="N391" s="80">
        <f>IF('NORMAL OPTION CALLS'!E1318="BUY",('NORMAL OPTION CALLS'!L1318-'NORMAL OPTION CALLS'!G1318)*('NORMAL OPTION CALLS'!M1318),('NORMAL OPTION CALLS'!G1318-'NORMAL OPTION CALLS'!L1318)*('NORMAL OPTION CALLS'!M1318))</f>
        <v>12600</v>
      </c>
      <c r="O391" s="81">
        <f>'NORMAL OPTION CALLS'!N1318/('NORMAL OPTION CALLS'!M1318)/'NORMAL OPTION CALLS'!G1318%</f>
        <v>42.857142857142854</v>
      </c>
    </row>
    <row r="392" spans="1:16" s="76" customFormat="1" ht="15.75">
      <c r="A392" s="77">
        <v>10</v>
      </c>
      <c r="B392" s="78">
        <v>43559</v>
      </c>
      <c r="C392" s="79">
        <v>500</v>
      </c>
      <c r="D392" s="73" t="s">
        <v>267</v>
      </c>
      <c r="E392" s="77" t="s">
        <v>22</v>
      </c>
      <c r="F392" s="77" t="s">
        <v>313</v>
      </c>
      <c r="G392" s="77">
        <v>18</v>
      </c>
      <c r="H392" s="77">
        <v>12</v>
      </c>
      <c r="I392" s="77">
        <v>22</v>
      </c>
      <c r="J392" s="77">
        <v>26</v>
      </c>
      <c r="K392" s="77">
        <v>30</v>
      </c>
      <c r="L392" s="77">
        <v>26</v>
      </c>
      <c r="M392" s="77">
        <v>1100</v>
      </c>
      <c r="N392" s="7">
        <f>IF('BTST OPTION CALLS'!E392="BUY",('BTST OPTION CALLS'!L392-'BTST OPTION CALLS'!G392)*('BTST OPTION CALLS'!M392),('BTST OPTION CALLS'!G392-'BTST OPTION CALLS'!L392)*('BTST OPTION CALLS'!M392))</f>
        <v>8800</v>
      </c>
      <c r="O392" s="8">
        <f>'BTST OPTION CALLS'!N392/('BTST OPTION CALLS'!M392)/'BTST OPTION CALLS'!G392%</f>
        <v>44.444444444444443</v>
      </c>
    </row>
    <row r="393" spans="1:16" s="76" customFormat="1" ht="15.75">
      <c r="A393" s="77">
        <v>11</v>
      </c>
      <c r="B393" s="78">
        <v>43557</v>
      </c>
      <c r="C393" s="79">
        <v>3100</v>
      </c>
      <c r="D393" s="73" t="s">
        <v>267</v>
      </c>
      <c r="E393" s="77" t="s">
        <v>22</v>
      </c>
      <c r="F393" s="77" t="s">
        <v>50</v>
      </c>
      <c r="G393" s="77">
        <v>80</v>
      </c>
      <c r="H393" s="77">
        <v>54</v>
      </c>
      <c r="I393" s="77">
        <v>95</v>
      </c>
      <c r="J393" s="77">
        <v>110</v>
      </c>
      <c r="K393" s="77">
        <v>125</v>
      </c>
      <c r="L393" s="77">
        <v>95</v>
      </c>
      <c r="M393" s="77">
        <v>250</v>
      </c>
      <c r="N393" s="7">
        <f>IF('BTST OPTION CALLS'!E393="BUY",('BTST OPTION CALLS'!L393-'BTST OPTION CALLS'!G393)*('BTST OPTION CALLS'!M393),('BTST OPTION CALLS'!G393-'BTST OPTION CALLS'!L393)*('BTST OPTION CALLS'!M393))</f>
        <v>3750</v>
      </c>
      <c r="O393" s="8">
        <f>'BTST OPTION CALLS'!N393/('BTST OPTION CALLS'!M393)/'BTST OPTION CALLS'!G393%</f>
        <v>18.75</v>
      </c>
    </row>
    <row r="394" spans="1:16" ht="16.5">
      <c r="A394" s="82" t="s">
        <v>95</v>
      </c>
      <c r="B394" s="83"/>
      <c r="C394" s="84"/>
      <c r="D394" s="85"/>
      <c r="E394" s="86"/>
      <c r="F394" s="86"/>
      <c r="G394" s="87"/>
      <c r="H394" s="88"/>
      <c r="I394" s="88"/>
      <c r="J394" s="88"/>
      <c r="K394" s="86"/>
      <c r="L394" s="89"/>
      <c r="M394" s="90"/>
      <c r="N394" s="66"/>
      <c r="O394" s="76"/>
      <c r="P394" s="76"/>
    </row>
    <row r="395" spans="1:16" ht="16.5">
      <c r="A395" s="82" t="s">
        <v>96</v>
      </c>
      <c r="B395" s="83"/>
      <c r="C395" s="84"/>
      <c r="D395" s="85"/>
      <c r="E395" s="86"/>
      <c r="F395" s="86"/>
      <c r="G395" s="87"/>
      <c r="H395" s="86"/>
      <c r="I395" s="86"/>
      <c r="J395" s="86"/>
      <c r="K395" s="86"/>
      <c r="L395" s="89"/>
      <c r="P395" s="76"/>
    </row>
    <row r="396" spans="1:16" ht="16.5">
      <c r="A396" s="82" t="s">
        <v>96</v>
      </c>
      <c r="B396" s="83"/>
      <c r="C396" s="84"/>
      <c r="D396" s="85"/>
      <c r="E396" s="86"/>
      <c r="F396" s="86"/>
      <c r="G396" s="87"/>
      <c r="H396" s="86"/>
      <c r="I396" s="86"/>
      <c r="J396" s="86"/>
      <c r="K396" s="86"/>
      <c r="L396" s="76"/>
      <c r="M396" s="76"/>
      <c r="P396" s="76"/>
    </row>
    <row r="397" spans="1:16" ht="17.25" thickBot="1">
      <c r="A397" s="98"/>
      <c r="B397" s="92"/>
      <c r="C397" s="92"/>
      <c r="D397" s="93"/>
      <c r="E397" s="93"/>
      <c r="F397" s="93"/>
      <c r="G397" s="94"/>
      <c r="H397" s="95"/>
      <c r="I397" s="96" t="s">
        <v>27</v>
      </c>
      <c r="J397" s="96"/>
      <c r="K397" s="97"/>
      <c r="L397" s="89"/>
      <c r="M397" s="76"/>
      <c r="P397" s="76"/>
    </row>
    <row r="398" spans="1:16" ht="16.5">
      <c r="A398" s="98"/>
      <c r="B398" s="92"/>
      <c r="C398" s="92"/>
      <c r="D398" s="158" t="s">
        <v>28</v>
      </c>
      <c r="E398" s="158"/>
      <c r="F398" s="99">
        <v>10</v>
      </c>
      <c r="G398" s="100">
        <f>'BTST OPTION CALLS'!G399+'BTST OPTION CALLS'!G400+'BTST OPTION CALLS'!G401+'BTST OPTION CALLS'!G402+'BTST OPTION CALLS'!G403+'BTST OPTION CALLS'!G404</f>
        <v>100</v>
      </c>
      <c r="H398" s="93">
        <v>10</v>
      </c>
      <c r="I398" s="101">
        <f>'BTST OPTION CALLS'!H399/'BTST OPTION CALLS'!H398%</f>
        <v>70</v>
      </c>
      <c r="J398" s="101"/>
      <c r="K398" s="76"/>
    </row>
    <row r="399" spans="1:16" ht="16.5">
      <c r="A399" s="98"/>
      <c r="B399" s="92"/>
      <c r="C399" s="92"/>
      <c r="D399" s="159" t="s">
        <v>29</v>
      </c>
      <c r="E399" s="159"/>
      <c r="F399" s="103">
        <v>7</v>
      </c>
      <c r="G399" s="104">
        <f>('BTST OPTION CALLS'!F399/'BTST OPTION CALLS'!F398)*100</f>
        <v>70</v>
      </c>
      <c r="H399" s="93">
        <v>7</v>
      </c>
      <c r="I399" s="97"/>
      <c r="J399" s="97"/>
      <c r="K399" s="101"/>
      <c r="L399" s="102"/>
    </row>
    <row r="400" spans="1:16" ht="16.5">
      <c r="A400" s="105"/>
      <c r="B400" s="92"/>
      <c r="C400" s="92"/>
      <c r="D400" s="159" t="s">
        <v>31</v>
      </c>
      <c r="E400" s="159"/>
      <c r="F400" s="103">
        <v>0</v>
      </c>
      <c r="G400" s="104">
        <f>('BTST OPTION CALLS'!F400/'BTST OPTION CALLS'!F398)*100</f>
        <v>0</v>
      </c>
      <c r="H400" s="106"/>
      <c r="I400" s="93"/>
      <c r="J400" s="93"/>
      <c r="K400" s="93"/>
      <c r="M400" s="76"/>
    </row>
    <row r="401" spans="1:16" ht="16.5">
      <c r="A401" s="105"/>
      <c r="B401" s="92"/>
      <c r="C401" s="92"/>
      <c r="D401" s="159" t="s">
        <v>32</v>
      </c>
      <c r="E401" s="159"/>
      <c r="F401" s="103">
        <v>0</v>
      </c>
      <c r="G401" s="104">
        <f>('BTST OPTION CALLS'!F401/'BTST OPTION CALLS'!F398)*100</f>
        <v>0</v>
      </c>
      <c r="H401" s="106"/>
      <c r="I401" s="93"/>
      <c r="J401" s="93"/>
      <c r="K401" s="93"/>
      <c r="L401" s="97"/>
      <c r="M401" s="76"/>
      <c r="P401" s="76"/>
    </row>
    <row r="402" spans="1:16" ht="16.5">
      <c r="A402" s="105"/>
      <c r="B402" s="92"/>
      <c r="C402" s="92"/>
      <c r="D402" s="159" t="s">
        <v>33</v>
      </c>
      <c r="E402" s="159"/>
      <c r="F402" s="103">
        <v>3</v>
      </c>
      <c r="G402" s="104">
        <f>('BTST OPTION CALLS'!F402/'BTST OPTION CALLS'!F398)*100</f>
        <v>30</v>
      </c>
      <c r="H402" s="106"/>
      <c r="I402" s="93" t="s">
        <v>34</v>
      </c>
      <c r="J402" s="93"/>
      <c r="K402" s="97"/>
      <c r="L402" s="97"/>
      <c r="M402" s="76"/>
      <c r="N402" s="76"/>
    </row>
    <row r="403" spans="1:16" ht="16.5">
      <c r="A403" s="105"/>
      <c r="B403" s="92"/>
      <c r="C403" s="92"/>
      <c r="D403" s="159" t="s">
        <v>35</v>
      </c>
      <c r="E403" s="159"/>
      <c r="F403" s="103">
        <v>0</v>
      </c>
      <c r="G403" s="104">
        <f>('BTST OPTION CALLS'!F403/'BTST OPTION CALLS'!F398)*100</f>
        <v>0</v>
      </c>
      <c r="H403" s="106"/>
      <c r="I403" s="93"/>
      <c r="J403" s="93"/>
      <c r="K403" s="97"/>
      <c r="L403" s="97"/>
      <c r="M403" s="76"/>
    </row>
    <row r="404" spans="1:16" ht="17.25" thickBot="1">
      <c r="A404" s="105"/>
      <c r="B404" s="92"/>
      <c r="C404" s="92"/>
      <c r="D404" s="160" t="s">
        <v>36</v>
      </c>
      <c r="E404" s="160"/>
      <c r="F404" s="107"/>
      <c r="G404" s="108">
        <f>('BTST OPTION CALLS'!F404/'BTST OPTION CALLS'!F398)*100</f>
        <v>0</v>
      </c>
      <c r="H404" s="106"/>
      <c r="I404" s="93"/>
      <c r="J404" s="93"/>
      <c r="K404" s="102"/>
      <c r="L404" s="102"/>
    </row>
    <row r="405" spans="1:16" ht="16.5">
      <c r="A405" s="109" t="s">
        <v>37</v>
      </c>
      <c r="B405" s="92"/>
      <c r="C405" s="92"/>
      <c r="D405" s="98"/>
      <c r="E405" s="98"/>
      <c r="F405" s="93"/>
      <c r="G405" s="93"/>
      <c r="H405" s="110"/>
      <c r="I405" s="111"/>
      <c r="J405" s="111"/>
      <c r="K405" s="111"/>
      <c r="L405" s="93"/>
      <c r="M405" s="76"/>
    </row>
    <row r="406" spans="1:16" ht="16.5">
      <c r="A406" s="112" t="s">
        <v>38</v>
      </c>
      <c r="B406" s="92"/>
      <c r="C406" s="92"/>
      <c r="D406" s="113"/>
      <c r="E406" s="114"/>
      <c r="F406" s="98"/>
      <c r="G406" s="111"/>
      <c r="H406" s="110"/>
      <c r="I406" s="111"/>
      <c r="J406" s="111"/>
      <c r="K406" s="111"/>
      <c r="L406" s="93"/>
      <c r="M406" s="76"/>
      <c r="N406" s="93" t="s">
        <v>30</v>
      </c>
      <c r="O406" t="s">
        <v>30</v>
      </c>
    </row>
    <row r="407" spans="1:16" ht="16.5">
      <c r="A407" s="112" t="s">
        <v>39</v>
      </c>
      <c r="B407" s="92"/>
      <c r="C407" s="92"/>
      <c r="D407" s="98"/>
      <c r="E407" s="114"/>
      <c r="F407" s="98"/>
      <c r="G407" s="111"/>
      <c r="H407" s="110"/>
      <c r="I407" s="97"/>
      <c r="J407" s="97"/>
      <c r="K407" s="97"/>
      <c r="L407" s="93"/>
      <c r="M407" s="76"/>
      <c r="N407" s="76"/>
    </row>
    <row r="408" spans="1:16" ht="16.5">
      <c r="A408" s="112" t="s">
        <v>40</v>
      </c>
      <c r="B408" s="113"/>
      <c r="C408" s="92"/>
      <c r="D408" s="98"/>
      <c r="E408" s="114"/>
      <c r="F408" s="98"/>
      <c r="G408" s="111"/>
      <c r="H408" s="95"/>
      <c r="I408" s="97"/>
      <c r="J408" s="97"/>
      <c r="K408" s="97"/>
      <c r="L408" s="93"/>
      <c r="M408" s="76"/>
      <c r="N408" s="76"/>
      <c r="O408" s="98"/>
    </row>
    <row r="409" spans="1:16" ht="16.5">
      <c r="A409" s="112" t="s">
        <v>41</v>
      </c>
      <c r="B409" s="105"/>
      <c r="C409" s="113"/>
      <c r="D409" s="98"/>
      <c r="E409" s="116"/>
      <c r="F409" s="111"/>
      <c r="G409" s="111"/>
      <c r="H409" s="95"/>
      <c r="I409" s="97"/>
      <c r="J409" s="97"/>
      <c r="K409" s="97"/>
      <c r="L409" s="111"/>
      <c r="M409" s="76"/>
      <c r="N409" s="76"/>
      <c r="O409" s="76"/>
    </row>
    <row r="410" spans="1:16">
      <c r="A410" s="161" t="s">
        <v>0</v>
      </c>
      <c r="B410" s="161"/>
      <c r="C410" s="161"/>
      <c r="D410" s="161"/>
      <c r="E410" s="161"/>
      <c r="F410" s="161"/>
      <c r="G410" s="161"/>
      <c r="H410" s="161"/>
      <c r="I410" s="161"/>
      <c r="J410" s="161"/>
      <c r="K410" s="161"/>
      <c r="L410" s="161"/>
      <c r="M410" s="161"/>
      <c r="N410" s="161"/>
      <c r="O410" s="161"/>
    </row>
    <row r="411" spans="1:16">
      <c r="A411" s="161"/>
      <c r="B411" s="161"/>
      <c r="C411" s="161"/>
      <c r="D411" s="161"/>
      <c r="E411" s="161"/>
      <c r="F411" s="161"/>
      <c r="G411" s="161"/>
      <c r="H411" s="161"/>
      <c r="I411" s="161"/>
      <c r="J411" s="161"/>
      <c r="K411" s="161"/>
      <c r="L411" s="161"/>
      <c r="M411" s="161"/>
      <c r="N411" s="161"/>
      <c r="O411" s="161"/>
    </row>
    <row r="412" spans="1:16">
      <c r="A412" s="161"/>
      <c r="B412" s="161"/>
      <c r="C412" s="161"/>
      <c r="D412" s="161"/>
      <c r="E412" s="161"/>
      <c r="F412" s="161"/>
      <c r="G412" s="161"/>
      <c r="H412" s="161"/>
      <c r="I412" s="161"/>
      <c r="J412" s="161"/>
      <c r="K412" s="161"/>
      <c r="L412" s="161"/>
      <c r="M412" s="161"/>
      <c r="N412" s="161"/>
      <c r="O412" s="161"/>
    </row>
    <row r="413" spans="1:16">
      <c r="A413" s="172" t="s">
        <v>328</v>
      </c>
      <c r="B413" s="172"/>
      <c r="C413" s="172"/>
      <c r="D413" s="172"/>
      <c r="E413" s="172"/>
      <c r="F413" s="172"/>
      <c r="G413" s="172"/>
      <c r="H413" s="172"/>
      <c r="I413" s="172"/>
      <c r="J413" s="172"/>
      <c r="K413" s="172"/>
      <c r="L413" s="172"/>
      <c r="M413" s="172"/>
      <c r="N413" s="172"/>
      <c r="O413" s="172"/>
    </row>
    <row r="414" spans="1:16">
      <c r="A414" s="172" t="s">
        <v>329</v>
      </c>
      <c r="B414" s="172"/>
      <c r="C414" s="172"/>
      <c r="D414" s="172"/>
      <c r="E414" s="172"/>
      <c r="F414" s="172"/>
      <c r="G414" s="172"/>
      <c r="H414" s="172"/>
      <c r="I414" s="172"/>
      <c r="J414" s="172"/>
      <c r="K414" s="172"/>
      <c r="L414" s="172"/>
      <c r="M414" s="172"/>
      <c r="N414" s="172"/>
      <c r="O414" s="172"/>
    </row>
    <row r="415" spans="1:16">
      <c r="A415" s="165" t="s">
        <v>3</v>
      </c>
      <c r="B415" s="165"/>
      <c r="C415" s="165"/>
      <c r="D415" s="165"/>
      <c r="E415" s="165"/>
      <c r="F415" s="165"/>
      <c r="G415" s="165"/>
      <c r="H415" s="165"/>
      <c r="I415" s="165"/>
      <c r="J415" s="165"/>
      <c r="K415" s="165"/>
      <c r="L415" s="165"/>
      <c r="M415" s="165"/>
      <c r="N415" s="165"/>
      <c r="O415" s="165"/>
    </row>
    <row r="416" spans="1:16" ht="16.5">
      <c r="A416" s="171" t="s">
        <v>367</v>
      </c>
      <c r="B416" s="171"/>
      <c r="C416" s="171"/>
      <c r="D416" s="171"/>
      <c r="E416" s="171"/>
      <c r="F416" s="171"/>
      <c r="G416" s="171"/>
      <c r="H416" s="171"/>
      <c r="I416" s="171"/>
      <c r="J416" s="171"/>
      <c r="K416" s="171"/>
      <c r="L416" s="171"/>
      <c r="M416" s="171"/>
      <c r="N416" s="171"/>
      <c r="O416" s="171"/>
    </row>
    <row r="417" spans="1:16" ht="16.5">
      <c r="A417" s="166" t="s">
        <v>5</v>
      </c>
      <c r="B417" s="166"/>
      <c r="C417" s="166"/>
      <c r="D417" s="166"/>
      <c r="E417" s="166"/>
      <c r="F417" s="166"/>
      <c r="G417" s="166"/>
      <c r="H417" s="166"/>
      <c r="I417" s="166"/>
      <c r="J417" s="166"/>
      <c r="K417" s="166"/>
      <c r="L417" s="166"/>
      <c r="M417" s="166"/>
      <c r="N417" s="166"/>
      <c r="O417" s="166"/>
    </row>
    <row r="418" spans="1:16">
      <c r="A418" s="167" t="s">
        <v>6</v>
      </c>
      <c r="B418" s="168" t="s">
        <v>7</v>
      </c>
      <c r="C418" s="169" t="s">
        <v>8</v>
      </c>
      <c r="D418" s="168" t="s">
        <v>9</v>
      </c>
      <c r="E418" s="167" t="s">
        <v>10</v>
      </c>
      <c r="F418" s="167" t="s">
        <v>11</v>
      </c>
      <c r="G418" s="168" t="s">
        <v>12</v>
      </c>
      <c r="H418" s="168" t="s">
        <v>13</v>
      </c>
      <c r="I418" s="169" t="s">
        <v>14</v>
      </c>
      <c r="J418" s="169" t="s">
        <v>15</v>
      </c>
      <c r="K418" s="169" t="s">
        <v>16</v>
      </c>
      <c r="L418" s="170" t="s">
        <v>17</v>
      </c>
      <c r="M418" s="168" t="s">
        <v>18</v>
      </c>
      <c r="N418" s="168" t="s">
        <v>19</v>
      </c>
      <c r="O418" s="168" t="s">
        <v>20</v>
      </c>
    </row>
    <row r="419" spans="1:16">
      <c r="A419" s="167"/>
      <c r="B419" s="168"/>
      <c r="C419" s="169"/>
      <c r="D419" s="168"/>
      <c r="E419" s="167"/>
      <c r="F419" s="167"/>
      <c r="G419" s="168"/>
      <c r="H419" s="168"/>
      <c r="I419" s="169"/>
      <c r="J419" s="169"/>
      <c r="K419" s="169"/>
      <c r="L419" s="170"/>
      <c r="M419" s="168"/>
      <c r="N419" s="168"/>
      <c r="O419" s="168"/>
    </row>
    <row r="420" spans="1:16" s="76" customFormat="1" ht="15.75">
      <c r="A420" s="77">
        <v>1</v>
      </c>
      <c r="B420" s="78">
        <v>43553</v>
      </c>
      <c r="C420" s="79">
        <v>860</v>
      </c>
      <c r="D420" s="73" t="s">
        <v>267</v>
      </c>
      <c r="E420" s="77" t="s">
        <v>22</v>
      </c>
      <c r="F420" s="77" t="s">
        <v>326</v>
      </c>
      <c r="G420" s="77">
        <v>53</v>
      </c>
      <c r="H420" s="77">
        <v>38</v>
      </c>
      <c r="I420" s="77">
        <v>61</v>
      </c>
      <c r="J420" s="77">
        <v>69</v>
      </c>
      <c r="K420" s="77">
        <v>78</v>
      </c>
      <c r="L420" s="77">
        <v>61</v>
      </c>
      <c r="M420" s="77">
        <v>500</v>
      </c>
      <c r="N420" s="7">
        <f>IF('BTST OPTION CALLS'!E420="BUY",('BTST OPTION CALLS'!L420-'BTST OPTION CALLS'!G420)*('BTST OPTION CALLS'!M420),('BTST OPTION CALLS'!G420-'BTST OPTION CALLS'!L420)*('BTST OPTION CALLS'!M420))</f>
        <v>4000</v>
      </c>
      <c r="O420" s="8">
        <f>'BTST OPTION CALLS'!N420/('BTST OPTION CALLS'!M420)/'BTST OPTION CALLS'!G420%</f>
        <v>15.094339622641508</v>
      </c>
    </row>
    <row r="421" spans="1:16" s="76" customFormat="1" ht="15.75">
      <c r="A421" s="77">
        <v>2</v>
      </c>
      <c r="B421" s="78">
        <v>43552</v>
      </c>
      <c r="C421" s="79">
        <v>380</v>
      </c>
      <c r="D421" s="73" t="s">
        <v>267</v>
      </c>
      <c r="E421" s="77" t="s">
        <v>22</v>
      </c>
      <c r="F421" s="77" t="s">
        <v>335</v>
      </c>
      <c r="G421" s="77">
        <v>15</v>
      </c>
      <c r="H421" s="77">
        <v>12</v>
      </c>
      <c r="I421" s="77">
        <v>16.5</v>
      </c>
      <c r="J421" s="77">
        <v>18</v>
      </c>
      <c r="K421" s="77">
        <v>19.5</v>
      </c>
      <c r="L421" s="77">
        <v>16.5</v>
      </c>
      <c r="M421" s="77">
        <v>2500</v>
      </c>
      <c r="N421" s="7">
        <f>IF('BTST OPTION CALLS'!E421="BUY",('BTST OPTION CALLS'!L421-'BTST OPTION CALLS'!G421)*('BTST OPTION CALLS'!M421),('BTST OPTION CALLS'!G421-'BTST OPTION CALLS'!L421)*('BTST OPTION CALLS'!M421))</f>
        <v>3750</v>
      </c>
      <c r="O421" s="8">
        <f>'BTST OPTION CALLS'!N421/('BTST OPTION CALLS'!M421)/'BTST OPTION CALLS'!G421%</f>
        <v>10</v>
      </c>
    </row>
    <row r="422" spans="1:16" s="76" customFormat="1" ht="15.75">
      <c r="A422" s="77">
        <v>3</v>
      </c>
      <c r="B422" s="78">
        <v>43539</v>
      </c>
      <c r="C422" s="79">
        <v>270</v>
      </c>
      <c r="D422" s="73" t="s">
        <v>267</v>
      </c>
      <c r="E422" s="77" t="s">
        <v>22</v>
      </c>
      <c r="F422" s="77" t="s">
        <v>185</v>
      </c>
      <c r="G422" s="77">
        <v>10</v>
      </c>
      <c r="H422" s="77">
        <v>6.5</v>
      </c>
      <c r="I422" s="77">
        <v>12</v>
      </c>
      <c r="J422" s="77">
        <v>14</v>
      </c>
      <c r="K422" s="77">
        <v>16</v>
      </c>
      <c r="L422" s="77">
        <v>16</v>
      </c>
      <c r="M422" s="77">
        <v>2100</v>
      </c>
      <c r="N422" s="7">
        <f>IF('BTST OPTION CALLS'!E422="BUY",('BTST OPTION CALLS'!L422-'BTST OPTION CALLS'!G422)*('BTST OPTION CALLS'!M422),('BTST OPTION CALLS'!G422-'BTST OPTION CALLS'!L422)*('BTST OPTION CALLS'!M422))</f>
        <v>12600</v>
      </c>
      <c r="O422" s="8">
        <f>'BTST OPTION CALLS'!N422/('BTST OPTION CALLS'!M422)/'BTST OPTION CALLS'!G422%</f>
        <v>60</v>
      </c>
      <c r="P422" s="154"/>
    </row>
    <row r="423" spans="1:16" s="76" customFormat="1" ht="15.75">
      <c r="A423" s="77">
        <v>4</v>
      </c>
      <c r="B423" s="78">
        <v>43538</v>
      </c>
      <c r="C423" s="79">
        <v>140</v>
      </c>
      <c r="D423" s="73" t="s">
        <v>267</v>
      </c>
      <c r="E423" s="77" t="s">
        <v>22</v>
      </c>
      <c r="F423" s="77" t="s">
        <v>64</v>
      </c>
      <c r="G423" s="77">
        <v>3</v>
      </c>
      <c r="H423" s="77">
        <v>1.8</v>
      </c>
      <c r="I423" s="77">
        <v>3.6</v>
      </c>
      <c r="J423" s="77">
        <v>4.2</v>
      </c>
      <c r="K423" s="77">
        <v>4.8</v>
      </c>
      <c r="L423" s="77">
        <v>4.2</v>
      </c>
      <c r="M423" s="77">
        <v>6000</v>
      </c>
      <c r="N423" s="7">
        <f>IF('BTST OPTION CALLS'!E423="BUY",('BTST OPTION CALLS'!L423-'BTST OPTION CALLS'!G423)*('BTST OPTION CALLS'!M423),('BTST OPTION CALLS'!G423-'BTST OPTION CALLS'!L423)*('BTST OPTION CALLS'!M423))</f>
        <v>7200.0000000000009</v>
      </c>
      <c r="O423" s="8">
        <f>'BTST OPTION CALLS'!N423/('BTST OPTION CALLS'!M423)/'BTST OPTION CALLS'!G423%</f>
        <v>40.000000000000007</v>
      </c>
      <c r="P423" s="154"/>
    </row>
    <row r="424" spans="1:16" s="76" customFormat="1" ht="15.75">
      <c r="A424" s="77">
        <v>5</v>
      </c>
      <c r="B424" s="78">
        <v>43535</v>
      </c>
      <c r="C424" s="79">
        <v>260</v>
      </c>
      <c r="D424" s="73" t="s">
        <v>267</v>
      </c>
      <c r="E424" s="77" t="s">
        <v>22</v>
      </c>
      <c r="F424" s="77" t="s">
        <v>368</v>
      </c>
      <c r="G424" s="77">
        <v>6</v>
      </c>
      <c r="H424" s="77">
        <v>3</v>
      </c>
      <c r="I424" s="77">
        <v>7.5</v>
      </c>
      <c r="J424" s="77">
        <v>9</v>
      </c>
      <c r="K424" s="77">
        <v>10.5</v>
      </c>
      <c r="L424" s="77">
        <v>7.5</v>
      </c>
      <c r="M424" s="77">
        <v>3000</v>
      </c>
      <c r="N424" s="7">
        <f>IF('BTST OPTION CALLS'!E424="BUY",('BTST OPTION CALLS'!L424-'BTST OPTION CALLS'!G424)*('BTST OPTION CALLS'!M424),('BTST OPTION CALLS'!G424-'BTST OPTION CALLS'!L424)*('BTST OPTION CALLS'!M424))</f>
        <v>4500</v>
      </c>
      <c r="O424" s="8">
        <f>'BTST OPTION CALLS'!N424/('BTST OPTION CALLS'!M424)/'BTST OPTION CALLS'!G424%</f>
        <v>25</v>
      </c>
    </row>
    <row r="425" spans="1:16" s="76" customFormat="1" ht="15.75">
      <c r="A425" s="77">
        <v>6</v>
      </c>
      <c r="B425" s="78">
        <v>43529</v>
      </c>
      <c r="C425" s="79">
        <v>140</v>
      </c>
      <c r="D425" s="73" t="s">
        <v>267</v>
      </c>
      <c r="E425" s="77" t="s">
        <v>22</v>
      </c>
      <c r="F425" s="77" t="s">
        <v>309</v>
      </c>
      <c r="G425" s="77">
        <v>6</v>
      </c>
      <c r="H425" s="77">
        <v>4</v>
      </c>
      <c r="I425" s="77">
        <v>7</v>
      </c>
      <c r="J425" s="77">
        <v>8</v>
      </c>
      <c r="K425" s="77">
        <v>9</v>
      </c>
      <c r="L425" s="77">
        <v>8</v>
      </c>
      <c r="M425" s="77">
        <v>4000</v>
      </c>
      <c r="N425" s="7">
        <f>IF('BTST OPTION CALLS'!E425="BUY",('BTST OPTION CALLS'!L425-'BTST OPTION CALLS'!G425)*('BTST OPTION CALLS'!M425),('BTST OPTION CALLS'!G425-'BTST OPTION CALLS'!L425)*('BTST OPTION CALLS'!M425))</f>
        <v>8000</v>
      </c>
      <c r="O425" s="8">
        <f>'BTST OPTION CALLS'!N425/('BTST OPTION CALLS'!M425)/'BTST OPTION CALLS'!G425%</f>
        <v>33.333333333333336</v>
      </c>
    </row>
    <row r="426" spans="1:16" s="76" customFormat="1" ht="15.75">
      <c r="A426" s="77">
        <v>7</v>
      </c>
      <c r="B426" s="78">
        <v>43525</v>
      </c>
      <c r="C426" s="79">
        <v>520</v>
      </c>
      <c r="D426" s="73" t="s">
        <v>267</v>
      </c>
      <c r="E426" s="77" t="s">
        <v>22</v>
      </c>
      <c r="F426" s="77" t="s">
        <v>99</v>
      </c>
      <c r="G426" s="77">
        <v>16</v>
      </c>
      <c r="H426" s="77">
        <v>9</v>
      </c>
      <c r="I426" s="77">
        <v>20</v>
      </c>
      <c r="J426" s="77">
        <v>24</v>
      </c>
      <c r="K426" s="77">
        <v>28</v>
      </c>
      <c r="L426" s="77">
        <v>16</v>
      </c>
      <c r="M426" s="77">
        <v>1061</v>
      </c>
      <c r="N426" s="7">
        <f>IF('BTST OPTION CALLS'!E426="BUY",('BTST OPTION CALLS'!L426-'BTST OPTION CALLS'!G426)*('BTST OPTION CALLS'!M426),('BTST OPTION CALLS'!G426-'BTST OPTION CALLS'!L426)*('BTST OPTION CALLS'!M426))</f>
        <v>0</v>
      </c>
      <c r="O426" s="8">
        <f>'BTST OPTION CALLS'!N426/('BTST OPTION CALLS'!M426)/'BTST OPTION CALLS'!G426%</f>
        <v>0</v>
      </c>
    </row>
    <row r="427" spans="1:16" s="76" customFormat="1" ht="15.75">
      <c r="A427" s="77">
        <v>8</v>
      </c>
      <c r="B427" s="78">
        <v>43525</v>
      </c>
      <c r="C427" s="79">
        <v>940</v>
      </c>
      <c r="D427" s="73" t="s">
        <v>267</v>
      </c>
      <c r="E427" s="77" t="s">
        <v>22</v>
      </c>
      <c r="F427" s="77" t="s">
        <v>318</v>
      </c>
      <c r="G427" s="77">
        <v>29</v>
      </c>
      <c r="H427" s="77">
        <v>18</v>
      </c>
      <c r="I427" s="77">
        <v>35</v>
      </c>
      <c r="J427" s="77">
        <v>41</v>
      </c>
      <c r="K427" s="77">
        <v>47</v>
      </c>
      <c r="L427" s="77">
        <v>18</v>
      </c>
      <c r="M427" s="77">
        <v>600</v>
      </c>
      <c r="N427" s="7">
        <f>IF('BTST OPTION CALLS'!E427="BUY",('BTST OPTION CALLS'!L427-'BTST OPTION CALLS'!G427)*('BTST OPTION CALLS'!M427),('BTST OPTION CALLS'!G427-'BTST OPTION CALLS'!L427)*('BTST OPTION CALLS'!M427))</f>
        <v>-6600</v>
      </c>
      <c r="O427" s="8">
        <f>'BTST OPTION CALLS'!N427/('BTST OPTION CALLS'!M427)/'BTST OPTION CALLS'!G427%</f>
        <v>-37.931034482758626</v>
      </c>
    </row>
    <row r="428" spans="1:16" s="76" customFormat="1" ht="15.75">
      <c r="A428" s="77">
        <v>9</v>
      </c>
      <c r="B428" s="78">
        <v>43496</v>
      </c>
      <c r="C428" s="119">
        <v>370</v>
      </c>
      <c r="D428" s="73" t="s">
        <v>267</v>
      </c>
      <c r="E428" s="119" t="s">
        <v>22</v>
      </c>
      <c r="F428" s="70" t="s">
        <v>284</v>
      </c>
      <c r="G428" s="70">
        <v>11</v>
      </c>
      <c r="H428" s="119">
        <v>7</v>
      </c>
      <c r="I428" s="119">
        <v>13</v>
      </c>
      <c r="J428" s="119">
        <v>15</v>
      </c>
      <c r="K428" s="119">
        <v>17</v>
      </c>
      <c r="L428" s="70">
        <v>13</v>
      </c>
      <c r="M428" s="119">
        <v>2400</v>
      </c>
      <c r="N428" s="7">
        <f>IF('BTST OPTION CALLS'!E428="BUY",('BTST OPTION CALLS'!L428-'BTST OPTION CALLS'!G428)*('BTST OPTION CALLS'!M428),('BTST OPTION CALLS'!G428-'BTST OPTION CALLS'!L428)*('BTST OPTION CALLS'!M428))</f>
        <v>4800</v>
      </c>
      <c r="O428" s="8">
        <f>'BTST OPTION CALLS'!N428/('BTST OPTION CALLS'!M428)/'BTST OPTION CALLS'!G428%</f>
        <v>18.181818181818183</v>
      </c>
    </row>
    <row r="429" spans="1:16" ht="16.5">
      <c r="A429" s="82" t="s">
        <v>95</v>
      </c>
      <c r="B429" s="83"/>
      <c r="C429" s="84"/>
      <c r="D429" s="85"/>
      <c r="E429" s="86"/>
      <c r="F429" s="86"/>
      <c r="G429" s="87"/>
      <c r="H429" s="88"/>
      <c r="I429" s="88"/>
      <c r="J429" s="88"/>
      <c r="K429" s="86"/>
      <c r="L429" s="89"/>
      <c r="M429" s="90"/>
      <c r="N429" s="66"/>
      <c r="O429" s="76"/>
      <c r="P429" s="76"/>
    </row>
    <row r="430" spans="1:16" ht="16.5">
      <c r="A430" s="82" t="s">
        <v>96</v>
      </c>
      <c r="B430" s="83"/>
      <c r="C430" s="84"/>
      <c r="D430" s="85"/>
      <c r="E430" s="86"/>
      <c r="F430" s="86"/>
      <c r="G430" s="87"/>
      <c r="H430" s="86"/>
      <c r="I430" s="86"/>
      <c r="J430" s="86"/>
      <c r="K430" s="86"/>
      <c r="L430" s="89"/>
      <c r="N430" s="76"/>
    </row>
    <row r="431" spans="1:16" ht="16.5">
      <c r="A431" s="82" t="s">
        <v>96</v>
      </c>
      <c r="B431" s="83"/>
      <c r="C431" s="84"/>
      <c r="D431" s="85"/>
      <c r="E431" s="86"/>
      <c r="F431" s="86"/>
      <c r="G431" s="87"/>
      <c r="H431" s="86"/>
      <c r="I431" s="86"/>
      <c r="J431" s="86"/>
      <c r="K431" s="86"/>
      <c r="L431" s="76"/>
      <c r="M431" s="76"/>
    </row>
    <row r="432" spans="1:16" ht="17.25" thickBot="1">
      <c r="A432" s="98"/>
      <c r="B432" s="92"/>
      <c r="C432" s="92"/>
      <c r="D432" s="93"/>
      <c r="E432" s="93"/>
      <c r="F432" s="93"/>
      <c r="G432" s="94"/>
      <c r="H432" s="95"/>
      <c r="I432" s="96" t="s">
        <v>27</v>
      </c>
      <c r="J432" s="96"/>
      <c r="K432" s="97"/>
      <c r="L432" s="89"/>
      <c r="M432" s="76"/>
    </row>
    <row r="433" spans="1:16" ht="16.5">
      <c r="A433" s="98"/>
      <c r="B433" s="92"/>
      <c r="C433" s="92"/>
      <c r="D433" s="158" t="s">
        <v>28</v>
      </c>
      <c r="E433" s="158"/>
      <c r="F433" s="99">
        <v>8</v>
      </c>
      <c r="G433" s="100">
        <f>'BTST OPTION CALLS'!G434+'BTST OPTION CALLS'!G435+'BTST OPTION CALLS'!G436+'BTST OPTION CALLS'!G437+'BTST OPTION CALLS'!G438+'BTST OPTION CALLS'!G439</f>
        <v>100</v>
      </c>
      <c r="H433" s="93">
        <v>8</v>
      </c>
      <c r="I433" s="101">
        <f>'BTST OPTION CALLS'!H434/'BTST OPTION CALLS'!H433%</f>
        <v>87.5</v>
      </c>
      <c r="J433" s="101"/>
      <c r="K433" s="76"/>
      <c r="L433" s="102"/>
    </row>
    <row r="434" spans="1:16" ht="16.5">
      <c r="A434" s="98"/>
      <c r="B434" s="92"/>
      <c r="C434" s="92"/>
      <c r="D434" s="159" t="s">
        <v>29</v>
      </c>
      <c r="E434" s="159"/>
      <c r="F434" s="103">
        <v>7</v>
      </c>
      <c r="G434" s="104">
        <f>('BTST OPTION CALLS'!F434/'BTST OPTION CALLS'!F433)*100</f>
        <v>87.5</v>
      </c>
      <c r="H434" s="93">
        <v>7</v>
      </c>
      <c r="I434" s="97"/>
      <c r="J434" s="97"/>
      <c r="K434" s="101"/>
      <c r="N434" s="90"/>
    </row>
    <row r="435" spans="1:16" ht="16.5">
      <c r="A435" s="105"/>
      <c r="B435" s="92"/>
      <c r="C435" s="92"/>
      <c r="D435" s="159" t="s">
        <v>31</v>
      </c>
      <c r="E435" s="159"/>
      <c r="F435" s="103">
        <v>0</v>
      </c>
      <c r="G435" s="104">
        <f>('BTST OPTION CALLS'!F435/'BTST OPTION CALLS'!F433)*100</f>
        <v>0</v>
      </c>
      <c r="H435" s="106"/>
      <c r="I435" s="93"/>
      <c r="J435" s="93"/>
      <c r="K435" s="93"/>
      <c r="M435" s="76"/>
      <c r="P435" s="76"/>
    </row>
    <row r="436" spans="1:16" ht="16.5">
      <c r="A436" s="105"/>
      <c r="B436" s="92"/>
      <c r="C436" s="92"/>
      <c r="D436" s="159" t="s">
        <v>32</v>
      </c>
      <c r="E436" s="159"/>
      <c r="F436" s="103">
        <v>0</v>
      </c>
      <c r="G436" s="104">
        <f>('BTST OPTION CALLS'!F436/'BTST OPTION CALLS'!F433)*100</f>
        <v>0</v>
      </c>
      <c r="H436" s="106"/>
      <c r="I436" s="93"/>
      <c r="J436" s="93"/>
      <c r="K436" s="93"/>
      <c r="L436" s="97"/>
      <c r="M436" s="76"/>
      <c r="P436" s="76"/>
    </row>
    <row r="437" spans="1:16" ht="16.5">
      <c r="A437" s="105"/>
      <c r="B437" s="92"/>
      <c r="C437" s="92"/>
      <c r="D437" s="159" t="s">
        <v>33</v>
      </c>
      <c r="E437" s="159"/>
      <c r="F437" s="103">
        <v>1</v>
      </c>
      <c r="G437" s="104">
        <f>('BTST OPTION CALLS'!F437/'BTST OPTION CALLS'!F433)*100</f>
        <v>12.5</v>
      </c>
      <c r="H437" s="106"/>
      <c r="I437" s="93" t="s">
        <v>34</v>
      </c>
      <c r="J437" s="93"/>
      <c r="K437" s="97"/>
      <c r="L437" s="97"/>
      <c r="M437" s="76"/>
    </row>
    <row r="438" spans="1:16" ht="16.5">
      <c r="A438" s="105"/>
      <c r="B438" s="92"/>
      <c r="C438" s="92"/>
      <c r="D438" s="159" t="s">
        <v>35</v>
      </c>
      <c r="E438" s="159"/>
      <c r="F438" s="103">
        <v>0</v>
      </c>
      <c r="G438" s="104">
        <f>('BTST OPTION CALLS'!F438/'BTST OPTION CALLS'!F433)*100</f>
        <v>0</v>
      </c>
      <c r="H438" s="106"/>
      <c r="I438" s="93"/>
      <c r="J438" s="93"/>
      <c r="K438" s="97"/>
      <c r="L438" s="97"/>
      <c r="M438" s="76"/>
    </row>
    <row r="439" spans="1:16" ht="17.25" thickBot="1">
      <c r="A439" s="105"/>
      <c r="B439" s="92"/>
      <c r="C439" s="92"/>
      <c r="D439" s="160" t="s">
        <v>36</v>
      </c>
      <c r="E439" s="160"/>
      <c r="F439" s="107"/>
      <c r="G439" s="108">
        <f>('BTST OPTION CALLS'!F439/'BTST OPTION CALLS'!F433)*100</f>
        <v>0</v>
      </c>
      <c r="H439" s="106"/>
      <c r="I439" s="93"/>
      <c r="J439" s="93"/>
      <c r="K439" s="102"/>
      <c r="L439" s="102"/>
    </row>
    <row r="440" spans="1:16" ht="16.5">
      <c r="A440" s="109" t="s">
        <v>37</v>
      </c>
      <c r="B440" s="92"/>
      <c r="C440" s="92"/>
      <c r="D440" s="98"/>
      <c r="E440" s="98"/>
      <c r="F440" s="93"/>
      <c r="G440" s="93"/>
      <c r="H440" s="110"/>
      <c r="I440" s="111"/>
      <c r="J440" s="111"/>
      <c r="K440" s="111"/>
      <c r="L440" s="93"/>
      <c r="M440" s="76"/>
      <c r="O440" t="s">
        <v>30</v>
      </c>
    </row>
    <row r="441" spans="1:16" ht="16.5">
      <c r="A441" s="112" t="s">
        <v>38</v>
      </c>
      <c r="B441" s="92"/>
      <c r="C441" s="92"/>
      <c r="D441" s="113"/>
      <c r="E441" s="114"/>
      <c r="F441" s="98"/>
      <c r="G441" s="111"/>
      <c r="H441" s="110"/>
      <c r="I441" s="111"/>
      <c r="J441" s="111"/>
      <c r="K441" s="111"/>
      <c r="L441" s="93"/>
      <c r="M441" s="76"/>
      <c r="N441" s="93" t="s">
        <v>30</v>
      </c>
      <c r="O441" s="76"/>
    </row>
    <row r="442" spans="1:16" ht="16.5">
      <c r="A442" s="112" t="s">
        <v>39</v>
      </c>
      <c r="B442" s="92"/>
      <c r="C442" s="92"/>
      <c r="D442" s="98"/>
      <c r="E442" s="114"/>
      <c r="F442" s="98"/>
      <c r="G442" s="111"/>
      <c r="H442" s="110"/>
      <c r="I442" s="97"/>
      <c r="J442" s="97"/>
      <c r="K442" s="97"/>
      <c r="L442" s="93"/>
      <c r="M442" s="76"/>
      <c r="N442" s="76"/>
      <c r="O442" s="76"/>
    </row>
    <row r="443" spans="1:16" ht="16.5">
      <c r="A443" s="112" t="s">
        <v>40</v>
      </c>
      <c r="B443" s="113"/>
      <c r="C443" s="92"/>
      <c r="D443" s="98"/>
      <c r="E443" s="114"/>
      <c r="F443" s="98"/>
      <c r="G443" s="111"/>
      <c r="H443" s="95"/>
      <c r="I443" s="97"/>
      <c r="J443" s="97"/>
      <c r="K443" s="97"/>
      <c r="L443" s="93"/>
      <c r="M443" s="76"/>
      <c r="N443" s="76"/>
      <c r="O443" s="98"/>
    </row>
    <row r="444" spans="1:16" ht="16.5">
      <c r="A444" s="112" t="s">
        <v>41</v>
      </c>
      <c r="B444" s="105"/>
      <c r="C444" s="113"/>
      <c r="D444" s="98"/>
      <c r="E444" s="116"/>
      <c r="F444" s="111"/>
      <c r="G444" s="111"/>
      <c r="H444" s="95"/>
      <c r="I444" s="97"/>
      <c r="J444" s="97"/>
      <c r="K444" s="97"/>
      <c r="L444" s="111"/>
      <c r="M444" s="76"/>
      <c r="N444" s="76"/>
      <c r="O444" s="76"/>
    </row>
    <row r="445" spans="1:16">
      <c r="A445" s="161" t="s">
        <v>0</v>
      </c>
      <c r="B445" s="161"/>
      <c r="C445" s="161"/>
      <c r="D445" s="161"/>
      <c r="E445" s="161"/>
      <c r="F445" s="161"/>
      <c r="G445" s="161"/>
      <c r="H445" s="161"/>
      <c r="I445" s="161"/>
      <c r="J445" s="161"/>
      <c r="K445" s="161"/>
      <c r="L445" s="161"/>
      <c r="M445" s="161"/>
      <c r="N445" s="161"/>
      <c r="O445" s="161"/>
    </row>
    <row r="446" spans="1:16">
      <c r="A446" s="161"/>
      <c r="B446" s="161"/>
      <c r="C446" s="161"/>
      <c r="D446" s="161"/>
      <c r="E446" s="161"/>
      <c r="F446" s="161"/>
      <c r="G446" s="161"/>
      <c r="H446" s="161"/>
      <c r="I446" s="161"/>
      <c r="J446" s="161"/>
      <c r="K446" s="161"/>
      <c r="L446" s="161"/>
      <c r="M446" s="161"/>
      <c r="N446" s="161"/>
      <c r="O446" s="161"/>
    </row>
    <row r="447" spans="1:16">
      <c r="A447" s="161"/>
      <c r="B447" s="161"/>
      <c r="C447" s="161"/>
      <c r="D447" s="161"/>
      <c r="E447" s="161"/>
      <c r="F447" s="161"/>
      <c r="G447" s="161"/>
      <c r="H447" s="161"/>
      <c r="I447" s="161"/>
      <c r="J447" s="161"/>
      <c r="K447" s="161"/>
      <c r="L447" s="161"/>
      <c r="M447" s="161"/>
      <c r="N447" s="161"/>
      <c r="O447" s="161"/>
    </row>
    <row r="448" spans="1:16">
      <c r="A448" s="172" t="s">
        <v>328</v>
      </c>
      <c r="B448" s="172"/>
      <c r="C448" s="172"/>
      <c r="D448" s="172"/>
      <c r="E448" s="172"/>
      <c r="F448" s="172"/>
      <c r="G448" s="172"/>
      <c r="H448" s="172"/>
      <c r="I448" s="172"/>
      <c r="J448" s="172"/>
      <c r="K448" s="172"/>
      <c r="L448" s="172"/>
      <c r="M448" s="172"/>
      <c r="N448" s="172"/>
      <c r="O448" s="172"/>
    </row>
    <row r="449" spans="1:15">
      <c r="A449" s="172" t="s">
        <v>329</v>
      </c>
      <c r="B449" s="172"/>
      <c r="C449" s="172"/>
      <c r="D449" s="172"/>
      <c r="E449" s="172"/>
      <c r="F449" s="172"/>
      <c r="G449" s="172"/>
      <c r="H449" s="172"/>
      <c r="I449" s="172"/>
      <c r="J449" s="172"/>
      <c r="K449" s="172"/>
      <c r="L449" s="172"/>
      <c r="M449" s="172"/>
      <c r="N449" s="172"/>
      <c r="O449" s="172"/>
    </row>
    <row r="450" spans="1:15">
      <c r="A450" s="165" t="s">
        <v>3</v>
      </c>
      <c r="B450" s="165"/>
      <c r="C450" s="165"/>
      <c r="D450" s="165"/>
      <c r="E450" s="165"/>
      <c r="F450" s="165"/>
      <c r="G450" s="165"/>
      <c r="H450" s="165"/>
      <c r="I450" s="165"/>
      <c r="J450" s="165"/>
      <c r="K450" s="165"/>
      <c r="L450" s="165"/>
      <c r="M450" s="165"/>
      <c r="N450" s="165"/>
      <c r="O450" s="165"/>
    </row>
    <row r="451" spans="1:15" ht="16.5">
      <c r="A451" s="171" t="s">
        <v>361</v>
      </c>
      <c r="B451" s="171"/>
      <c r="C451" s="171"/>
      <c r="D451" s="171"/>
      <c r="E451" s="171"/>
      <c r="F451" s="171"/>
      <c r="G451" s="171"/>
      <c r="H451" s="171"/>
      <c r="I451" s="171"/>
      <c r="J451" s="171"/>
      <c r="K451" s="171"/>
      <c r="L451" s="171"/>
      <c r="M451" s="171"/>
      <c r="N451" s="171"/>
      <c r="O451" s="171"/>
    </row>
    <row r="452" spans="1:15" ht="16.5">
      <c r="A452" s="166" t="s">
        <v>5</v>
      </c>
      <c r="B452" s="166"/>
      <c r="C452" s="166"/>
      <c r="D452" s="166"/>
      <c r="E452" s="166"/>
      <c r="F452" s="166"/>
      <c r="G452" s="166"/>
      <c r="H452" s="166"/>
      <c r="I452" s="166"/>
      <c r="J452" s="166"/>
      <c r="K452" s="166"/>
      <c r="L452" s="166"/>
      <c r="M452" s="166"/>
      <c r="N452" s="166"/>
      <c r="O452" s="166"/>
    </row>
    <row r="453" spans="1:15">
      <c r="A453" s="167" t="s">
        <v>6</v>
      </c>
      <c r="B453" s="168" t="s">
        <v>7</v>
      </c>
      <c r="C453" s="169" t="s">
        <v>8</v>
      </c>
      <c r="D453" s="168" t="s">
        <v>9</v>
      </c>
      <c r="E453" s="167" t="s">
        <v>10</v>
      </c>
      <c r="F453" s="167" t="s">
        <v>11</v>
      </c>
      <c r="G453" s="168" t="s">
        <v>12</v>
      </c>
      <c r="H453" s="168" t="s">
        <v>13</v>
      </c>
      <c r="I453" s="169" t="s">
        <v>14</v>
      </c>
      <c r="J453" s="169" t="s">
        <v>15</v>
      </c>
      <c r="K453" s="169" t="s">
        <v>16</v>
      </c>
      <c r="L453" s="170" t="s">
        <v>17</v>
      </c>
      <c r="M453" s="168" t="s">
        <v>18</v>
      </c>
      <c r="N453" s="168" t="s">
        <v>19</v>
      </c>
      <c r="O453" s="168" t="s">
        <v>20</v>
      </c>
    </row>
    <row r="454" spans="1:15">
      <c r="A454" s="167"/>
      <c r="B454" s="168"/>
      <c r="C454" s="169"/>
      <c r="D454" s="168"/>
      <c r="E454" s="167"/>
      <c r="F454" s="167"/>
      <c r="G454" s="168"/>
      <c r="H454" s="168"/>
      <c r="I454" s="169"/>
      <c r="J454" s="169"/>
      <c r="K454" s="169"/>
      <c r="L454" s="170"/>
      <c r="M454" s="168"/>
      <c r="N454" s="168"/>
      <c r="O454" s="168"/>
    </row>
    <row r="455" spans="1:15" s="76" customFormat="1" ht="15.75">
      <c r="A455" s="77">
        <v>1</v>
      </c>
      <c r="B455" s="78">
        <v>43518</v>
      </c>
      <c r="C455" s="79">
        <v>160</v>
      </c>
      <c r="D455" s="73" t="s">
        <v>267</v>
      </c>
      <c r="E455" s="77" t="s">
        <v>22</v>
      </c>
      <c r="F455" s="77" t="s">
        <v>51</v>
      </c>
      <c r="G455" s="77">
        <v>3.3</v>
      </c>
      <c r="H455" s="77">
        <v>0.5</v>
      </c>
      <c r="I455" s="77">
        <v>5</v>
      </c>
      <c r="J455" s="77">
        <v>7</v>
      </c>
      <c r="K455" s="77">
        <v>9</v>
      </c>
      <c r="L455" s="77">
        <v>0.5</v>
      </c>
      <c r="M455" s="77">
        <v>2250</v>
      </c>
      <c r="N455" s="7">
        <f>IF('BTST OPTION CALLS'!E455="BUY",('BTST OPTION CALLS'!L455-'BTST OPTION CALLS'!G455)*('BTST OPTION CALLS'!M455),('BTST OPTION CALLS'!G455-'BTST OPTION CALLS'!L455)*('BTST OPTION CALLS'!M455))</f>
        <v>-6300</v>
      </c>
      <c r="O455" s="8">
        <f>'BTST OPTION CALLS'!N455/('BTST OPTION CALLS'!M455)/'BTST OPTION CALLS'!G455%</f>
        <v>-84.848484848484844</v>
      </c>
    </row>
    <row r="456" spans="1:15" s="76" customFormat="1" ht="15.75">
      <c r="A456" s="77">
        <v>2</v>
      </c>
      <c r="B456" s="78">
        <v>43508</v>
      </c>
      <c r="C456" s="79">
        <v>32</v>
      </c>
      <c r="D456" s="73" t="s">
        <v>267</v>
      </c>
      <c r="E456" s="77" t="s">
        <v>22</v>
      </c>
      <c r="F456" s="77" t="s">
        <v>100</v>
      </c>
      <c r="G456" s="77">
        <v>2.5</v>
      </c>
      <c r="H456" s="77">
        <v>1.5</v>
      </c>
      <c r="I456" s="77">
        <v>3</v>
      </c>
      <c r="J456" s="77">
        <v>3.5</v>
      </c>
      <c r="K456" s="77">
        <v>4</v>
      </c>
      <c r="L456" s="77">
        <v>3.5</v>
      </c>
      <c r="M456" s="77">
        <v>8000</v>
      </c>
      <c r="N456" s="7">
        <f>IF('BTST OPTION CALLS'!E456="BUY",('BTST OPTION CALLS'!L456-'BTST OPTION CALLS'!G456)*('BTST OPTION CALLS'!M456),('BTST OPTION CALLS'!G456-'BTST OPTION CALLS'!L456)*('BTST OPTION CALLS'!M456))</f>
        <v>8000</v>
      </c>
      <c r="O456" s="8">
        <f>'BTST OPTION CALLS'!N456/('BTST OPTION CALLS'!M456)/'BTST OPTION CALLS'!G456%</f>
        <v>40</v>
      </c>
    </row>
    <row r="457" spans="1:15" s="76" customFormat="1" ht="15.75">
      <c r="A457" s="77">
        <v>3</v>
      </c>
      <c r="B457" s="78">
        <v>43502</v>
      </c>
      <c r="C457" s="79">
        <v>1650</v>
      </c>
      <c r="D457" s="73" t="s">
        <v>267</v>
      </c>
      <c r="E457" s="77" t="s">
        <v>22</v>
      </c>
      <c r="F457" s="77" t="s">
        <v>202</v>
      </c>
      <c r="G457" s="77">
        <v>40</v>
      </c>
      <c r="H457" s="77">
        <v>22</v>
      </c>
      <c r="I457" s="77">
        <v>50</v>
      </c>
      <c r="J457" s="77">
        <v>60</v>
      </c>
      <c r="K457" s="77">
        <v>70</v>
      </c>
      <c r="L457" s="77">
        <v>50</v>
      </c>
      <c r="M457" s="77">
        <v>400</v>
      </c>
      <c r="N457" s="7">
        <f>IF('BTST OPTION CALLS'!E457="BUY",('BTST OPTION CALLS'!L457-'BTST OPTION CALLS'!G457)*('BTST OPTION CALLS'!M457),('BTST OPTION CALLS'!G457-'BTST OPTION CALLS'!L457)*('BTST OPTION CALLS'!M457))</f>
        <v>4000</v>
      </c>
      <c r="O457" s="8">
        <f>'BTST OPTION CALLS'!N457/('BTST OPTION CALLS'!M457)/'BTST OPTION CALLS'!G457%</f>
        <v>25</v>
      </c>
    </row>
    <row r="458" spans="1:15" ht="16.5">
      <c r="A458" s="82" t="s">
        <v>95</v>
      </c>
      <c r="B458" s="83"/>
      <c r="C458" s="84"/>
      <c r="D458" s="85"/>
      <c r="E458" s="86"/>
      <c r="F458" s="86"/>
      <c r="G458" s="87"/>
      <c r="H458" s="88"/>
      <c r="I458" s="88"/>
      <c r="J458" s="88"/>
      <c r="K458" s="86"/>
      <c r="L458" s="89"/>
      <c r="M458" s="90"/>
      <c r="N458" s="66"/>
      <c r="O458" s="76"/>
    </row>
    <row r="459" spans="1:15" ht="16.5">
      <c r="A459" s="82" t="s">
        <v>96</v>
      </c>
      <c r="B459" s="83"/>
      <c r="C459" s="84"/>
      <c r="D459" s="85"/>
      <c r="E459" s="86"/>
      <c r="F459" s="86"/>
      <c r="G459" s="87"/>
      <c r="H459" s="86"/>
      <c r="I459" s="86"/>
      <c r="J459" s="86"/>
      <c r="K459" s="86"/>
      <c r="L459" s="89"/>
      <c r="M459" s="90"/>
      <c r="N459" s="76"/>
    </row>
    <row r="460" spans="1:15" ht="16.5">
      <c r="A460" s="82" t="s">
        <v>96</v>
      </c>
      <c r="B460" s="83"/>
      <c r="C460" s="84"/>
      <c r="D460" s="85"/>
      <c r="E460" s="86"/>
      <c r="F460" s="86"/>
      <c r="G460" s="87"/>
      <c r="H460" s="86"/>
      <c r="I460" s="86"/>
      <c r="J460" s="86"/>
      <c r="K460" s="86"/>
      <c r="L460" s="76"/>
      <c r="M460" s="76"/>
    </row>
    <row r="461" spans="1:15" ht="17.25" thickBot="1">
      <c r="A461" s="98"/>
      <c r="B461" s="92"/>
      <c r="C461" s="92"/>
      <c r="D461" s="93"/>
      <c r="E461" s="93"/>
      <c r="F461" s="93"/>
      <c r="G461" s="94"/>
      <c r="H461" s="95"/>
      <c r="I461" s="96" t="s">
        <v>27</v>
      </c>
      <c r="J461" s="96"/>
      <c r="K461" s="97"/>
      <c r="L461" s="89"/>
      <c r="M461" s="76"/>
    </row>
    <row r="462" spans="1:15" ht="16.5">
      <c r="A462" s="98"/>
      <c r="B462" s="92"/>
      <c r="C462" s="92"/>
      <c r="D462" s="158" t="s">
        <v>28</v>
      </c>
      <c r="E462" s="158"/>
      <c r="F462" s="99">
        <v>3</v>
      </c>
      <c r="G462" s="100">
        <f>'BTST OPTION CALLS'!G463+'BTST OPTION CALLS'!G464+'BTST OPTION CALLS'!G465+'BTST OPTION CALLS'!G466+'BTST OPTION CALLS'!G467+'BTST OPTION CALLS'!G468</f>
        <v>99.999999999999986</v>
      </c>
      <c r="H462" s="93">
        <v>3</v>
      </c>
      <c r="I462" s="101">
        <f>'BTST OPTION CALLS'!H463/'BTST OPTION CALLS'!H462%</f>
        <v>66.666666666666671</v>
      </c>
      <c r="J462" s="101"/>
      <c r="K462" s="76"/>
      <c r="L462" s="102"/>
      <c r="M462" s="76"/>
    </row>
    <row r="463" spans="1:15" ht="16.5">
      <c r="A463" s="98"/>
      <c r="B463" s="92"/>
      <c r="C463" s="92"/>
      <c r="D463" s="159" t="s">
        <v>29</v>
      </c>
      <c r="E463" s="159"/>
      <c r="F463" s="103">
        <v>2</v>
      </c>
      <c r="G463" s="104">
        <f>('BTST OPTION CALLS'!F463/'BTST OPTION CALLS'!F462)*100</f>
        <v>66.666666666666657</v>
      </c>
      <c r="H463" s="93">
        <v>2</v>
      </c>
      <c r="I463" s="97"/>
      <c r="J463" s="97"/>
      <c r="K463" s="101"/>
      <c r="L463" s="97"/>
      <c r="M463" s="76"/>
    </row>
    <row r="464" spans="1:15" ht="16.5">
      <c r="A464" s="105"/>
      <c r="B464" s="92"/>
      <c r="C464" s="92"/>
      <c r="D464" s="159" t="s">
        <v>31</v>
      </c>
      <c r="E464" s="159"/>
      <c r="F464" s="103">
        <v>0</v>
      </c>
      <c r="G464" s="104">
        <f>('BTST OPTION CALLS'!F464/'BTST OPTION CALLS'!F462)*100</f>
        <v>0</v>
      </c>
      <c r="H464" s="106"/>
      <c r="I464" s="93"/>
      <c r="J464" s="93"/>
      <c r="K464" s="93"/>
      <c r="L464" s="97"/>
      <c r="M464" s="76"/>
    </row>
    <row r="465" spans="1:15" ht="16.5">
      <c r="A465" s="105"/>
      <c r="B465" s="92"/>
      <c r="C465" s="92"/>
      <c r="D465" s="159" t="s">
        <v>32</v>
      </c>
      <c r="E465" s="159"/>
      <c r="F465" s="103">
        <v>0</v>
      </c>
      <c r="G465" s="104">
        <f>('BTST OPTION CALLS'!F465/'BTST OPTION CALLS'!F462)*100</f>
        <v>0</v>
      </c>
      <c r="H465" s="106"/>
      <c r="I465" s="93"/>
      <c r="J465" s="93"/>
      <c r="K465" s="93"/>
      <c r="L465" s="97"/>
      <c r="M465" s="76"/>
    </row>
    <row r="466" spans="1:15" ht="16.5">
      <c r="A466" s="105"/>
      <c r="B466" s="92"/>
      <c r="C466" s="92"/>
      <c r="D466" s="159" t="s">
        <v>33</v>
      </c>
      <c r="E466" s="159"/>
      <c r="F466" s="103">
        <v>1</v>
      </c>
      <c r="G466" s="104">
        <f>('BTST OPTION CALLS'!F466/'BTST OPTION CALLS'!F462)*100</f>
        <v>33.333333333333329</v>
      </c>
      <c r="H466" s="106"/>
      <c r="I466" s="93" t="s">
        <v>34</v>
      </c>
      <c r="J466" s="93"/>
      <c r="K466" s="97"/>
      <c r="L466" s="97"/>
    </row>
    <row r="467" spans="1:15" ht="16.5">
      <c r="A467" s="105"/>
      <c r="B467" s="92"/>
      <c r="C467" s="92"/>
      <c r="D467" s="159" t="s">
        <v>35</v>
      </c>
      <c r="E467" s="159"/>
      <c r="F467" s="103">
        <v>0</v>
      </c>
      <c r="G467" s="104">
        <f>('BTST OPTION CALLS'!F467/'BTST OPTION CALLS'!F462)*100</f>
        <v>0</v>
      </c>
      <c r="H467" s="106"/>
      <c r="I467" s="93"/>
      <c r="J467" s="93"/>
      <c r="K467" s="97"/>
      <c r="L467" s="97"/>
      <c r="M467" s="76"/>
      <c r="N467" s="76"/>
      <c r="O467" s="76"/>
    </row>
    <row r="468" spans="1:15" ht="17.25" thickBot="1">
      <c r="A468" s="105"/>
      <c r="B468" s="92"/>
      <c r="C468" s="92"/>
      <c r="D468" s="160" t="s">
        <v>36</v>
      </c>
      <c r="E468" s="160"/>
      <c r="F468" s="107"/>
      <c r="G468" s="108">
        <f>('BTST OPTION CALLS'!F468/'BTST OPTION CALLS'!F462)*100</f>
        <v>0</v>
      </c>
      <c r="H468" s="106"/>
      <c r="I468" s="93"/>
      <c r="J468" s="93"/>
      <c r="K468" s="102"/>
      <c r="L468" s="102"/>
      <c r="M468" s="76"/>
      <c r="O468" s="76"/>
    </row>
    <row r="469" spans="1:15" ht="16.5">
      <c r="A469" s="109" t="s">
        <v>37</v>
      </c>
      <c r="B469" s="92"/>
      <c r="C469" s="92"/>
      <c r="D469" s="98"/>
      <c r="E469" s="98"/>
      <c r="F469" s="93"/>
      <c r="G469" s="93"/>
      <c r="H469" s="110"/>
      <c r="I469" s="111"/>
      <c r="J469" s="111"/>
      <c r="K469" s="111"/>
      <c r="L469" s="93"/>
      <c r="M469" s="76"/>
      <c r="O469" t="s">
        <v>30</v>
      </c>
    </row>
    <row r="470" spans="1:15" ht="16.5">
      <c r="A470" s="112" t="s">
        <v>38</v>
      </c>
      <c r="B470" s="92"/>
      <c r="C470" s="92"/>
      <c r="D470" s="113"/>
      <c r="E470" s="114"/>
      <c r="F470" s="98"/>
      <c r="G470" s="111"/>
      <c r="H470" s="110"/>
      <c r="I470" s="111"/>
      <c r="J470" s="111"/>
      <c r="K470" s="111"/>
      <c r="L470" s="93"/>
      <c r="M470" s="76"/>
      <c r="N470" s="93" t="s">
        <v>30</v>
      </c>
      <c r="O470" s="76"/>
    </row>
    <row r="471" spans="1:15" ht="16.5">
      <c r="A471" s="112" t="s">
        <v>39</v>
      </c>
      <c r="B471" s="92"/>
      <c r="C471" s="92"/>
      <c r="D471" s="98"/>
      <c r="E471" s="114"/>
      <c r="F471" s="98"/>
      <c r="G471" s="111"/>
      <c r="H471" s="110"/>
      <c r="I471" s="97"/>
      <c r="J471" s="97"/>
      <c r="K471" s="97"/>
      <c r="L471" s="93"/>
      <c r="M471" s="76"/>
      <c r="N471" s="76"/>
      <c r="O471" s="76"/>
    </row>
    <row r="472" spans="1:15" ht="16.5">
      <c r="A472" s="112" t="s">
        <v>40</v>
      </c>
      <c r="B472" s="113"/>
      <c r="C472" s="92"/>
      <c r="D472" s="98"/>
      <c r="E472" s="114"/>
      <c r="F472" s="98"/>
      <c r="G472" s="111"/>
      <c r="H472" s="95"/>
      <c r="I472" s="97"/>
      <c r="J472" s="97"/>
      <c r="K472" s="97"/>
      <c r="L472" s="93"/>
      <c r="M472" s="76"/>
      <c r="N472" s="76"/>
      <c r="O472" s="98"/>
    </row>
    <row r="473" spans="1:15" ht="16.5">
      <c r="A473" s="112" t="s">
        <v>41</v>
      </c>
      <c r="B473" s="105"/>
      <c r="C473" s="113"/>
      <c r="D473" s="98"/>
      <c r="E473" s="116"/>
      <c r="F473" s="111"/>
      <c r="G473" s="111"/>
      <c r="H473" s="95"/>
      <c r="I473" s="97"/>
      <c r="J473" s="97"/>
      <c r="K473" s="97"/>
      <c r="L473" s="111"/>
      <c r="M473" s="76"/>
      <c r="N473" s="76"/>
      <c r="O473" s="76"/>
    </row>
    <row r="474" spans="1:15">
      <c r="A474" s="161" t="s">
        <v>0</v>
      </c>
      <c r="B474" s="161"/>
      <c r="C474" s="161"/>
      <c r="D474" s="161"/>
      <c r="E474" s="161"/>
      <c r="F474" s="161"/>
      <c r="G474" s="161"/>
      <c r="H474" s="161"/>
      <c r="I474" s="161"/>
      <c r="J474" s="161"/>
      <c r="K474" s="161"/>
      <c r="L474" s="161"/>
      <c r="M474" s="161"/>
      <c r="N474" s="161"/>
      <c r="O474" s="161"/>
    </row>
    <row r="475" spans="1:15">
      <c r="A475" s="161"/>
      <c r="B475" s="161"/>
      <c r="C475" s="161"/>
      <c r="D475" s="161"/>
      <c r="E475" s="161"/>
      <c r="F475" s="161"/>
      <c r="G475" s="161"/>
      <c r="H475" s="161"/>
      <c r="I475" s="161"/>
      <c r="J475" s="161"/>
      <c r="K475" s="161"/>
      <c r="L475" s="161"/>
      <c r="M475" s="161"/>
      <c r="N475" s="161"/>
      <c r="O475" s="161"/>
    </row>
    <row r="476" spans="1:15">
      <c r="A476" s="161"/>
      <c r="B476" s="161"/>
      <c r="C476" s="161"/>
      <c r="D476" s="161"/>
      <c r="E476" s="161"/>
      <c r="F476" s="161"/>
      <c r="G476" s="161"/>
      <c r="H476" s="161"/>
      <c r="I476" s="161"/>
      <c r="J476" s="161"/>
      <c r="K476" s="161"/>
      <c r="L476" s="161"/>
      <c r="M476" s="161"/>
      <c r="N476" s="161"/>
      <c r="O476" s="161"/>
    </row>
    <row r="477" spans="1:15">
      <c r="A477" s="172" t="s">
        <v>328</v>
      </c>
      <c r="B477" s="172"/>
      <c r="C477" s="172"/>
      <c r="D477" s="172"/>
      <c r="E477" s="172"/>
      <c r="F477" s="172"/>
      <c r="G477" s="172"/>
      <c r="H477" s="172"/>
      <c r="I477" s="172"/>
      <c r="J477" s="172"/>
      <c r="K477" s="172"/>
      <c r="L477" s="172"/>
      <c r="M477" s="172"/>
      <c r="N477" s="172"/>
      <c r="O477" s="172"/>
    </row>
    <row r="478" spans="1:15">
      <c r="A478" s="172" t="s">
        <v>329</v>
      </c>
      <c r="B478" s="172"/>
      <c r="C478" s="172"/>
      <c r="D478" s="172"/>
      <c r="E478" s="172"/>
      <c r="F478" s="172"/>
      <c r="G478" s="172"/>
      <c r="H478" s="172"/>
      <c r="I478" s="172"/>
      <c r="J478" s="172"/>
      <c r="K478" s="172"/>
      <c r="L478" s="172"/>
      <c r="M478" s="172"/>
      <c r="N478" s="172"/>
      <c r="O478" s="172"/>
    </row>
    <row r="479" spans="1:15">
      <c r="A479" s="165" t="s">
        <v>3</v>
      </c>
      <c r="B479" s="165"/>
      <c r="C479" s="165"/>
      <c r="D479" s="165"/>
      <c r="E479" s="165"/>
      <c r="F479" s="165"/>
      <c r="G479" s="165"/>
      <c r="H479" s="165"/>
      <c r="I479" s="165"/>
      <c r="J479" s="165"/>
      <c r="K479" s="165"/>
      <c r="L479" s="165"/>
      <c r="M479" s="165"/>
      <c r="N479" s="165"/>
      <c r="O479" s="165"/>
    </row>
    <row r="480" spans="1:15" ht="16.5">
      <c r="A480" s="171" t="s">
        <v>349</v>
      </c>
      <c r="B480" s="171"/>
      <c r="C480" s="171"/>
      <c r="D480" s="171"/>
      <c r="E480" s="171"/>
      <c r="F480" s="171"/>
      <c r="G480" s="171"/>
      <c r="H480" s="171"/>
      <c r="I480" s="171"/>
      <c r="J480" s="171"/>
      <c r="K480" s="171"/>
      <c r="L480" s="171"/>
      <c r="M480" s="171"/>
      <c r="N480" s="171"/>
      <c r="O480" s="171"/>
    </row>
    <row r="481" spans="1:15" ht="16.5">
      <c r="A481" s="166" t="s">
        <v>5</v>
      </c>
      <c r="B481" s="166"/>
      <c r="C481" s="166"/>
      <c r="D481" s="166"/>
      <c r="E481" s="166"/>
      <c r="F481" s="166"/>
      <c r="G481" s="166"/>
      <c r="H481" s="166"/>
      <c r="I481" s="166"/>
      <c r="J481" s="166"/>
      <c r="K481" s="166"/>
      <c r="L481" s="166"/>
      <c r="M481" s="166"/>
      <c r="N481" s="166"/>
      <c r="O481" s="166"/>
    </row>
    <row r="482" spans="1:15">
      <c r="A482" s="167" t="s">
        <v>6</v>
      </c>
      <c r="B482" s="168" t="s">
        <v>7</v>
      </c>
      <c r="C482" s="169" t="s">
        <v>8</v>
      </c>
      <c r="D482" s="168" t="s">
        <v>9</v>
      </c>
      <c r="E482" s="167" t="s">
        <v>10</v>
      </c>
      <c r="F482" s="167" t="s">
        <v>11</v>
      </c>
      <c r="G482" s="168" t="s">
        <v>12</v>
      </c>
      <c r="H482" s="168" t="s">
        <v>13</v>
      </c>
      <c r="I482" s="169" t="s">
        <v>14</v>
      </c>
      <c r="J482" s="169" t="s">
        <v>15</v>
      </c>
      <c r="K482" s="169" t="s">
        <v>16</v>
      </c>
      <c r="L482" s="170" t="s">
        <v>17</v>
      </c>
      <c r="M482" s="168" t="s">
        <v>18</v>
      </c>
      <c r="N482" s="168" t="s">
        <v>19</v>
      </c>
      <c r="O482" s="168" t="s">
        <v>20</v>
      </c>
    </row>
    <row r="483" spans="1:15">
      <c r="A483" s="167"/>
      <c r="B483" s="168"/>
      <c r="C483" s="169"/>
      <c r="D483" s="168"/>
      <c r="E483" s="167"/>
      <c r="F483" s="167"/>
      <c r="G483" s="168"/>
      <c r="H483" s="168"/>
      <c r="I483" s="169"/>
      <c r="J483" s="169"/>
      <c r="K483" s="169"/>
      <c r="L483" s="170"/>
      <c r="M483" s="168"/>
      <c r="N483" s="168"/>
      <c r="O483" s="168"/>
    </row>
    <row r="484" spans="1:15" s="76" customFormat="1" ht="15.75">
      <c r="A484" s="119">
        <v>1</v>
      </c>
      <c r="B484" s="78">
        <v>43496</v>
      </c>
      <c r="C484" s="119">
        <v>370</v>
      </c>
      <c r="D484" s="73" t="s">
        <v>267</v>
      </c>
      <c r="E484" s="119" t="s">
        <v>22</v>
      </c>
      <c r="F484" s="70" t="s">
        <v>284</v>
      </c>
      <c r="G484" s="70">
        <v>11</v>
      </c>
      <c r="H484" s="119">
        <v>7</v>
      </c>
      <c r="I484" s="119">
        <v>13</v>
      </c>
      <c r="J484" s="119">
        <v>15</v>
      </c>
      <c r="K484" s="119">
        <v>17</v>
      </c>
      <c r="L484" s="70">
        <v>13</v>
      </c>
      <c r="M484" s="119">
        <v>2400</v>
      </c>
      <c r="N484" s="80">
        <f>IF('NORMAL OPTION CALLS'!E1525="BUY",('NORMAL OPTION CALLS'!L1525-'NORMAL OPTION CALLS'!G1525)*('NORMAL OPTION CALLS'!M1525),('NORMAL OPTION CALLS'!G1525-'NORMAL OPTION CALLS'!L1525)*('NORMAL OPTION CALLS'!M1525))</f>
        <v>4800</v>
      </c>
      <c r="O484" s="81">
        <f>'NORMAL OPTION CALLS'!N1525/('NORMAL OPTION CALLS'!M1525)/'NORMAL OPTION CALLS'!G1525%</f>
        <v>18.181818181818183</v>
      </c>
    </row>
    <row r="485" spans="1:15" s="76" customFormat="1" ht="15" customHeight="1">
      <c r="A485" s="119">
        <v>2</v>
      </c>
      <c r="B485" s="78">
        <v>43495</v>
      </c>
      <c r="C485" s="79">
        <v>370</v>
      </c>
      <c r="D485" s="73" t="s">
        <v>267</v>
      </c>
      <c r="E485" s="77" t="s">
        <v>22</v>
      </c>
      <c r="F485" s="77" t="s">
        <v>91</v>
      </c>
      <c r="G485" s="77">
        <v>12.5</v>
      </c>
      <c r="H485" s="77">
        <v>9.5</v>
      </c>
      <c r="I485" s="77">
        <v>14</v>
      </c>
      <c r="J485" s="77">
        <v>15.5</v>
      </c>
      <c r="K485" s="77">
        <v>17</v>
      </c>
      <c r="L485" s="77">
        <v>14</v>
      </c>
      <c r="M485" s="77">
        <v>2750</v>
      </c>
      <c r="N485" s="80">
        <f>IF('NORMAL OPTION CALLS'!E1527="BUY",('NORMAL OPTION CALLS'!L1527-'NORMAL OPTION CALLS'!G1527)*('NORMAL OPTION CALLS'!M1527),('NORMAL OPTION CALLS'!G1527-'NORMAL OPTION CALLS'!L1527)*('NORMAL OPTION CALLS'!M1527))</f>
        <v>4200</v>
      </c>
      <c r="O485" s="81">
        <f>'NORMAL OPTION CALLS'!N1527/('NORMAL OPTION CALLS'!M1527)/'NORMAL OPTION CALLS'!G1527%</f>
        <v>23.333333333333336</v>
      </c>
    </row>
    <row r="486" spans="1:15" s="76" customFormat="1" ht="15" customHeight="1">
      <c r="A486" s="119">
        <v>3</v>
      </c>
      <c r="B486" s="78">
        <v>43494</v>
      </c>
      <c r="C486" s="79">
        <v>990</v>
      </c>
      <c r="D486" s="73" t="s">
        <v>267</v>
      </c>
      <c r="E486" s="77" t="s">
        <v>22</v>
      </c>
      <c r="F486" s="77" t="s">
        <v>351</v>
      </c>
      <c r="G486" s="77">
        <v>20</v>
      </c>
      <c r="H486" s="77">
        <v>8</v>
      </c>
      <c r="I486" s="77">
        <v>26</v>
      </c>
      <c r="J486" s="77">
        <v>32</v>
      </c>
      <c r="K486" s="77">
        <v>38</v>
      </c>
      <c r="L486" s="77">
        <v>38</v>
      </c>
      <c r="M486" s="77">
        <v>700</v>
      </c>
      <c r="N486" s="80">
        <f>IF('NORMAL OPTION CALLS'!E1528="BUY",('NORMAL OPTION CALLS'!L1528-'NORMAL OPTION CALLS'!G1528)*('NORMAL OPTION CALLS'!M1528),('NORMAL OPTION CALLS'!G1528-'NORMAL OPTION CALLS'!L1528)*('NORMAL OPTION CALLS'!M1528))</f>
        <v>4125</v>
      </c>
      <c r="O486" s="81">
        <f>'NORMAL OPTION CALLS'!N1528/('NORMAL OPTION CALLS'!M1528)/'NORMAL OPTION CALLS'!G1528%</f>
        <v>12</v>
      </c>
    </row>
    <row r="487" spans="1:15" s="76" customFormat="1" ht="15.75">
      <c r="A487" s="119">
        <v>4</v>
      </c>
      <c r="B487" s="78">
        <v>43493</v>
      </c>
      <c r="C487" s="119">
        <v>330</v>
      </c>
      <c r="D487" s="73" t="s">
        <v>282</v>
      </c>
      <c r="E487" s="119" t="s">
        <v>22</v>
      </c>
      <c r="F487" s="70" t="s">
        <v>357</v>
      </c>
      <c r="G487" s="70">
        <v>15</v>
      </c>
      <c r="H487" s="119">
        <v>12</v>
      </c>
      <c r="I487" s="119">
        <v>16.5</v>
      </c>
      <c r="J487" s="119">
        <v>18</v>
      </c>
      <c r="K487" s="119">
        <v>19.5</v>
      </c>
      <c r="L487" s="70">
        <v>12</v>
      </c>
      <c r="M487" s="119">
        <v>2500</v>
      </c>
      <c r="N487" s="7">
        <f>IF('BTST OPTION CALLS'!E487="BUY",('BTST OPTION CALLS'!L487-'BTST OPTION CALLS'!G487)*('BTST OPTION CALLS'!M487),('BTST OPTION CALLS'!G487-'BTST OPTION CALLS'!L487)*('BTST OPTION CALLS'!M487))</f>
        <v>-7500</v>
      </c>
      <c r="O487" s="81">
        <f>'NORMAL OPTION CALLS'!N1555/('NORMAL OPTION CALLS'!M1555)/'NORMAL OPTION CALLS'!G1555%</f>
        <v>31.818181818181817</v>
      </c>
    </row>
    <row r="488" spans="1:15" s="76" customFormat="1" ht="15.75">
      <c r="A488" s="119">
        <v>5</v>
      </c>
      <c r="B488" s="78">
        <v>43490</v>
      </c>
      <c r="C488" s="119">
        <v>220</v>
      </c>
      <c r="D488" s="73" t="s">
        <v>282</v>
      </c>
      <c r="E488" s="119" t="s">
        <v>22</v>
      </c>
      <c r="F488" s="70" t="s">
        <v>55</v>
      </c>
      <c r="G488" s="70">
        <v>5.5</v>
      </c>
      <c r="H488" s="119">
        <v>1</v>
      </c>
      <c r="I488" s="119">
        <v>8</v>
      </c>
      <c r="J488" s="119">
        <v>10.5</v>
      </c>
      <c r="K488" s="119">
        <v>13</v>
      </c>
      <c r="L488" s="70">
        <v>13</v>
      </c>
      <c r="M488" s="119">
        <v>1750</v>
      </c>
      <c r="N488" s="7">
        <f>IF('BTST OPTION CALLS'!E488="BUY",('BTST OPTION CALLS'!L488-'BTST OPTION CALLS'!G488)*('BTST OPTION CALLS'!M488),('BTST OPTION CALLS'!G488-'BTST OPTION CALLS'!L488)*('BTST OPTION CALLS'!M488))</f>
        <v>13125</v>
      </c>
      <c r="O488" s="81">
        <f>'NORMAL OPTION CALLS'!N1554/('NORMAL OPTION CALLS'!M1554)/'NORMAL OPTION CALLS'!G1554%</f>
        <v>-43.75</v>
      </c>
    </row>
    <row r="489" spans="1:15" s="76" customFormat="1" ht="15" customHeight="1">
      <c r="A489" s="119">
        <v>6</v>
      </c>
      <c r="B489" s="78">
        <v>43487</v>
      </c>
      <c r="C489" s="79">
        <v>100</v>
      </c>
      <c r="D489" s="73" t="s">
        <v>282</v>
      </c>
      <c r="E489" s="77" t="s">
        <v>22</v>
      </c>
      <c r="F489" s="77" t="s">
        <v>180</v>
      </c>
      <c r="G489" s="77">
        <v>4</v>
      </c>
      <c r="H489" s="77">
        <v>2.6</v>
      </c>
      <c r="I489" s="77">
        <v>4.7</v>
      </c>
      <c r="J489" s="77">
        <v>5.4</v>
      </c>
      <c r="K489" s="77">
        <v>6</v>
      </c>
      <c r="L489" s="77">
        <v>4.7</v>
      </c>
      <c r="M489" s="77">
        <v>6000</v>
      </c>
      <c r="N489" s="7">
        <f>IF('BTST OPTION CALLS'!E489="BUY",('BTST OPTION CALLS'!L489-'BTST OPTION CALLS'!G489)*('BTST OPTION CALLS'!M489),('BTST OPTION CALLS'!G489-'BTST OPTION CALLS'!L489)*('BTST OPTION CALLS'!M489))</f>
        <v>4200.0000000000009</v>
      </c>
      <c r="O489" s="81">
        <f>'NORMAL OPTION CALLS'!N1554/('NORMAL OPTION CALLS'!M1554)/'NORMAL OPTION CALLS'!G1554%</f>
        <v>-43.75</v>
      </c>
    </row>
    <row r="490" spans="1:15" s="76" customFormat="1" ht="15" customHeight="1">
      <c r="A490" s="119">
        <v>7</v>
      </c>
      <c r="B490" s="78">
        <v>43486</v>
      </c>
      <c r="C490" s="79">
        <v>210</v>
      </c>
      <c r="D490" s="73" t="s">
        <v>267</v>
      </c>
      <c r="E490" s="77" t="s">
        <v>22</v>
      </c>
      <c r="F490" s="77" t="s">
        <v>78</v>
      </c>
      <c r="G490" s="77">
        <v>10</v>
      </c>
      <c r="H490" s="77">
        <v>5</v>
      </c>
      <c r="I490" s="77">
        <v>12.5</v>
      </c>
      <c r="J490" s="77">
        <v>15</v>
      </c>
      <c r="K490" s="77">
        <v>17.5</v>
      </c>
      <c r="L490" s="77">
        <v>12.5</v>
      </c>
      <c r="M490" s="77">
        <v>1500</v>
      </c>
      <c r="N490" s="7">
        <f>IF('BTST OPTION CALLS'!E490="BUY",('BTST OPTION CALLS'!L490-'BTST OPTION CALLS'!G490)*('BTST OPTION CALLS'!M490),('BTST OPTION CALLS'!G490-'BTST OPTION CALLS'!L490)*('BTST OPTION CALLS'!M490))</f>
        <v>3750</v>
      </c>
      <c r="O490" s="153">
        <f>'NORMAL OPTION CALLS'!N1554/('NORMAL OPTION CALLS'!M1554)/'NORMAL OPTION CALLS'!G1554%</f>
        <v>-43.75</v>
      </c>
    </row>
    <row r="491" spans="1:15" s="76" customFormat="1" ht="15" customHeight="1">
      <c r="A491" s="119">
        <v>8</v>
      </c>
      <c r="B491" s="78">
        <v>43483</v>
      </c>
      <c r="C491" s="79">
        <v>350</v>
      </c>
      <c r="D491" s="73" t="s">
        <v>267</v>
      </c>
      <c r="E491" s="77" t="s">
        <v>22</v>
      </c>
      <c r="F491" s="77" t="s">
        <v>284</v>
      </c>
      <c r="G491" s="77">
        <v>5.5</v>
      </c>
      <c r="H491" s="77">
        <v>2.5</v>
      </c>
      <c r="I491" s="77">
        <v>7</v>
      </c>
      <c r="J491" s="77">
        <v>8.5</v>
      </c>
      <c r="K491" s="77">
        <v>10</v>
      </c>
      <c r="L491" s="77">
        <v>7</v>
      </c>
      <c r="M491" s="77">
        <v>2400</v>
      </c>
      <c r="N491" s="7">
        <f>IF('BTST OPTION CALLS'!E491="BUY",('BTST OPTION CALLS'!L491-'BTST OPTION CALLS'!G491)*('BTST OPTION CALLS'!M491),('BTST OPTION CALLS'!G491-'BTST OPTION CALLS'!L491)*('BTST OPTION CALLS'!M491))</f>
        <v>3600</v>
      </c>
      <c r="O491" s="153">
        <f>'NORMAL OPTION CALLS'!N1554/('NORMAL OPTION CALLS'!M1554)/'NORMAL OPTION CALLS'!G1554%</f>
        <v>-43.75</v>
      </c>
    </row>
    <row r="492" spans="1:15" s="76" customFormat="1" ht="15" customHeight="1">
      <c r="A492" s="119">
        <v>9</v>
      </c>
      <c r="B492" s="78">
        <v>43481</v>
      </c>
      <c r="C492" s="79">
        <v>210</v>
      </c>
      <c r="D492" s="73" t="s">
        <v>267</v>
      </c>
      <c r="E492" s="77" t="s">
        <v>22</v>
      </c>
      <c r="F492" s="77" t="s">
        <v>55</v>
      </c>
      <c r="G492" s="77">
        <v>9</v>
      </c>
      <c r="H492" s="77">
        <v>4.5</v>
      </c>
      <c r="I492" s="77">
        <v>11.5</v>
      </c>
      <c r="J492" s="77">
        <v>14</v>
      </c>
      <c r="K492" s="77">
        <v>16.5</v>
      </c>
      <c r="L492" s="77">
        <v>4.5</v>
      </c>
      <c r="M492" s="77">
        <v>1750</v>
      </c>
      <c r="N492" s="7">
        <f>IF('BTST OPTION CALLS'!E492="BUY",('BTST OPTION CALLS'!L492-'BTST OPTION CALLS'!G492)*('BTST OPTION CALLS'!M492),('BTST OPTION CALLS'!G492-'BTST OPTION CALLS'!L492)*('BTST OPTION CALLS'!M492))</f>
        <v>-7875</v>
      </c>
      <c r="O492" s="81">
        <f>'NORMAL OPTION CALLS'!N1555/('NORMAL OPTION CALLS'!M1555)/'NORMAL OPTION CALLS'!G1555%</f>
        <v>31.818181818181817</v>
      </c>
    </row>
    <row r="493" spans="1:15" s="76" customFormat="1" ht="15" customHeight="1">
      <c r="A493" s="119">
        <v>10</v>
      </c>
      <c r="B493" s="78">
        <v>43480</v>
      </c>
      <c r="C493" s="79">
        <v>2650</v>
      </c>
      <c r="D493" s="73" t="s">
        <v>267</v>
      </c>
      <c r="E493" s="77" t="s">
        <v>22</v>
      </c>
      <c r="F493" s="77" t="s">
        <v>50</v>
      </c>
      <c r="G493" s="77">
        <v>50</v>
      </c>
      <c r="H493" s="77">
        <v>20</v>
      </c>
      <c r="I493" s="77">
        <v>65</v>
      </c>
      <c r="J493" s="77">
        <v>80</v>
      </c>
      <c r="K493" s="77">
        <v>95</v>
      </c>
      <c r="L493" s="77">
        <v>65</v>
      </c>
      <c r="M493" s="77">
        <v>250</v>
      </c>
      <c r="N493" s="7">
        <f>IF('BTST OPTION CALLS'!E493="BUY",('BTST OPTION CALLS'!L493-'BTST OPTION CALLS'!G493)*('BTST OPTION CALLS'!M493),('BTST OPTION CALLS'!G493-'BTST OPTION CALLS'!L493)*('BTST OPTION CALLS'!M493))</f>
        <v>3750</v>
      </c>
      <c r="O493" s="81">
        <f>'NORMAL OPTION CALLS'!N1556/('NORMAL OPTION CALLS'!M1556)/'NORMAL OPTION CALLS'!G1556%</f>
        <v>30.434782608695652</v>
      </c>
    </row>
    <row r="494" spans="1:15" s="76" customFormat="1" ht="15" customHeight="1">
      <c r="A494" s="119">
        <v>11</v>
      </c>
      <c r="B494" s="78">
        <v>43479</v>
      </c>
      <c r="C494" s="79">
        <v>450</v>
      </c>
      <c r="D494" s="73" t="s">
        <v>267</v>
      </c>
      <c r="E494" s="77" t="s">
        <v>22</v>
      </c>
      <c r="F494" s="77" t="s">
        <v>161</v>
      </c>
      <c r="G494" s="77">
        <v>11</v>
      </c>
      <c r="H494" s="77">
        <v>5</v>
      </c>
      <c r="I494" s="77">
        <v>14.5</v>
      </c>
      <c r="J494" s="77">
        <v>18</v>
      </c>
      <c r="K494" s="77">
        <v>21.5</v>
      </c>
      <c r="L494" s="77">
        <v>14.5</v>
      </c>
      <c r="M494" s="77">
        <v>1100</v>
      </c>
      <c r="N494" s="7">
        <f>IF('BTST OPTION CALLS'!E494="BUY",('BTST OPTION CALLS'!L494-'BTST OPTION CALLS'!G494)*('BTST OPTION CALLS'!M494),('BTST OPTION CALLS'!G494-'BTST OPTION CALLS'!L494)*('BTST OPTION CALLS'!M494))</f>
        <v>3850</v>
      </c>
      <c r="O494" s="81">
        <f>'NORMAL OPTION CALLS'!N1557/('NORMAL OPTION CALLS'!M1557)/'NORMAL OPTION CALLS'!G1557%</f>
        <v>26.666666666666668</v>
      </c>
    </row>
    <row r="495" spans="1:15" s="76" customFormat="1" ht="15" customHeight="1">
      <c r="A495" s="119">
        <v>12</v>
      </c>
      <c r="B495" s="78">
        <v>43475</v>
      </c>
      <c r="C495" s="79">
        <v>800</v>
      </c>
      <c r="D495" s="73" t="s">
        <v>267</v>
      </c>
      <c r="E495" s="77" t="s">
        <v>22</v>
      </c>
      <c r="F495" s="77" t="s">
        <v>182</v>
      </c>
      <c r="G495" s="77">
        <v>12</v>
      </c>
      <c r="H495" s="77">
        <v>4</v>
      </c>
      <c r="I495" s="77">
        <v>16</v>
      </c>
      <c r="J495" s="77">
        <v>20</v>
      </c>
      <c r="K495" s="77">
        <v>24</v>
      </c>
      <c r="L495" s="77">
        <v>15</v>
      </c>
      <c r="M495" s="77">
        <v>1200</v>
      </c>
      <c r="N495" s="7">
        <f>IF('BTST OPTION CALLS'!E495="BUY",('BTST OPTION CALLS'!L495-'BTST OPTION CALLS'!G495)*('BTST OPTION CALLS'!M495),('BTST OPTION CALLS'!G495-'BTST OPTION CALLS'!L495)*('BTST OPTION CALLS'!M495))</f>
        <v>3600</v>
      </c>
      <c r="O495" s="81">
        <f>'NORMAL OPTION CALLS'!N1558/('NORMAL OPTION CALLS'!M1558)/'NORMAL OPTION CALLS'!G1558%</f>
        <v>-34.285714285714285</v>
      </c>
    </row>
    <row r="496" spans="1:15" s="76" customFormat="1" ht="15" customHeight="1">
      <c r="A496" s="119">
        <v>13</v>
      </c>
      <c r="B496" s="78">
        <v>43474</v>
      </c>
      <c r="C496" s="79">
        <v>670</v>
      </c>
      <c r="D496" s="73" t="s">
        <v>267</v>
      </c>
      <c r="E496" s="77" t="s">
        <v>22</v>
      </c>
      <c r="F496" s="77" t="s">
        <v>58</v>
      </c>
      <c r="G496" s="77">
        <v>20</v>
      </c>
      <c r="H496" s="77">
        <v>13</v>
      </c>
      <c r="I496" s="77">
        <v>23.5</v>
      </c>
      <c r="J496" s="77">
        <v>27</v>
      </c>
      <c r="K496" s="77">
        <v>30</v>
      </c>
      <c r="L496" s="77">
        <v>13</v>
      </c>
      <c r="M496" s="77">
        <v>1200</v>
      </c>
      <c r="N496" s="7">
        <f>IF('BTST OPTION CALLS'!E496="BUY",('BTST OPTION CALLS'!L496-'BTST OPTION CALLS'!G496)*('BTST OPTION CALLS'!M496),('BTST OPTION CALLS'!G496-'BTST OPTION CALLS'!L496)*('BTST OPTION CALLS'!M496))</f>
        <v>-8400</v>
      </c>
      <c r="O496" s="81">
        <f>'NORMAL OPTION CALLS'!N1559/('NORMAL OPTION CALLS'!M1559)/'NORMAL OPTION CALLS'!G1559%</f>
        <v>-35</v>
      </c>
    </row>
    <row r="497" spans="1:15" s="76" customFormat="1" ht="15" customHeight="1">
      <c r="A497" s="119">
        <v>14</v>
      </c>
      <c r="B497" s="78">
        <v>43473</v>
      </c>
      <c r="C497" s="79">
        <v>120</v>
      </c>
      <c r="D497" s="73" t="s">
        <v>267</v>
      </c>
      <c r="E497" s="77" t="s">
        <v>22</v>
      </c>
      <c r="F497" s="77" t="s">
        <v>189</v>
      </c>
      <c r="G497" s="77">
        <v>7</v>
      </c>
      <c r="H497" s="77">
        <v>5</v>
      </c>
      <c r="I497" s="77">
        <v>8</v>
      </c>
      <c r="J497" s="77">
        <v>9</v>
      </c>
      <c r="K497" s="77">
        <v>10</v>
      </c>
      <c r="L497" s="77">
        <v>5</v>
      </c>
      <c r="M497" s="77">
        <v>4000</v>
      </c>
      <c r="N497" s="7">
        <f>IF('BTST OPTION CALLS'!E497="BUY",('BTST OPTION CALLS'!L497-'BTST OPTION CALLS'!G497)*('BTST OPTION CALLS'!M497),('BTST OPTION CALLS'!G497-'BTST OPTION CALLS'!L497)*('BTST OPTION CALLS'!M497))</f>
        <v>-8000</v>
      </c>
      <c r="O497" s="81">
        <f>'NORMAL OPTION CALLS'!N1560/('NORMAL OPTION CALLS'!M1560)/'NORMAL OPTION CALLS'!G1560%</f>
        <v>27.272727272727273</v>
      </c>
    </row>
    <row r="498" spans="1:15" ht="15.75">
      <c r="A498" s="119">
        <v>15</v>
      </c>
      <c r="B498" s="78">
        <v>43104</v>
      </c>
      <c r="C498" s="79">
        <v>290</v>
      </c>
      <c r="D498" s="73" t="s">
        <v>267</v>
      </c>
      <c r="E498" s="77" t="s">
        <v>22</v>
      </c>
      <c r="F498" s="77" t="s">
        <v>130</v>
      </c>
      <c r="G498" s="77">
        <v>7</v>
      </c>
      <c r="H498" s="77">
        <v>3</v>
      </c>
      <c r="I498" s="77">
        <v>9</v>
      </c>
      <c r="J498" s="77">
        <v>11</v>
      </c>
      <c r="K498" s="77">
        <v>13</v>
      </c>
      <c r="L498" s="77">
        <v>9</v>
      </c>
      <c r="M498" s="77">
        <v>2000</v>
      </c>
      <c r="N498" s="7">
        <f>IF('BTST OPTION CALLS'!E498="BUY",('BTST OPTION CALLS'!L498-'BTST OPTION CALLS'!G498)*('BTST OPTION CALLS'!M498),('BTST OPTION CALLS'!G498-'BTST OPTION CALLS'!L498)*('BTST OPTION CALLS'!M498))</f>
        <v>4000</v>
      </c>
      <c r="O498" s="8">
        <f>'BTST OPTION CALLS'!N498/('BTST OPTION CALLS'!M498)/'BTST OPTION CALLS'!G498%</f>
        <v>28.571428571428569</v>
      </c>
    </row>
    <row r="499" spans="1:15" ht="16.5">
      <c r="A499" s="82" t="s">
        <v>95</v>
      </c>
      <c r="B499" s="83"/>
      <c r="C499" s="84"/>
      <c r="D499" s="85"/>
      <c r="E499" s="86"/>
      <c r="F499" s="86"/>
      <c r="G499" s="87"/>
      <c r="H499" s="88"/>
      <c r="I499" s="88"/>
      <c r="J499" s="88"/>
      <c r="K499" s="86"/>
      <c r="L499" s="89"/>
      <c r="M499" s="90"/>
      <c r="N499" s="66"/>
      <c r="O499" s="76"/>
    </row>
    <row r="500" spans="1:15" ht="16.5">
      <c r="A500" s="82" t="s">
        <v>96</v>
      </c>
      <c r="B500" s="83"/>
      <c r="C500" s="84"/>
      <c r="D500" s="85"/>
      <c r="E500" s="86"/>
      <c r="F500" s="86"/>
      <c r="G500" s="87"/>
      <c r="H500" s="86"/>
      <c r="I500" s="86"/>
      <c r="J500" s="86"/>
      <c r="K500" s="86"/>
      <c r="L500" s="89"/>
      <c r="M500" s="90"/>
      <c r="N500" s="76"/>
    </row>
    <row r="501" spans="1:15" ht="16.5">
      <c r="A501" s="82" t="s">
        <v>96</v>
      </c>
      <c r="B501" s="83"/>
      <c r="C501" s="84"/>
      <c r="D501" s="85"/>
      <c r="E501" s="86"/>
      <c r="F501" s="86"/>
      <c r="G501" s="87"/>
      <c r="H501" s="86"/>
      <c r="I501" s="86"/>
      <c r="J501" s="86"/>
      <c r="K501" s="86"/>
      <c r="L501" s="76"/>
      <c r="M501" s="76"/>
    </row>
    <row r="502" spans="1:15" ht="17.25" thickBot="1">
      <c r="A502" s="98"/>
      <c r="B502" s="92"/>
      <c r="C502" s="92"/>
      <c r="D502" s="93"/>
      <c r="E502" s="93"/>
      <c r="F502" s="93"/>
      <c r="G502" s="94"/>
      <c r="H502" s="95"/>
      <c r="I502" s="96" t="s">
        <v>27</v>
      </c>
      <c r="J502" s="96"/>
      <c r="K502" s="97"/>
      <c r="L502" s="89"/>
      <c r="M502" s="76"/>
    </row>
    <row r="503" spans="1:15" ht="16.5">
      <c r="A503" s="98"/>
      <c r="B503" s="92"/>
      <c r="C503" s="92"/>
      <c r="D503" s="158" t="s">
        <v>28</v>
      </c>
      <c r="E503" s="158"/>
      <c r="F503" s="99">
        <v>15</v>
      </c>
      <c r="G503" s="100">
        <f>'BTST OPTION CALLS'!G504+'BTST OPTION CALLS'!G505+'BTST OPTION CALLS'!G506+'BTST OPTION CALLS'!G507+'BTST OPTION CALLS'!G508+'BTST OPTION CALLS'!G509</f>
        <v>100</v>
      </c>
      <c r="H503" s="93">
        <v>15</v>
      </c>
      <c r="I503" s="101">
        <f>'BTST OPTION CALLS'!H504/'BTST OPTION CALLS'!H503%</f>
        <v>73.333333333333343</v>
      </c>
      <c r="J503" s="101"/>
      <c r="K503" s="76"/>
      <c r="L503" s="102"/>
      <c r="M503" s="76"/>
    </row>
    <row r="504" spans="1:15" ht="16.5">
      <c r="A504" s="98"/>
      <c r="B504" s="92"/>
      <c r="C504" s="92"/>
      <c r="D504" s="159" t="s">
        <v>29</v>
      </c>
      <c r="E504" s="159"/>
      <c r="F504" s="103">
        <v>11</v>
      </c>
      <c r="G504" s="104">
        <f>('BTST OPTION CALLS'!F504/'BTST OPTION CALLS'!F503)*100</f>
        <v>73.333333333333329</v>
      </c>
      <c r="H504" s="93">
        <v>11</v>
      </c>
      <c r="I504" s="97"/>
      <c r="J504" s="97"/>
      <c r="K504" s="101"/>
      <c r="L504" s="97"/>
      <c r="M504" s="76"/>
      <c r="O504" s="76"/>
    </row>
    <row r="505" spans="1:15" ht="16.5">
      <c r="A505" s="105"/>
      <c r="B505" s="92"/>
      <c r="C505" s="92"/>
      <c r="D505" s="159" t="s">
        <v>31</v>
      </c>
      <c r="E505" s="159"/>
      <c r="F505" s="103">
        <v>0</v>
      </c>
      <c r="G505" s="104">
        <f>('BTST OPTION CALLS'!F505/'BTST OPTION CALLS'!F503)*100</f>
        <v>0</v>
      </c>
      <c r="H505" s="106"/>
      <c r="I505" s="93"/>
      <c r="J505" s="93"/>
      <c r="K505" s="93"/>
      <c r="L505" s="97"/>
      <c r="M505" s="76"/>
    </row>
    <row r="506" spans="1:15" ht="16.5">
      <c r="A506" s="105"/>
      <c r="B506" s="92"/>
      <c r="C506" s="92"/>
      <c r="D506" s="159" t="s">
        <v>32</v>
      </c>
      <c r="E506" s="159"/>
      <c r="F506" s="103">
        <v>0</v>
      </c>
      <c r="G506" s="104">
        <f>('BTST OPTION CALLS'!F506/'BTST OPTION CALLS'!F503)*100</f>
        <v>0</v>
      </c>
      <c r="H506" s="106"/>
      <c r="I506" s="93"/>
      <c r="J506" s="93"/>
      <c r="K506" s="93"/>
      <c r="L506" s="97"/>
      <c r="M506" s="76"/>
      <c r="N506" s="76"/>
      <c r="O506" s="76"/>
    </row>
    <row r="507" spans="1:15" ht="16.5">
      <c r="A507" s="105"/>
      <c r="B507" s="92"/>
      <c r="C507" s="92"/>
      <c r="D507" s="159" t="s">
        <v>33</v>
      </c>
      <c r="E507" s="159"/>
      <c r="F507" s="103">
        <v>4</v>
      </c>
      <c r="G507" s="104">
        <f>('BTST OPTION CALLS'!F507/'BTST OPTION CALLS'!F503)*100</f>
        <v>26.666666666666668</v>
      </c>
      <c r="H507" s="106"/>
      <c r="I507" s="93" t="s">
        <v>34</v>
      </c>
      <c r="J507" s="93"/>
      <c r="K507" s="97"/>
      <c r="L507" s="97"/>
      <c r="N507" s="76"/>
      <c r="O507" s="76"/>
    </row>
    <row r="508" spans="1:15" ht="16.5">
      <c r="A508" s="105"/>
      <c r="B508" s="92"/>
      <c r="C508" s="92"/>
      <c r="D508" s="159" t="s">
        <v>35</v>
      </c>
      <c r="E508" s="159"/>
      <c r="F508" s="103">
        <v>0</v>
      </c>
      <c r="G508" s="104">
        <f>('BTST OPTION CALLS'!F508/'BTST OPTION CALLS'!F503)*100</f>
        <v>0</v>
      </c>
      <c r="H508" s="106"/>
      <c r="I508" s="93"/>
      <c r="J508" s="93"/>
      <c r="K508" s="97"/>
      <c r="L508" s="97"/>
      <c r="M508" s="76"/>
      <c r="N508" s="76"/>
      <c r="O508" s="76"/>
    </row>
    <row r="509" spans="1:15" ht="17.25" thickBot="1">
      <c r="A509" s="105"/>
      <c r="B509" s="92"/>
      <c r="C509" s="92"/>
      <c r="D509" s="160" t="s">
        <v>36</v>
      </c>
      <c r="E509" s="160"/>
      <c r="F509" s="107"/>
      <c r="G509" s="108">
        <f>('BTST OPTION CALLS'!F509/'BTST OPTION CALLS'!F503)*100</f>
        <v>0</v>
      </c>
      <c r="H509" s="106"/>
      <c r="I509" s="93"/>
      <c r="J509" s="93"/>
      <c r="K509" s="102"/>
      <c r="L509" s="102"/>
      <c r="M509" s="76"/>
      <c r="O509" s="76"/>
    </row>
    <row r="510" spans="1:15" ht="16.5">
      <c r="A510" s="109" t="s">
        <v>37</v>
      </c>
      <c r="B510" s="92"/>
      <c r="C510" s="92"/>
      <c r="D510" s="98"/>
      <c r="E510" s="98"/>
      <c r="F510" s="93"/>
      <c r="G510" s="93"/>
      <c r="H510" s="110"/>
      <c r="I510" s="111"/>
      <c r="J510" s="111"/>
      <c r="K510" s="111"/>
      <c r="L510" s="93"/>
      <c r="M510" s="76"/>
      <c r="O510" t="s">
        <v>30</v>
      </c>
    </row>
    <row r="511" spans="1:15" ht="16.5">
      <c r="A511" s="112" t="s">
        <v>38</v>
      </c>
      <c r="B511" s="92"/>
      <c r="C511" s="92"/>
      <c r="D511" s="113"/>
      <c r="E511" s="114"/>
      <c r="F511" s="98"/>
      <c r="G511" s="111"/>
      <c r="H511" s="110"/>
      <c r="I511" s="111"/>
      <c r="J511" s="111"/>
      <c r="K511" s="111"/>
      <c r="L511" s="93"/>
      <c r="M511" s="76"/>
      <c r="N511" s="93" t="s">
        <v>30</v>
      </c>
      <c r="O511" s="76"/>
    </row>
    <row r="512" spans="1:15" ht="16.5">
      <c r="A512" s="112" t="s">
        <v>39</v>
      </c>
      <c r="B512" s="92"/>
      <c r="C512" s="92"/>
      <c r="D512" s="98"/>
      <c r="E512" s="114"/>
      <c r="F512" s="98"/>
      <c r="G512" s="111"/>
      <c r="H512" s="110"/>
      <c r="I512" s="97"/>
      <c r="J512" s="97"/>
      <c r="K512" s="97"/>
      <c r="L512" s="93"/>
      <c r="M512" s="76"/>
      <c r="N512" s="76"/>
      <c r="O512" s="76"/>
    </row>
    <row r="513" spans="1:15" ht="16.5">
      <c r="A513" s="112" t="s">
        <v>40</v>
      </c>
      <c r="B513" s="113"/>
      <c r="C513" s="92"/>
      <c r="D513" s="98"/>
      <c r="E513" s="114"/>
      <c r="F513" s="98"/>
      <c r="G513" s="111"/>
      <c r="H513" s="95"/>
      <c r="I513" s="97"/>
      <c r="J513" s="97"/>
      <c r="K513" s="97"/>
      <c r="L513" s="93"/>
      <c r="M513" s="76"/>
      <c r="N513" s="76"/>
      <c r="O513" s="98"/>
    </row>
    <row r="514" spans="1:15" ht="16.5">
      <c r="A514" s="112" t="s">
        <v>41</v>
      </c>
      <c r="B514" s="105"/>
      <c r="C514" s="113"/>
      <c r="D514" s="98"/>
      <c r="E514" s="116"/>
      <c r="F514" s="111"/>
      <c r="G514" s="111"/>
      <c r="H514" s="95"/>
      <c r="I514" s="97"/>
      <c r="J514" s="97"/>
      <c r="K514" s="97"/>
      <c r="L514" s="111"/>
      <c r="M514" s="76"/>
      <c r="N514" s="76"/>
      <c r="O514" s="76"/>
    </row>
    <row r="515" spans="1:15">
      <c r="A515" s="161" t="s">
        <v>0</v>
      </c>
      <c r="B515" s="161"/>
      <c r="C515" s="161"/>
      <c r="D515" s="161"/>
      <c r="E515" s="161"/>
      <c r="F515" s="161"/>
      <c r="G515" s="161"/>
      <c r="H515" s="161"/>
      <c r="I515" s="161"/>
      <c r="J515" s="161"/>
      <c r="K515" s="161"/>
      <c r="L515" s="161"/>
      <c r="M515" s="161"/>
      <c r="N515" s="161"/>
      <c r="O515" s="161"/>
    </row>
    <row r="516" spans="1:15">
      <c r="A516" s="161"/>
      <c r="B516" s="161"/>
      <c r="C516" s="161"/>
      <c r="D516" s="161"/>
      <c r="E516" s="161"/>
      <c r="F516" s="161"/>
      <c r="G516" s="161"/>
      <c r="H516" s="161"/>
      <c r="I516" s="161"/>
      <c r="J516" s="161"/>
      <c r="K516" s="161"/>
      <c r="L516" s="161"/>
      <c r="M516" s="161"/>
      <c r="N516" s="161"/>
      <c r="O516" s="161"/>
    </row>
    <row r="517" spans="1:15">
      <c r="A517" s="161"/>
      <c r="B517" s="161"/>
      <c r="C517" s="161"/>
      <c r="D517" s="161"/>
      <c r="E517" s="161"/>
      <c r="F517" s="161"/>
      <c r="G517" s="161"/>
      <c r="H517" s="161"/>
      <c r="I517" s="161"/>
      <c r="J517" s="161"/>
      <c r="K517" s="161"/>
      <c r="L517" s="161"/>
      <c r="M517" s="161"/>
      <c r="N517" s="161"/>
      <c r="O517" s="161"/>
    </row>
    <row r="518" spans="1:15">
      <c r="A518" s="172" t="s">
        <v>328</v>
      </c>
      <c r="B518" s="172"/>
      <c r="C518" s="172"/>
      <c r="D518" s="172"/>
      <c r="E518" s="172"/>
      <c r="F518" s="172"/>
      <c r="G518" s="172"/>
      <c r="H518" s="172"/>
      <c r="I518" s="172"/>
      <c r="J518" s="172"/>
      <c r="K518" s="172"/>
      <c r="L518" s="172"/>
      <c r="M518" s="172"/>
      <c r="N518" s="172"/>
      <c r="O518" s="172"/>
    </row>
    <row r="519" spans="1:15">
      <c r="A519" s="172" t="s">
        <v>329</v>
      </c>
      <c r="B519" s="172"/>
      <c r="C519" s="172"/>
      <c r="D519" s="172"/>
      <c r="E519" s="172"/>
      <c r="F519" s="172"/>
      <c r="G519" s="172"/>
      <c r="H519" s="172"/>
      <c r="I519" s="172"/>
      <c r="J519" s="172"/>
      <c r="K519" s="172"/>
      <c r="L519" s="172"/>
      <c r="M519" s="172"/>
      <c r="N519" s="172"/>
      <c r="O519" s="172"/>
    </row>
    <row r="520" spans="1:15">
      <c r="A520" s="165" t="s">
        <v>3</v>
      </c>
      <c r="B520" s="165"/>
      <c r="C520" s="165"/>
      <c r="D520" s="165"/>
      <c r="E520" s="165"/>
      <c r="F520" s="165"/>
      <c r="G520" s="165"/>
      <c r="H520" s="165"/>
      <c r="I520" s="165"/>
      <c r="J520" s="165"/>
      <c r="K520" s="165"/>
      <c r="L520" s="165"/>
      <c r="M520" s="165"/>
      <c r="N520" s="165"/>
      <c r="O520" s="165"/>
    </row>
    <row r="521" spans="1:15" ht="16.5">
      <c r="A521" s="171" t="s">
        <v>340</v>
      </c>
      <c r="B521" s="171"/>
      <c r="C521" s="171"/>
      <c r="D521" s="171"/>
      <c r="E521" s="171"/>
      <c r="F521" s="171"/>
      <c r="G521" s="171"/>
      <c r="H521" s="171"/>
      <c r="I521" s="171"/>
      <c r="J521" s="171"/>
      <c r="K521" s="171"/>
      <c r="L521" s="171"/>
      <c r="M521" s="171"/>
      <c r="N521" s="171"/>
      <c r="O521" s="171"/>
    </row>
    <row r="522" spans="1:15" ht="16.5">
      <c r="A522" s="166" t="s">
        <v>5</v>
      </c>
      <c r="B522" s="166"/>
      <c r="C522" s="166"/>
      <c r="D522" s="166"/>
      <c r="E522" s="166"/>
      <c r="F522" s="166"/>
      <c r="G522" s="166"/>
      <c r="H522" s="166"/>
      <c r="I522" s="166"/>
      <c r="J522" s="166"/>
      <c r="K522" s="166"/>
      <c r="L522" s="166"/>
      <c r="M522" s="166"/>
      <c r="N522" s="166"/>
      <c r="O522" s="166"/>
    </row>
    <row r="523" spans="1:15">
      <c r="A523" s="167" t="s">
        <v>6</v>
      </c>
      <c r="B523" s="168" t="s">
        <v>7</v>
      </c>
      <c r="C523" s="169" t="s">
        <v>8</v>
      </c>
      <c r="D523" s="168" t="s">
        <v>9</v>
      </c>
      <c r="E523" s="167" t="s">
        <v>10</v>
      </c>
      <c r="F523" s="167" t="s">
        <v>11</v>
      </c>
      <c r="G523" s="168" t="s">
        <v>12</v>
      </c>
      <c r="H523" s="168" t="s">
        <v>13</v>
      </c>
      <c r="I523" s="169" t="s">
        <v>14</v>
      </c>
      <c r="J523" s="169" t="s">
        <v>15</v>
      </c>
      <c r="K523" s="169" t="s">
        <v>16</v>
      </c>
      <c r="L523" s="170" t="s">
        <v>17</v>
      </c>
      <c r="M523" s="168" t="s">
        <v>18</v>
      </c>
      <c r="N523" s="168" t="s">
        <v>19</v>
      </c>
      <c r="O523" s="168" t="s">
        <v>20</v>
      </c>
    </row>
    <row r="524" spans="1:15">
      <c r="A524" s="167"/>
      <c r="B524" s="168"/>
      <c r="C524" s="169"/>
      <c r="D524" s="168"/>
      <c r="E524" s="167"/>
      <c r="F524" s="167"/>
      <c r="G524" s="168"/>
      <c r="H524" s="168"/>
      <c r="I524" s="169"/>
      <c r="J524" s="169"/>
      <c r="K524" s="169"/>
      <c r="L524" s="170"/>
      <c r="M524" s="168"/>
      <c r="N524" s="168"/>
      <c r="O524" s="168"/>
    </row>
    <row r="525" spans="1:15" s="76" customFormat="1" ht="15" customHeight="1">
      <c r="A525" s="77">
        <v>1</v>
      </c>
      <c r="B525" s="78">
        <v>43461</v>
      </c>
      <c r="C525" s="79">
        <v>280</v>
      </c>
      <c r="D525" s="73" t="s">
        <v>267</v>
      </c>
      <c r="E525" s="77" t="s">
        <v>22</v>
      </c>
      <c r="F525" s="77" t="s">
        <v>174</v>
      </c>
      <c r="G525" s="77">
        <v>7</v>
      </c>
      <c r="H525" s="77">
        <v>4</v>
      </c>
      <c r="I525" s="77">
        <v>8.5</v>
      </c>
      <c r="J525" s="77">
        <v>10</v>
      </c>
      <c r="K525" s="77">
        <v>11.5</v>
      </c>
      <c r="L525" s="77">
        <v>8.5</v>
      </c>
      <c r="M525" s="77">
        <v>2400</v>
      </c>
      <c r="N525" s="7">
        <f>IF('BTST OPTION CALLS'!E525="BUY",('BTST OPTION CALLS'!L525-'BTST OPTION CALLS'!G525)*('BTST OPTION CALLS'!M525),('BTST OPTION CALLS'!G525-'BTST OPTION CALLS'!L525)*('BTST OPTION CALLS'!M525))</f>
        <v>3600</v>
      </c>
      <c r="O525" s="8">
        <f>'BTST OPTION CALLS'!N525/('BTST OPTION CALLS'!M525)/'BTST OPTION CALLS'!G525%</f>
        <v>21.428571428571427</v>
      </c>
    </row>
    <row r="526" spans="1:15" ht="15" customHeight="1">
      <c r="A526" s="77">
        <v>2</v>
      </c>
      <c r="B526" s="78">
        <v>43460</v>
      </c>
      <c r="C526" s="79">
        <v>760</v>
      </c>
      <c r="D526" s="73" t="s">
        <v>267</v>
      </c>
      <c r="E526" s="77" t="s">
        <v>22</v>
      </c>
      <c r="F526" s="77" t="s">
        <v>54</v>
      </c>
      <c r="G526" s="77">
        <v>25</v>
      </c>
      <c r="H526" s="77">
        <v>18</v>
      </c>
      <c r="I526" s="77">
        <v>28.5</v>
      </c>
      <c r="J526" s="77">
        <v>32</v>
      </c>
      <c r="K526" s="77">
        <v>35.5</v>
      </c>
      <c r="L526" s="77">
        <v>28.5</v>
      </c>
      <c r="M526" s="77">
        <v>1200</v>
      </c>
      <c r="N526" s="7">
        <f>IF('BTST OPTION CALLS'!E526="BUY",('BTST OPTION CALLS'!L526-'BTST OPTION CALLS'!G526)*('BTST OPTION CALLS'!M526),('BTST OPTION CALLS'!G526-'BTST OPTION CALLS'!L526)*('BTST OPTION CALLS'!M526))</f>
        <v>4200</v>
      </c>
      <c r="O526" s="8">
        <f>'BTST OPTION CALLS'!N526/('BTST OPTION CALLS'!M526)/'BTST OPTION CALLS'!G526%</f>
        <v>14</v>
      </c>
    </row>
    <row r="527" spans="1:15" ht="15" customHeight="1">
      <c r="A527" s="77">
        <v>3</v>
      </c>
      <c r="B527" s="78">
        <v>43454</v>
      </c>
      <c r="C527" s="79">
        <v>240</v>
      </c>
      <c r="D527" s="73" t="s">
        <v>267</v>
      </c>
      <c r="E527" s="77" t="s">
        <v>22</v>
      </c>
      <c r="F527" s="77" t="s">
        <v>185</v>
      </c>
      <c r="G527" s="77">
        <v>7</v>
      </c>
      <c r="H527" s="77">
        <v>2</v>
      </c>
      <c r="I527" s="77">
        <v>9.5</v>
      </c>
      <c r="J527" s="77">
        <v>12</v>
      </c>
      <c r="K527" s="77">
        <v>14.5</v>
      </c>
      <c r="L527" s="77">
        <v>9.5</v>
      </c>
      <c r="M527" s="77">
        <v>1575</v>
      </c>
      <c r="N527" s="7">
        <f>IF('BTST OPTION CALLS'!E527="BUY",('BTST OPTION CALLS'!L527-'BTST OPTION CALLS'!G527)*('BTST OPTION CALLS'!M527),('BTST OPTION CALLS'!G527-'BTST OPTION CALLS'!L527)*('BTST OPTION CALLS'!M527))</f>
        <v>3937.5</v>
      </c>
      <c r="O527" s="8">
        <f>'BTST OPTION CALLS'!N527/('BTST OPTION CALLS'!M527)/'BTST OPTION CALLS'!G527%</f>
        <v>35.714285714285708</v>
      </c>
    </row>
    <row r="528" spans="1:15" ht="15" customHeight="1">
      <c r="A528" s="77">
        <v>4</v>
      </c>
      <c r="B528" s="78">
        <v>43453</v>
      </c>
      <c r="C528" s="79">
        <v>840</v>
      </c>
      <c r="D528" s="73" t="s">
        <v>267</v>
      </c>
      <c r="E528" s="77" t="s">
        <v>22</v>
      </c>
      <c r="F528" s="77" t="s">
        <v>326</v>
      </c>
      <c r="G528" s="77">
        <v>22</v>
      </c>
      <c r="H528" s="77">
        <v>8</v>
      </c>
      <c r="I528" s="77">
        <v>30</v>
      </c>
      <c r="J528" s="77">
        <v>38</v>
      </c>
      <c r="K528" s="77">
        <v>46</v>
      </c>
      <c r="L528" s="77">
        <v>46</v>
      </c>
      <c r="M528" s="77">
        <v>500</v>
      </c>
      <c r="N528" s="7">
        <f>IF('BTST OPTION CALLS'!E528="BUY",('BTST OPTION CALLS'!L528-'BTST OPTION CALLS'!G528)*('BTST OPTION CALLS'!M528),('BTST OPTION CALLS'!G528-'BTST OPTION CALLS'!L528)*('BTST OPTION CALLS'!M528))</f>
        <v>12000</v>
      </c>
      <c r="O528" s="8">
        <f>'BTST OPTION CALLS'!N528/('BTST OPTION CALLS'!M528)/'BTST OPTION CALLS'!G528%</f>
        <v>109.09090909090909</v>
      </c>
    </row>
    <row r="529" spans="1:15" ht="15" customHeight="1">
      <c r="A529" s="77">
        <v>5</v>
      </c>
      <c r="B529" s="78">
        <v>43452</v>
      </c>
      <c r="C529" s="79">
        <v>2600</v>
      </c>
      <c r="D529" s="73" t="s">
        <v>267</v>
      </c>
      <c r="E529" s="77" t="s">
        <v>22</v>
      </c>
      <c r="F529" s="77" t="s">
        <v>50</v>
      </c>
      <c r="G529" s="77">
        <v>30</v>
      </c>
      <c r="H529" s="77">
        <v>5</v>
      </c>
      <c r="I529" s="77">
        <v>45</v>
      </c>
      <c r="J529" s="77">
        <v>60</v>
      </c>
      <c r="K529" s="77">
        <v>75</v>
      </c>
      <c r="L529" s="77">
        <v>45</v>
      </c>
      <c r="M529" s="77">
        <v>250</v>
      </c>
      <c r="N529" s="7">
        <f>IF('BTST OPTION CALLS'!E529="BUY",('BTST OPTION CALLS'!L529-'BTST OPTION CALLS'!G529)*('BTST OPTION CALLS'!M529),('BTST OPTION CALLS'!G529-'BTST OPTION CALLS'!L529)*('BTST OPTION CALLS'!M529))</f>
        <v>3750</v>
      </c>
      <c r="O529" s="8">
        <f>'BTST OPTION CALLS'!N529/('BTST OPTION CALLS'!M529)/'BTST OPTION CALLS'!G529%</f>
        <v>50</v>
      </c>
    </row>
    <row r="530" spans="1:15" ht="15" customHeight="1">
      <c r="A530" s="77">
        <v>6</v>
      </c>
      <c r="B530" s="78">
        <v>43448</v>
      </c>
      <c r="C530" s="79">
        <v>450</v>
      </c>
      <c r="D530" s="73" t="s">
        <v>267</v>
      </c>
      <c r="E530" s="77" t="s">
        <v>22</v>
      </c>
      <c r="F530" s="77" t="s">
        <v>344</v>
      </c>
      <c r="G530" s="77">
        <v>7</v>
      </c>
      <c r="H530" s="77">
        <v>1.5</v>
      </c>
      <c r="I530" s="77">
        <v>10</v>
      </c>
      <c r="J530" s="77">
        <v>13</v>
      </c>
      <c r="K530" s="77">
        <v>16</v>
      </c>
      <c r="L530" s="77">
        <v>9.9</v>
      </c>
      <c r="M530" s="77">
        <v>1250</v>
      </c>
      <c r="N530" s="7">
        <f>IF('BTST OPTION CALLS'!E530="BUY",('BTST OPTION CALLS'!L530-'BTST OPTION CALLS'!G530)*('BTST OPTION CALLS'!M530),('BTST OPTION CALLS'!G530-'BTST OPTION CALLS'!L530)*('BTST OPTION CALLS'!M530))</f>
        <v>3625.0000000000005</v>
      </c>
      <c r="O530" s="8">
        <f>'BTST OPTION CALLS'!N530/('BTST OPTION CALLS'!M530)/'BTST OPTION CALLS'!G530%</f>
        <v>41.428571428571431</v>
      </c>
    </row>
    <row r="531" spans="1:15" ht="15" customHeight="1">
      <c r="A531" s="77">
        <v>7</v>
      </c>
      <c r="B531" s="78">
        <v>43446</v>
      </c>
      <c r="C531" s="79">
        <v>350</v>
      </c>
      <c r="D531" s="73" t="s">
        <v>267</v>
      </c>
      <c r="E531" s="77" t="s">
        <v>22</v>
      </c>
      <c r="F531" s="77" t="s">
        <v>91</v>
      </c>
      <c r="G531" s="77">
        <v>8</v>
      </c>
      <c r="H531" s="77">
        <v>5</v>
      </c>
      <c r="I531" s="77">
        <v>9.5</v>
      </c>
      <c r="J531" s="77">
        <v>11</v>
      </c>
      <c r="K531" s="77">
        <v>12.5</v>
      </c>
      <c r="L531" s="77">
        <v>9.5</v>
      </c>
      <c r="M531" s="77">
        <v>2750</v>
      </c>
      <c r="N531" s="7">
        <f>IF('BTST OPTION CALLS'!E531="BUY",('BTST OPTION CALLS'!L531-'BTST OPTION CALLS'!G531)*('BTST OPTION CALLS'!M531),('BTST OPTION CALLS'!G531-'BTST OPTION CALLS'!L531)*('BTST OPTION CALLS'!M531))</f>
        <v>4125</v>
      </c>
      <c r="O531" s="8">
        <f>'BTST OPTION CALLS'!N531/('BTST OPTION CALLS'!M531)/'BTST OPTION CALLS'!G531%</f>
        <v>18.75</v>
      </c>
    </row>
    <row r="532" spans="1:15" s="76" customFormat="1" ht="15.75">
      <c r="A532" s="77">
        <v>8</v>
      </c>
      <c r="B532" s="78">
        <v>43440</v>
      </c>
      <c r="C532" s="79">
        <v>600</v>
      </c>
      <c r="D532" s="77" t="s">
        <v>282</v>
      </c>
      <c r="E532" s="77" t="s">
        <v>22</v>
      </c>
      <c r="F532" s="77" t="s">
        <v>58</v>
      </c>
      <c r="G532" s="77">
        <v>19</v>
      </c>
      <c r="H532" s="77">
        <v>12</v>
      </c>
      <c r="I532" s="77">
        <v>22.5</v>
      </c>
      <c r="J532" s="77">
        <v>26</v>
      </c>
      <c r="K532" s="77">
        <v>29.5</v>
      </c>
      <c r="L532" s="77">
        <v>22.5</v>
      </c>
      <c r="M532" s="77">
        <v>1200</v>
      </c>
      <c r="N532" s="7">
        <f>IF('BTST OPTION CALLS'!E532="BUY",('BTST OPTION CALLS'!L532-'BTST OPTION CALLS'!G532)*('BTST OPTION CALLS'!M532),('BTST OPTION CALLS'!G532-'BTST OPTION CALLS'!L532)*('BTST OPTION CALLS'!M532))</f>
        <v>4200</v>
      </c>
      <c r="O532" s="8">
        <f>'BTST OPTION CALLS'!N532/('BTST OPTION CALLS'!M532)/'BTST OPTION CALLS'!G532%</f>
        <v>18.421052631578949</v>
      </c>
    </row>
    <row r="533" spans="1:15" ht="16.5">
      <c r="A533" s="82" t="s">
        <v>95</v>
      </c>
      <c r="B533" s="83"/>
      <c r="C533" s="84"/>
      <c r="D533" s="85"/>
      <c r="E533" s="86"/>
      <c r="F533" s="86"/>
      <c r="G533" s="87"/>
      <c r="H533" s="88"/>
      <c r="I533" s="88"/>
      <c r="J533" s="88"/>
      <c r="K533" s="86"/>
      <c r="L533" s="89"/>
      <c r="M533" s="90"/>
      <c r="N533" s="66"/>
      <c r="O533" s="76"/>
    </row>
    <row r="534" spans="1:15" ht="16.5">
      <c r="A534" s="82" t="s">
        <v>96</v>
      </c>
      <c r="B534" s="83"/>
      <c r="C534" s="84"/>
      <c r="D534" s="85"/>
      <c r="E534" s="86"/>
      <c r="F534" s="86"/>
      <c r="G534" s="87"/>
      <c r="H534" s="86"/>
      <c r="I534" s="86"/>
      <c r="J534" s="86"/>
      <c r="K534" s="86"/>
      <c r="L534" s="89"/>
      <c r="M534" s="90"/>
      <c r="N534" s="76"/>
    </row>
    <row r="535" spans="1:15" ht="16.5">
      <c r="A535" s="82" t="s">
        <v>96</v>
      </c>
      <c r="B535" s="83"/>
      <c r="C535" s="84"/>
      <c r="D535" s="85"/>
      <c r="E535" s="86"/>
      <c r="F535" s="86"/>
      <c r="G535" s="87"/>
      <c r="H535" s="86"/>
      <c r="I535" s="86"/>
      <c r="J535" s="86"/>
      <c r="K535" s="86"/>
      <c r="L535" s="76"/>
      <c r="M535" s="76"/>
      <c r="O535" s="76"/>
    </row>
    <row r="536" spans="1:15" ht="17.25" thickBot="1">
      <c r="A536" s="98"/>
      <c r="B536" s="92"/>
      <c r="C536" s="92"/>
      <c r="D536" s="93"/>
      <c r="E536" s="93"/>
      <c r="F536" s="93"/>
      <c r="G536" s="94"/>
      <c r="H536" s="95"/>
      <c r="I536" s="96" t="s">
        <v>27</v>
      </c>
      <c r="J536" s="96"/>
      <c r="K536" s="97"/>
      <c r="L536" s="89"/>
      <c r="M536" s="76"/>
      <c r="O536" s="76"/>
    </row>
    <row r="537" spans="1:15" ht="16.5">
      <c r="A537" s="98"/>
      <c r="B537" s="92"/>
      <c r="C537" s="92"/>
      <c r="D537" s="158" t="s">
        <v>28</v>
      </c>
      <c r="E537" s="158"/>
      <c r="F537" s="99">
        <v>7</v>
      </c>
      <c r="G537" s="100">
        <f>'BTST OPTION CALLS'!G538+'BTST OPTION CALLS'!G539+'BTST OPTION CALLS'!G540+'BTST OPTION CALLS'!G541+'BTST OPTION CALLS'!G542+'BTST OPTION CALLS'!G543</f>
        <v>100</v>
      </c>
      <c r="H537" s="93">
        <v>7</v>
      </c>
      <c r="I537" s="101">
        <f>'BTST OPTION CALLS'!H538/'BTST OPTION CALLS'!H537%</f>
        <v>99.999999999999986</v>
      </c>
      <c r="J537" s="101"/>
      <c r="K537" s="76"/>
      <c r="L537" s="102"/>
      <c r="M537" s="76"/>
      <c r="O537" s="76"/>
    </row>
    <row r="538" spans="1:15" ht="16.5">
      <c r="A538" s="98"/>
      <c r="B538" s="92"/>
      <c r="C538" s="92"/>
      <c r="D538" s="159" t="s">
        <v>29</v>
      </c>
      <c r="E538" s="159"/>
      <c r="F538" s="103">
        <v>7</v>
      </c>
      <c r="G538" s="104">
        <f>('BTST OPTION CALLS'!F538/'BTST OPTION CALLS'!F537)*100</f>
        <v>100</v>
      </c>
      <c r="H538" s="93">
        <v>7</v>
      </c>
      <c r="I538" s="97"/>
      <c r="J538" s="97"/>
      <c r="K538" s="101"/>
      <c r="L538" s="97"/>
      <c r="M538" s="76"/>
    </row>
    <row r="539" spans="1:15" ht="16.5">
      <c r="A539" s="105"/>
      <c r="B539" s="92"/>
      <c r="C539" s="92"/>
      <c r="D539" s="159" t="s">
        <v>31</v>
      </c>
      <c r="E539" s="159"/>
      <c r="F539" s="103">
        <v>0</v>
      </c>
      <c r="G539" s="104">
        <f>('BTST OPTION CALLS'!F539/'BTST OPTION CALLS'!F537)*100</f>
        <v>0</v>
      </c>
      <c r="H539" s="106"/>
      <c r="I539" s="93"/>
      <c r="J539" s="93"/>
      <c r="K539" s="93"/>
      <c r="L539" s="97"/>
      <c r="M539" s="76"/>
      <c r="O539" s="76"/>
    </row>
    <row r="540" spans="1:15" ht="16.5">
      <c r="A540" s="105"/>
      <c r="B540" s="92"/>
      <c r="C540" s="92"/>
      <c r="D540" s="159" t="s">
        <v>32</v>
      </c>
      <c r="E540" s="159"/>
      <c r="F540" s="103">
        <v>0</v>
      </c>
      <c r="G540" s="104">
        <f>('BTST OPTION CALLS'!F540/'BTST OPTION CALLS'!F537)*100</f>
        <v>0</v>
      </c>
      <c r="H540" s="106"/>
      <c r="I540" s="93"/>
      <c r="J540" s="93"/>
      <c r="K540" s="93"/>
      <c r="L540" s="97"/>
      <c r="M540" s="76"/>
      <c r="N540" s="76"/>
    </row>
    <row r="541" spans="1:15" ht="16.5">
      <c r="A541" s="105"/>
      <c r="B541" s="92"/>
      <c r="C541" s="92"/>
      <c r="D541" s="159" t="s">
        <v>33</v>
      </c>
      <c r="E541" s="159"/>
      <c r="F541" s="103">
        <v>0</v>
      </c>
      <c r="G541" s="104">
        <f>('BTST OPTION CALLS'!F541/'BTST OPTION CALLS'!F537)*100</f>
        <v>0</v>
      </c>
      <c r="H541" s="106"/>
      <c r="I541" s="93" t="s">
        <v>34</v>
      </c>
      <c r="J541" s="93"/>
      <c r="K541" s="97"/>
      <c r="L541" s="97"/>
      <c r="N541" s="76"/>
    </row>
    <row r="542" spans="1:15" ht="16.5">
      <c r="A542" s="105"/>
      <c r="B542" s="92"/>
      <c r="C542" s="92"/>
      <c r="D542" s="159" t="s">
        <v>35</v>
      </c>
      <c r="E542" s="159"/>
      <c r="F542" s="103">
        <v>0</v>
      </c>
      <c r="G542" s="104">
        <f>('BTST OPTION CALLS'!F542/'BTST OPTION CALLS'!F537)*100</f>
        <v>0</v>
      </c>
      <c r="H542" s="106"/>
      <c r="I542" s="93"/>
      <c r="J542" s="93"/>
      <c r="K542" s="97"/>
      <c r="L542" s="97"/>
      <c r="M542" s="76"/>
      <c r="N542" s="76"/>
      <c r="O542" s="76"/>
    </row>
    <row r="543" spans="1:15" ht="17.25" thickBot="1">
      <c r="A543" s="105"/>
      <c r="B543" s="92"/>
      <c r="C543" s="92"/>
      <c r="D543" s="160" t="s">
        <v>36</v>
      </c>
      <c r="E543" s="160"/>
      <c r="F543" s="107"/>
      <c r="G543" s="108">
        <f>('BTST OPTION CALLS'!F543/'BTST OPTION CALLS'!F537)*100</f>
        <v>0</v>
      </c>
      <c r="H543" s="106"/>
      <c r="I543" s="93"/>
      <c r="J543" s="93"/>
      <c r="K543" s="102"/>
      <c r="L543" s="102"/>
      <c r="M543" s="76"/>
      <c r="O543" s="76"/>
    </row>
    <row r="544" spans="1:15" ht="16.5">
      <c r="A544" s="109" t="s">
        <v>37</v>
      </c>
      <c r="B544" s="92"/>
      <c r="C544" s="92"/>
      <c r="D544" s="98"/>
      <c r="E544" s="98"/>
      <c r="F544" s="93"/>
      <c r="G544" s="93"/>
      <c r="H544" s="110"/>
      <c r="I544" s="111"/>
      <c r="J544" s="111"/>
      <c r="K544" s="111"/>
      <c r="L544" s="93"/>
      <c r="M544" s="76"/>
      <c r="O544" t="s">
        <v>30</v>
      </c>
    </row>
    <row r="545" spans="1:15" ht="16.5">
      <c r="A545" s="112" t="s">
        <v>38</v>
      </c>
      <c r="B545" s="92"/>
      <c r="C545" s="92"/>
      <c r="D545" s="113"/>
      <c r="E545" s="114"/>
      <c r="F545" s="98"/>
      <c r="G545" s="111"/>
      <c r="H545" s="110"/>
      <c r="I545" s="111"/>
      <c r="J545" s="111"/>
      <c r="K545" s="111"/>
      <c r="L545" s="93"/>
      <c r="M545" s="76"/>
      <c r="N545" s="93" t="s">
        <v>30</v>
      </c>
      <c r="O545" s="76"/>
    </row>
    <row r="546" spans="1:15" ht="16.5">
      <c r="A546" s="112" t="s">
        <v>39</v>
      </c>
      <c r="B546" s="92"/>
      <c r="C546" s="92"/>
      <c r="D546" s="98"/>
      <c r="E546" s="114"/>
      <c r="F546" s="98"/>
      <c r="G546" s="111"/>
      <c r="H546" s="110"/>
      <c r="I546" s="97"/>
      <c r="J546" s="97"/>
      <c r="K546" s="97"/>
      <c r="L546" s="93"/>
      <c r="M546" s="76"/>
      <c r="N546" s="76"/>
      <c r="O546" s="76"/>
    </row>
    <row r="547" spans="1:15" ht="16.5">
      <c r="A547" s="112" t="s">
        <v>40</v>
      </c>
      <c r="B547" s="113"/>
      <c r="C547" s="92"/>
      <c r="D547" s="98"/>
      <c r="E547" s="114"/>
      <c r="F547" s="98"/>
      <c r="G547" s="111"/>
      <c r="H547" s="95"/>
      <c r="I547" s="97"/>
      <c r="J547" s="97"/>
      <c r="K547" s="97"/>
      <c r="L547" s="93"/>
      <c r="M547" s="76"/>
      <c r="N547" s="76"/>
      <c r="O547" s="98"/>
    </row>
    <row r="548" spans="1:15" ht="16.5">
      <c r="A548" s="112" t="s">
        <v>41</v>
      </c>
      <c r="B548" s="105"/>
      <c r="C548" s="113"/>
      <c r="D548" s="98"/>
      <c r="E548" s="116"/>
      <c r="F548" s="111"/>
      <c r="G548" s="111"/>
      <c r="H548" s="95"/>
      <c r="I548" s="97"/>
      <c r="J548" s="97"/>
      <c r="K548" s="97"/>
      <c r="L548" s="111"/>
      <c r="M548" s="76"/>
      <c r="N548" s="76"/>
      <c r="O548" s="76"/>
    </row>
    <row r="549" spans="1:15">
      <c r="A549" s="161" t="s">
        <v>0</v>
      </c>
      <c r="B549" s="161"/>
      <c r="C549" s="161"/>
      <c r="D549" s="161"/>
      <c r="E549" s="161"/>
      <c r="F549" s="161"/>
      <c r="G549" s="161"/>
      <c r="H549" s="161"/>
      <c r="I549" s="161"/>
      <c r="J549" s="161"/>
      <c r="K549" s="161"/>
      <c r="L549" s="161"/>
      <c r="M549" s="161"/>
      <c r="N549" s="161"/>
      <c r="O549" s="161"/>
    </row>
    <row r="550" spans="1:15">
      <c r="A550" s="161"/>
      <c r="B550" s="161"/>
      <c r="C550" s="161"/>
      <c r="D550" s="161"/>
      <c r="E550" s="161"/>
      <c r="F550" s="161"/>
      <c r="G550" s="161"/>
      <c r="H550" s="161"/>
      <c r="I550" s="161"/>
      <c r="J550" s="161"/>
      <c r="K550" s="161"/>
      <c r="L550" s="161"/>
      <c r="M550" s="161"/>
      <c r="N550" s="161"/>
      <c r="O550" s="161"/>
    </row>
    <row r="551" spans="1:15">
      <c r="A551" s="161"/>
      <c r="B551" s="161"/>
      <c r="C551" s="161"/>
      <c r="D551" s="161"/>
      <c r="E551" s="161"/>
      <c r="F551" s="161"/>
      <c r="G551" s="161"/>
      <c r="H551" s="161"/>
      <c r="I551" s="161"/>
      <c r="J551" s="161"/>
      <c r="K551" s="161"/>
      <c r="L551" s="161"/>
      <c r="M551" s="161"/>
      <c r="N551" s="161"/>
      <c r="O551" s="161"/>
    </row>
    <row r="552" spans="1:15">
      <c r="A552" s="172" t="s">
        <v>328</v>
      </c>
      <c r="B552" s="172"/>
      <c r="C552" s="172"/>
      <c r="D552" s="172"/>
      <c r="E552" s="172"/>
      <c r="F552" s="172"/>
      <c r="G552" s="172"/>
      <c r="H552" s="172"/>
      <c r="I552" s="172"/>
      <c r="J552" s="172"/>
      <c r="K552" s="172"/>
      <c r="L552" s="172"/>
      <c r="M552" s="172"/>
      <c r="N552" s="172"/>
      <c r="O552" s="172"/>
    </row>
    <row r="553" spans="1:15">
      <c r="A553" s="172" t="s">
        <v>329</v>
      </c>
      <c r="B553" s="172"/>
      <c r="C553" s="172"/>
      <c r="D553" s="172"/>
      <c r="E553" s="172"/>
      <c r="F553" s="172"/>
      <c r="G553" s="172"/>
      <c r="H553" s="172"/>
      <c r="I553" s="172"/>
      <c r="J553" s="172"/>
      <c r="K553" s="172"/>
      <c r="L553" s="172"/>
      <c r="M553" s="172"/>
      <c r="N553" s="172"/>
      <c r="O553" s="172"/>
    </row>
    <row r="554" spans="1:15">
      <c r="A554" s="165" t="s">
        <v>3</v>
      </c>
      <c r="B554" s="165"/>
      <c r="C554" s="165"/>
      <c r="D554" s="165"/>
      <c r="E554" s="165"/>
      <c r="F554" s="165"/>
      <c r="G554" s="165"/>
      <c r="H554" s="165"/>
      <c r="I554" s="165"/>
      <c r="J554" s="165"/>
      <c r="K554" s="165"/>
      <c r="L554" s="165"/>
      <c r="M554" s="165"/>
      <c r="N554" s="165"/>
      <c r="O554" s="165"/>
    </row>
    <row r="555" spans="1:15" ht="16.5">
      <c r="A555" s="171" t="s">
        <v>332</v>
      </c>
      <c r="B555" s="171"/>
      <c r="C555" s="171"/>
      <c r="D555" s="171"/>
      <c r="E555" s="171"/>
      <c r="F555" s="171"/>
      <c r="G555" s="171"/>
      <c r="H555" s="171"/>
      <c r="I555" s="171"/>
      <c r="J555" s="171"/>
      <c r="K555" s="171"/>
      <c r="L555" s="171"/>
      <c r="M555" s="171"/>
      <c r="N555" s="171"/>
      <c r="O555" s="171"/>
    </row>
    <row r="556" spans="1:15" ht="16.5">
      <c r="A556" s="166" t="s">
        <v>5</v>
      </c>
      <c r="B556" s="166"/>
      <c r="C556" s="166"/>
      <c r="D556" s="166"/>
      <c r="E556" s="166"/>
      <c r="F556" s="166"/>
      <c r="G556" s="166"/>
      <c r="H556" s="166"/>
      <c r="I556" s="166"/>
      <c r="J556" s="166"/>
      <c r="K556" s="166"/>
      <c r="L556" s="166"/>
      <c r="M556" s="166"/>
      <c r="N556" s="166"/>
      <c r="O556" s="166"/>
    </row>
    <row r="557" spans="1:15">
      <c r="A557" s="167" t="s">
        <v>6</v>
      </c>
      <c r="B557" s="168" t="s">
        <v>7</v>
      </c>
      <c r="C557" s="169" t="s">
        <v>8</v>
      </c>
      <c r="D557" s="168" t="s">
        <v>9</v>
      </c>
      <c r="E557" s="167" t="s">
        <v>10</v>
      </c>
      <c r="F557" s="167" t="s">
        <v>11</v>
      </c>
      <c r="G557" s="168" t="s">
        <v>12</v>
      </c>
      <c r="H557" s="168" t="s">
        <v>13</v>
      </c>
      <c r="I557" s="169" t="s">
        <v>14</v>
      </c>
      <c r="J557" s="169" t="s">
        <v>15</v>
      </c>
      <c r="K557" s="169" t="s">
        <v>16</v>
      </c>
      <c r="L557" s="170" t="s">
        <v>17</v>
      </c>
      <c r="M557" s="168" t="s">
        <v>18</v>
      </c>
      <c r="N557" s="168" t="s">
        <v>19</v>
      </c>
      <c r="O557" s="168" t="s">
        <v>20</v>
      </c>
    </row>
    <row r="558" spans="1:15">
      <c r="A558" s="167"/>
      <c r="B558" s="168"/>
      <c r="C558" s="169"/>
      <c r="D558" s="168"/>
      <c r="E558" s="167"/>
      <c r="F558" s="167"/>
      <c r="G558" s="168"/>
      <c r="H558" s="168"/>
      <c r="I558" s="169"/>
      <c r="J558" s="169"/>
      <c r="K558" s="169"/>
      <c r="L558" s="170"/>
      <c r="M558" s="168"/>
      <c r="N558" s="168"/>
      <c r="O558" s="168"/>
    </row>
    <row r="559" spans="1:15" s="152" customFormat="1" ht="15.75">
      <c r="A559" s="77">
        <v>1</v>
      </c>
      <c r="B559" s="78">
        <v>43434</v>
      </c>
      <c r="C559" s="79">
        <v>115</v>
      </c>
      <c r="D559" s="73" t="s">
        <v>267</v>
      </c>
      <c r="E559" s="77" t="s">
        <v>22</v>
      </c>
      <c r="F559" s="77" t="s">
        <v>25</v>
      </c>
      <c r="G559" s="77">
        <v>4.7</v>
      </c>
      <c r="H559" s="77">
        <v>2.7</v>
      </c>
      <c r="I559" s="77">
        <v>5.7</v>
      </c>
      <c r="J559" s="77">
        <v>6.7</v>
      </c>
      <c r="K559" s="77">
        <v>7.7</v>
      </c>
      <c r="L559" s="77">
        <v>2.7</v>
      </c>
      <c r="M559" s="77">
        <v>4000</v>
      </c>
      <c r="N559" s="7">
        <f>IF('BTST OPTION CALLS'!E559="BUY",('BTST OPTION CALLS'!L559-'BTST OPTION CALLS'!G559)*('BTST OPTION CALLS'!M559),('BTST OPTION CALLS'!G559-'BTST OPTION CALLS'!L559)*('BTST OPTION CALLS'!M559))</f>
        <v>-8000</v>
      </c>
      <c r="O559" s="8">
        <f>'BTST OPTION CALLS'!N559/('BTST OPTION CALLS'!M559)/'BTST OPTION CALLS'!G559%</f>
        <v>-42.553191489361701</v>
      </c>
    </row>
    <row r="560" spans="1:15" s="152" customFormat="1" ht="15.75">
      <c r="A560" s="77">
        <v>2</v>
      </c>
      <c r="B560" s="78">
        <v>43433</v>
      </c>
      <c r="C560" s="79">
        <v>2550</v>
      </c>
      <c r="D560" s="73" t="s">
        <v>267</v>
      </c>
      <c r="E560" s="77" t="s">
        <v>22</v>
      </c>
      <c r="F560" s="77" t="s">
        <v>50</v>
      </c>
      <c r="G560" s="77">
        <v>80</v>
      </c>
      <c r="H560" s="77">
        <v>50</v>
      </c>
      <c r="I560" s="77">
        <v>95</v>
      </c>
      <c r="J560" s="77">
        <v>110</v>
      </c>
      <c r="K560" s="77">
        <v>125</v>
      </c>
      <c r="L560" s="77">
        <v>95</v>
      </c>
      <c r="M560" s="77">
        <v>250</v>
      </c>
      <c r="N560" s="7">
        <f>IF('BTST OPTION CALLS'!E560="BUY",('BTST OPTION CALLS'!L560-'BTST OPTION CALLS'!G560)*('BTST OPTION CALLS'!M560),('BTST OPTION CALLS'!G560-'BTST OPTION CALLS'!L560)*('BTST OPTION CALLS'!M560))</f>
        <v>3750</v>
      </c>
      <c r="O560" s="8">
        <f>'BTST OPTION CALLS'!N560/('BTST OPTION CALLS'!M560)/'BTST OPTION CALLS'!G560%</f>
        <v>18.75</v>
      </c>
    </row>
    <row r="561" spans="1:15" ht="15.75" customHeight="1">
      <c r="A561" s="77">
        <v>3</v>
      </c>
      <c r="B561" s="78">
        <v>43432</v>
      </c>
      <c r="C561" s="79">
        <v>360</v>
      </c>
      <c r="D561" s="73" t="s">
        <v>267</v>
      </c>
      <c r="E561" s="77" t="s">
        <v>22</v>
      </c>
      <c r="F561" s="77" t="s">
        <v>91</v>
      </c>
      <c r="G561" s="77">
        <v>11.5</v>
      </c>
      <c r="H561" s="77">
        <v>8</v>
      </c>
      <c r="I561" s="77">
        <v>13</v>
      </c>
      <c r="J561" s="77">
        <v>14.5</v>
      </c>
      <c r="K561" s="77">
        <v>16</v>
      </c>
      <c r="L561" s="77">
        <v>13</v>
      </c>
      <c r="M561" s="77">
        <v>2750</v>
      </c>
      <c r="N561" s="7">
        <f>IF('BTST OPTION CALLS'!E561="BUY",('BTST OPTION CALLS'!L561-'BTST OPTION CALLS'!G561)*('BTST OPTION CALLS'!M561),('BTST OPTION CALLS'!G561-'BTST OPTION CALLS'!L561)*('BTST OPTION CALLS'!M561))</f>
        <v>4125</v>
      </c>
      <c r="O561" s="8">
        <f>'BTST OPTION CALLS'!N561/('BTST OPTION CALLS'!M561)/'BTST OPTION CALLS'!G561%</f>
        <v>13.043478260869565</v>
      </c>
    </row>
    <row r="562" spans="1:15" ht="15.75" customHeight="1">
      <c r="A562" s="77">
        <v>4</v>
      </c>
      <c r="B562" s="78">
        <v>43425</v>
      </c>
      <c r="C562" s="79">
        <v>1160</v>
      </c>
      <c r="D562" s="73" t="s">
        <v>267</v>
      </c>
      <c r="E562" s="77" t="s">
        <v>22</v>
      </c>
      <c r="F562" s="77" t="s">
        <v>336</v>
      </c>
      <c r="G562" s="77">
        <v>16</v>
      </c>
      <c r="H562" s="77">
        <v>4</v>
      </c>
      <c r="I562" s="77">
        <v>24</v>
      </c>
      <c r="J562" s="77">
        <v>32</v>
      </c>
      <c r="K562" s="77">
        <v>40</v>
      </c>
      <c r="L562" s="77">
        <v>24</v>
      </c>
      <c r="M562" s="77">
        <v>500</v>
      </c>
      <c r="N562" s="7">
        <f>IF('BTST OPTION CALLS'!E562="BUY",('BTST OPTION CALLS'!L562-'BTST OPTION CALLS'!G562)*('BTST OPTION CALLS'!M562),('BTST OPTION CALLS'!G562-'BTST OPTION CALLS'!L562)*('BTST OPTION CALLS'!M562))</f>
        <v>4000</v>
      </c>
      <c r="O562" s="8">
        <f>'BTST OPTION CALLS'!N562/('BTST OPTION CALLS'!M562)/'BTST OPTION CALLS'!G562%</f>
        <v>50</v>
      </c>
    </row>
    <row r="563" spans="1:15" ht="17.25" customHeight="1">
      <c r="A563" s="77">
        <v>5</v>
      </c>
      <c r="B563" s="78">
        <v>43418</v>
      </c>
      <c r="C563" s="79">
        <v>105</v>
      </c>
      <c r="D563" s="73" t="s">
        <v>267</v>
      </c>
      <c r="E563" s="77" t="s">
        <v>22</v>
      </c>
      <c r="F563" s="77" t="s">
        <v>59</v>
      </c>
      <c r="G563" s="77">
        <v>3.1</v>
      </c>
      <c r="H563" s="77">
        <v>1.9</v>
      </c>
      <c r="I563" s="77">
        <v>3.7</v>
      </c>
      <c r="J563" s="77">
        <v>4.3</v>
      </c>
      <c r="K563" s="77">
        <v>5</v>
      </c>
      <c r="L563" s="77">
        <v>4.3</v>
      </c>
      <c r="M563" s="77">
        <v>6000</v>
      </c>
      <c r="N563" s="7">
        <f>IF('BTST OPTION CALLS'!E563="BUY",('BTST OPTION CALLS'!L563-'BTST OPTION CALLS'!G563)*('BTST OPTION CALLS'!M563),('BTST OPTION CALLS'!G563-'BTST OPTION CALLS'!L563)*('BTST OPTION CALLS'!M563))</f>
        <v>7199.9999999999982</v>
      </c>
      <c r="O563" s="8">
        <f>'BTST OPTION CALLS'!N563/('BTST OPTION CALLS'!M563)/'BTST OPTION CALLS'!G563%</f>
        <v>38.709677419354833</v>
      </c>
    </row>
    <row r="564" spans="1:15" s="76" customFormat="1" ht="15.75">
      <c r="A564" s="77">
        <v>6</v>
      </c>
      <c r="B564" s="78">
        <v>43410</v>
      </c>
      <c r="C564" s="79">
        <v>660</v>
      </c>
      <c r="D564" s="73" t="s">
        <v>267</v>
      </c>
      <c r="E564" s="77" t="s">
        <v>22</v>
      </c>
      <c r="F564" s="77" t="s">
        <v>302</v>
      </c>
      <c r="G564" s="77">
        <v>22</v>
      </c>
      <c r="H564" s="77">
        <v>16</v>
      </c>
      <c r="I564" s="77">
        <v>25.5</v>
      </c>
      <c r="J564" s="77">
        <v>29</v>
      </c>
      <c r="K564" s="77">
        <v>32.5</v>
      </c>
      <c r="L564" s="77">
        <v>25.5</v>
      </c>
      <c r="M564" s="77">
        <v>1000</v>
      </c>
      <c r="N564" s="7">
        <f>IF('BTST OPTION CALLS'!E564="BUY",('BTST OPTION CALLS'!L564-'BTST OPTION CALLS'!G564)*('BTST OPTION CALLS'!M564),('BTST OPTION CALLS'!G564-'BTST OPTION CALLS'!L564)*('BTST OPTION CALLS'!M564))</f>
        <v>3500</v>
      </c>
      <c r="O564" s="8">
        <f>'BTST OPTION CALLS'!N564/('BTST OPTION CALLS'!M564)/'BTST OPTION CALLS'!G564%</f>
        <v>15.909090909090908</v>
      </c>
    </row>
    <row r="565" spans="1:15" s="76" customFormat="1" ht="15.75">
      <c r="A565" s="77">
        <v>7</v>
      </c>
      <c r="B565" s="78">
        <v>43409</v>
      </c>
      <c r="C565" s="79">
        <v>40</v>
      </c>
      <c r="D565" s="73" t="s">
        <v>267</v>
      </c>
      <c r="E565" s="77" t="s">
        <v>22</v>
      </c>
      <c r="F565" s="77" t="s">
        <v>334</v>
      </c>
      <c r="G565" s="77">
        <v>3</v>
      </c>
      <c r="H565" s="77">
        <v>2</v>
      </c>
      <c r="I565" s="77">
        <v>3.5</v>
      </c>
      <c r="J565" s="77">
        <v>4</v>
      </c>
      <c r="K565" s="77">
        <v>4.5</v>
      </c>
      <c r="L565" s="77">
        <v>3.5</v>
      </c>
      <c r="M565" s="77">
        <v>7000</v>
      </c>
      <c r="N565" s="7">
        <f>IF('BTST OPTION CALLS'!E565="BUY",('BTST OPTION CALLS'!L565-'BTST OPTION CALLS'!G565)*('BTST OPTION CALLS'!M565),('BTST OPTION CALLS'!G565-'BTST OPTION CALLS'!L565)*('BTST OPTION CALLS'!M565))</f>
        <v>3500</v>
      </c>
      <c r="O565" s="8">
        <f>'BTST OPTION CALLS'!N565/('BTST OPTION CALLS'!M565)/'BTST OPTION CALLS'!G565%</f>
        <v>16.666666666666668</v>
      </c>
    </row>
    <row r="566" spans="1:15" ht="16.5">
      <c r="A566" s="82" t="s">
        <v>95</v>
      </c>
      <c r="B566" s="83"/>
      <c r="C566" s="84"/>
      <c r="D566" s="85"/>
      <c r="E566" s="86"/>
      <c r="F566" s="86"/>
      <c r="G566" s="87"/>
      <c r="H566" s="88"/>
      <c r="I566" s="88"/>
      <c r="J566" s="88"/>
      <c r="K566" s="86"/>
      <c r="L566" s="89"/>
      <c r="M566" s="90"/>
      <c r="N566" s="66"/>
      <c r="O566" s="76"/>
    </row>
    <row r="567" spans="1:15" ht="16.5">
      <c r="A567" s="82" t="s">
        <v>96</v>
      </c>
      <c r="B567" s="83"/>
      <c r="C567" s="84"/>
      <c r="D567" s="85"/>
      <c r="E567" s="86"/>
      <c r="F567" s="86"/>
      <c r="G567" s="87"/>
      <c r="H567" s="86"/>
      <c r="I567" s="86"/>
      <c r="J567" s="86"/>
      <c r="K567" s="86"/>
      <c r="L567" s="89"/>
      <c r="M567" s="90"/>
      <c r="N567" s="76"/>
    </row>
    <row r="568" spans="1:15" ht="16.5">
      <c r="A568" s="82" t="s">
        <v>96</v>
      </c>
      <c r="B568" s="83"/>
      <c r="C568" s="84"/>
      <c r="D568" s="85"/>
      <c r="E568" s="86"/>
      <c r="F568" s="86"/>
      <c r="G568" s="87"/>
      <c r="H568" s="86"/>
      <c r="I568" s="86"/>
      <c r="J568" s="86"/>
      <c r="K568" s="86"/>
      <c r="L568" s="76"/>
      <c r="M568" s="76"/>
      <c r="O568" s="76"/>
    </row>
    <row r="569" spans="1:15" ht="17.25" thickBot="1">
      <c r="A569" s="98"/>
      <c r="B569" s="92"/>
      <c r="C569" s="92"/>
      <c r="D569" s="93"/>
      <c r="E569" s="93"/>
      <c r="F569" s="93"/>
      <c r="G569" s="94"/>
      <c r="H569" s="95"/>
      <c r="I569" s="96" t="s">
        <v>27</v>
      </c>
      <c r="J569" s="96"/>
      <c r="K569" s="97"/>
      <c r="L569" s="89"/>
      <c r="M569" s="76"/>
      <c r="O569" s="76"/>
    </row>
    <row r="570" spans="1:15" ht="16.5">
      <c r="A570" s="98"/>
      <c r="B570" s="92"/>
      <c r="C570" s="92"/>
      <c r="D570" s="158" t="s">
        <v>28</v>
      </c>
      <c r="E570" s="158"/>
      <c r="F570" s="99">
        <v>7</v>
      </c>
      <c r="G570" s="100">
        <f>'BTST OPTION CALLS'!G571+'BTST OPTION CALLS'!G572+'BTST OPTION CALLS'!G573+'BTST OPTION CALLS'!G574+'BTST OPTION CALLS'!G575+'BTST OPTION CALLS'!G576</f>
        <v>100</v>
      </c>
      <c r="H570" s="93">
        <v>7</v>
      </c>
      <c r="I570" s="101">
        <f>'BTST OPTION CALLS'!H571/'BTST OPTION CALLS'!H570%</f>
        <v>85.714285714285708</v>
      </c>
      <c r="J570" s="101"/>
      <c r="K570" s="76"/>
      <c r="L570" s="102"/>
      <c r="M570" s="76"/>
    </row>
    <row r="571" spans="1:15" ht="16.5">
      <c r="A571" s="98"/>
      <c r="B571" s="92"/>
      <c r="C571" s="92"/>
      <c r="D571" s="159" t="s">
        <v>29</v>
      </c>
      <c r="E571" s="159"/>
      <c r="F571" s="103">
        <v>6</v>
      </c>
      <c r="G571" s="104">
        <f>('BTST OPTION CALLS'!F571/'BTST OPTION CALLS'!F570)*100</f>
        <v>85.714285714285708</v>
      </c>
      <c r="H571" s="93">
        <v>6</v>
      </c>
      <c r="I571" s="97"/>
      <c r="J571" s="97"/>
      <c r="K571" s="101"/>
      <c r="L571" s="97"/>
      <c r="M571" s="76"/>
    </row>
    <row r="572" spans="1:15" ht="16.5">
      <c r="A572" s="105"/>
      <c r="B572" s="92"/>
      <c r="C572" s="92"/>
      <c r="D572" s="159" t="s">
        <v>31</v>
      </c>
      <c r="E572" s="159"/>
      <c r="F572" s="103">
        <v>0</v>
      </c>
      <c r="G572" s="104">
        <f>('BTST OPTION CALLS'!F572/'BTST OPTION CALLS'!F570)*100</f>
        <v>0</v>
      </c>
      <c r="H572" s="106"/>
      <c r="I572" s="93"/>
      <c r="J572" s="93"/>
      <c r="K572" s="93"/>
      <c r="L572" s="97"/>
      <c r="M572" s="76"/>
      <c r="O572" s="76"/>
    </row>
    <row r="573" spans="1:15" ht="16.5">
      <c r="A573" s="105"/>
      <c r="B573" s="92"/>
      <c r="C573" s="92"/>
      <c r="D573" s="159" t="s">
        <v>32</v>
      </c>
      <c r="E573" s="159"/>
      <c r="F573" s="103">
        <v>0</v>
      </c>
      <c r="G573" s="104">
        <f>('BTST OPTION CALLS'!F573/'BTST OPTION CALLS'!F570)*100</f>
        <v>0</v>
      </c>
      <c r="H573" s="106"/>
      <c r="I573" s="93"/>
      <c r="J573" s="93"/>
      <c r="K573" s="93"/>
      <c r="L573" s="97"/>
      <c r="M573" s="76"/>
      <c r="N573" s="76"/>
      <c r="O573" s="76"/>
    </row>
    <row r="574" spans="1:15" ht="16.5">
      <c r="A574" s="105"/>
      <c r="B574" s="92"/>
      <c r="C574" s="92"/>
      <c r="D574" s="159" t="s">
        <v>33</v>
      </c>
      <c r="E574" s="159"/>
      <c r="F574" s="103">
        <v>1</v>
      </c>
      <c r="G574" s="104">
        <f>('BTST OPTION CALLS'!F574/'BTST OPTION CALLS'!F570)*100</f>
        <v>14.285714285714285</v>
      </c>
      <c r="H574" s="106"/>
      <c r="I574" s="93" t="s">
        <v>34</v>
      </c>
      <c r="J574" s="93"/>
      <c r="K574" s="97"/>
      <c r="L574" s="97"/>
      <c r="N574" s="76"/>
    </row>
    <row r="575" spans="1:15" ht="16.5">
      <c r="A575" s="105"/>
      <c r="B575" s="92"/>
      <c r="C575" s="92"/>
      <c r="D575" s="159" t="s">
        <v>35</v>
      </c>
      <c r="E575" s="159"/>
      <c r="F575" s="103">
        <v>0</v>
      </c>
      <c r="G575" s="104">
        <f>('BTST OPTION CALLS'!F575/'BTST OPTION CALLS'!F570)*100</f>
        <v>0</v>
      </c>
      <c r="H575" s="106"/>
      <c r="I575" s="93"/>
      <c r="J575" s="93"/>
      <c r="K575" s="97"/>
      <c r="L575" s="97"/>
      <c r="M575" s="76"/>
      <c r="N575" s="76"/>
      <c r="O575" s="76"/>
    </row>
    <row r="576" spans="1:15" ht="17.25" thickBot="1">
      <c r="A576" s="105"/>
      <c r="B576" s="92"/>
      <c r="C576" s="92"/>
      <c r="D576" s="160" t="s">
        <v>36</v>
      </c>
      <c r="E576" s="160"/>
      <c r="F576" s="107"/>
      <c r="G576" s="108">
        <f>('BTST OPTION CALLS'!F576/'BTST OPTION CALLS'!F570)*100</f>
        <v>0</v>
      </c>
      <c r="H576" s="106"/>
      <c r="I576" s="93"/>
      <c r="J576" s="93"/>
      <c r="K576" s="102"/>
      <c r="L576" s="102"/>
      <c r="M576" s="76"/>
      <c r="N576" s="76"/>
      <c r="O576" s="76"/>
    </row>
    <row r="577" spans="1:15" ht="16.5">
      <c r="A577" s="109" t="s">
        <v>37</v>
      </c>
      <c r="B577" s="92"/>
      <c r="C577" s="92"/>
      <c r="D577" s="98"/>
      <c r="E577" s="98"/>
      <c r="F577" s="93"/>
      <c r="G577" s="93"/>
      <c r="H577" s="110"/>
      <c r="I577" s="111"/>
      <c r="J577" s="111"/>
      <c r="K577" s="111"/>
      <c r="L577" s="93"/>
      <c r="M577" s="76"/>
      <c r="N577" s="76"/>
      <c r="O577" t="s">
        <v>30</v>
      </c>
    </row>
    <row r="578" spans="1:15" ht="16.5">
      <c r="A578" s="112" t="s">
        <v>38</v>
      </c>
      <c r="B578" s="92"/>
      <c r="C578" s="92"/>
      <c r="D578" s="113"/>
      <c r="E578" s="114"/>
      <c r="F578" s="98"/>
      <c r="G578" s="111"/>
      <c r="H578" s="110"/>
      <c r="I578" s="111"/>
      <c r="J578" s="111"/>
      <c r="K578" s="111"/>
      <c r="L578" s="93"/>
      <c r="M578" s="76"/>
      <c r="N578" s="93" t="s">
        <v>30</v>
      </c>
      <c r="O578" s="76"/>
    </row>
    <row r="579" spans="1:15" ht="16.5">
      <c r="A579" s="112" t="s">
        <v>39</v>
      </c>
      <c r="B579" s="92"/>
      <c r="C579" s="92"/>
      <c r="D579" s="98"/>
      <c r="E579" s="114"/>
      <c r="F579" s="98"/>
      <c r="G579" s="111"/>
      <c r="H579" s="110"/>
      <c r="I579" s="97"/>
      <c r="J579" s="97"/>
      <c r="K579" s="97"/>
      <c r="L579" s="93"/>
      <c r="M579" s="76"/>
      <c r="N579" s="76"/>
      <c r="O579" s="76"/>
    </row>
    <row r="580" spans="1:15" ht="16.5">
      <c r="A580" s="112" t="s">
        <v>40</v>
      </c>
      <c r="B580" s="113"/>
      <c r="C580" s="92"/>
      <c r="D580" s="98"/>
      <c r="E580" s="114"/>
      <c r="F580" s="98"/>
      <c r="G580" s="111"/>
      <c r="H580" s="95"/>
      <c r="I580" s="97"/>
      <c r="J580" s="97"/>
      <c r="K580" s="97"/>
      <c r="L580" s="93"/>
      <c r="M580" s="76"/>
      <c r="N580" s="76"/>
      <c r="O580" s="98"/>
    </row>
    <row r="581" spans="1:15" ht="15.75" customHeight="1">
      <c r="A581" s="112" t="s">
        <v>41</v>
      </c>
      <c r="B581" s="105"/>
      <c r="C581" s="113"/>
      <c r="D581" s="98"/>
      <c r="E581" s="116"/>
      <c r="F581" s="111"/>
      <c r="G581" s="111"/>
      <c r="H581" s="95"/>
      <c r="I581" s="97"/>
      <c r="J581" s="97"/>
      <c r="K581" s="97"/>
      <c r="L581" s="111"/>
      <c r="M581" s="76"/>
      <c r="N581" s="76"/>
      <c r="O581" s="76"/>
    </row>
    <row r="582" spans="1:15">
      <c r="A582" s="161" t="s">
        <v>0</v>
      </c>
      <c r="B582" s="161"/>
      <c r="C582" s="161"/>
      <c r="D582" s="161"/>
      <c r="E582" s="161"/>
      <c r="F582" s="161"/>
      <c r="G582" s="161"/>
      <c r="H582" s="161"/>
      <c r="I582" s="161"/>
      <c r="J582" s="161"/>
      <c r="K582" s="161"/>
      <c r="L582" s="161"/>
      <c r="M582" s="161"/>
      <c r="N582" s="161"/>
      <c r="O582" s="161"/>
    </row>
    <row r="583" spans="1:15">
      <c r="A583" s="161"/>
      <c r="B583" s="161"/>
      <c r="C583" s="161"/>
      <c r="D583" s="161"/>
      <c r="E583" s="161"/>
      <c r="F583" s="161"/>
      <c r="G583" s="161"/>
      <c r="H583" s="161"/>
      <c r="I583" s="161"/>
      <c r="J583" s="161"/>
      <c r="K583" s="161"/>
      <c r="L583" s="161"/>
      <c r="M583" s="161"/>
      <c r="N583" s="161"/>
      <c r="O583" s="161"/>
    </row>
    <row r="584" spans="1:15">
      <c r="A584" s="161"/>
      <c r="B584" s="161"/>
      <c r="C584" s="161"/>
      <c r="D584" s="161"/>
      <c r="E584" s="161"/>
      <c r="F584" s="161"/>
      <c r="G584" s="161"/>
      <c r="H584" s="161"/>
      <c r="I584" s="161"/>
      <c r="J584" s="161"/>
      <c r="K584" s="161"/>
      <c r="L584" s="161"/>
      <c r="M584" s="161"/>
      <c r="N584" s="161"/>
      <c r="O584" s="161"/>
    </row>
    <row r="585" spans="1:15">
      <c r="A585" s="172" t="s">
        <v>328</v>
      </c>
      <c r="B585" s="172"/>
      <c r="C585" s="172"/>
      <c r="D585" s="172"/>
      <c r="E585" s="172"/>
      <c r="F585" s="172"/>
      <c r="G585" s="172"/>
      <c r="H585" s="172"/>
      <c r="I585" s="172"/>
      <c r="J585" s="172"/>
      <c r="K585" s="172"/>
      <c r="L585" s="172"/>
      <c r="M585" s="172"/>
      <c r="N585" s="172"/>
      <c r="O585" s="172"/>
    </row>
    <row r="586" spans="1:15">
      <c r="A586" s="172" t="s">
        <v>329</v>
      </c>
      <c r="B586" s="172"/>
      <c r="C586" s="172"/>
      <c r="D586" s="172"/>
      <c r="E586" s="172"/>
      <c r="F586" s="172"/>
      <c r="G586" s="172"/>
      <c r="H586" s="172"/>
      <c r="I586" s="172"/>
      <c r="J586" s="172"/>
      <c r="K586" s="172"/>
      <c r="L586" s="172"/>
      <c r="M586" s="172"/>
      <c r="N586" s="172"/>
      <c r="O586" s="172"/>
    </row>
    <row r="587" spans="1:15">
      <c r="A587" s="165" t="s">
        <v>3</v>
      </c>
      <c r="B587" s="165"/>
      <c r="C587" s="165"/>
      <c r="D587" s="165"/>
      <c r="E587" s="165"/>
      <c r="F587" s="165"/>
      <c r="G587" s="165"/>
      <c r="H587" s="165"/>
      <c r="I587" s="165"/>
      <c r="J587" s="165"/>
      <c r="K587" s="165"/>
      <c r="L587" s="165"/>
      <c r="M587" s="165"/>
      <c r="N587" s="165"/>
      <c r="O587" s="165"/>
    </row>
    <row r="588" spans="1:15" ht="16.5">
      <c r="A588" s="171" t="s">
        <v>322</v>
      </c>
      <c r="B588" s="171"/>
      <c r="C588" s="171"/>
      <c r="D588" s="171"/>
      <c r="E588" s="171"/>
      <c r="F588" s="171"/>
      <c r="G588" s="171"/>
      <c r="H588" s="171"/>
      <c r="I588" s="171"/>
      <c r="J588" s="171"/>
      <c r="K588" s="171"/>
      <c r="L588" s="171"/>
      <c r="M588" s="171"/>
      <c r="N588" s="171"/>
      <c r="O588" s="171"/>
    </row>
    <row r="589" spans="1:15" ht="16.5">
      <c r="A589" s="166" t="s">
        <v>5</v>
      </c>
      <c r="B589" s="166"/>
      <c r="C589" s="166"/>
      <c r="D589" s="166"/>
      <c r="E589" s="166"/>
      <c r="F589" s="166"/>
      <c r="G589" s="166"/>
      <c r="H589" s="166"/>
      <c r="I589" s="166"/>
      <c r="J589" s="166"/>
      <c r="K589" s="166"/>
      <c r="L589" s="166"/>
      <c r="M589" s="166"/>
      <c r="N589" s="166"/>
      <c r="O589" s="166"/>
    </row>
    <row r="590" spans="1:15">
      <c r="A590" s="167" t="s">
        <v>6</v>
      </c>
      <c r="B590" s="168" t="s">
        <v>7</v>
      </c>
      <c r="C590" s="169" t="s">
        <v>8</v>
      </c>
      <c r="D590" s="168" t="s">
        <v>9</v>
      </c>
      <c r="E590" s="167" t="s">
        <v>10</v>
      </c>
      <c r="F590" s="167" t="s">
        <v>11</v>
      </c>
      <c r="G590" s="168" t="s">
        <v>12</v>
      </c>
      <c r="H590" s="168" t="s">
        <v>13</v>
      </c>
      <c r="I590" s="169" t="s">
        <v>14</v>
      </c>
      <c r="J590" s="169" t="s">
        <v>15</v>
      </c>
      <c r="K590" s="169" t="s">
        <v>16</v>
      </c>
      <c r="L590" s="170" t="s">
        <v>17</v>
      </c>
      <c r="M590" s="168" t="s">
        <v>18</v>
      </c>
      <c r="N590" s="168" t="s">
        <v>19</v>
      </c>
      <c r="O590" s="168" t="s">
        <v>20</v>
      </c>
    </row>
    <row r="591" spans="1:15">
      <c r="A591" s="167"/>
      <c r="B591" s="168"/>
      <c r="C591" s="169"/>
      <c r="D591" s="168"/>
      <c r="E591" s="167"/>
      <c r="F591" s="167"/>
      <c r="G591" s="168"/>
      <c r="H591" s="168"/>
      <c r="I591" s="169"/>
      <c r="J591" s="169"/>
      <c r="K591" s="169"/>
      <c r="L591" s="170"/>
      <c r="M591" s="168"/>
      <c r="N591" s="168"/>
      <c r="O591" s="168"/>
    </row>
    <row r="592" spans="1:15" s="76" customFormat="1" ht="15.75">
      <c r="A592" s="77">
        <v>1</v>
      </c>
      <c r="B592" s="78">
        <v>43404</v>
      </c>
      <c r="C592" s="79">
        <v>590</v>
      </c>
      <c r="D592" s="73" t="s">
        <v>267</v>
      </c>
      <c r="E592" s="77" t="s">
        <v>22</v>
      </c>
      <c r="F592" s="77" t="s">
        <v>58</v>
      </c>
      <c r="G592" s="77">
        <v>25</v>
      </c>
      <c r="H592" s="77">
        <v>19</v>
      </c>
      <c r="I592" s="77">
        <v>28.5</v>
      </c>
      <c r="J592" s="77">
        <v>32</v>
      </c>
      <c r="K592" s="77">
        <v>35.5</v>
      </c>
      <c r="L592" s="77">
        <v>35.5</v>
      </c>
      <c r="M592" s="77">
        <v>1200</v>
      </c>
      <c r="N592" s="7">
        <f>IF('BTST OPTION CALLS'!E592="BUY",('BTST OPTION CALLS'!L592-'BTST OPTION CALLS'!G592)*('BTST OPTION CALLS'!M592),('BTST OPTION CALLS'!G592-'BTST OPTION CALLS'!L592)*('BTST OPTION CALLS'!M592))</f>
        <v>12600</v>
      </c>
      <c r="O592" s="8">
        <f>'BTST OPTION CALLS'!N592/('BTST OPTION CALLS'!M592)/'BTST OPTION CALLS'!G592%</f>
        <v>42</v>
      </c>
    </row>
    <row r="593" spans="1:16" s="76" customFormat="1" ht="15.75">
      <c r="A593" s="77">
        <v>2</v>
      </c>
      <c r="B593" s="78">
        <v>43403</v>
      </c>
      <c r="C593" s="79">
        <v>40</v>
      </c>
      <c r="D593" s="73" t="s">
        <v>267</v>
      </c>
      <c r="E593" s="77" t="s">
        <v>22</v>
      </c>
      <c r="F593" s="77" t="s">
        <v>331</v>
      </c>
      <c r="G593" s="77">
        <v>2</v>
      </c>
      <c r="H593" s="77">
        <v>0.8</v>
      </c>
      <c r="I593" s="77">
        <v>2.6</v>
      </c>
      <c r="J593" s="77">
        <v>3.2</v>
      </c>
      <c r="K593" s="77">
        <v>3.8</v>
      </c>
      <c r="L593" s="77">
        <v>2.6</v>
      </c>
      <c r="M593" s="77">
        <v>7000</v>
      </c>
      <c r="N593" s="7">
        <f>IF('BTST OPTION CALLS'!E593="BUY",('BTST OPTION CALLS'!L593-'BTST OPTION CALLS'!G593)*('BTST OPTION CALLS'!M593),('BTST OPTION CALLS'!G593-'BTST OPTION CALLS'!L593)*('BTST OPTION CALLS'!M593))</f>
        <v>4200.0000000000009</v>
      </c>
      <c r="O593" s="8">
        <f>'BTST OPTION CALLS'!N593/('BTST OPTION CALLS'!M593)/'BTST OPTION CALLS'!G593%</f>
        <v>30.000000000000004</v>
      </c>
    </row>
    <row r="594" spans="1:16" s="76" customFormat="1" ht="15.75">
      <c r="A594" s="77">
        <v>3</v>
      </c>
      <c r="B594" s="78">
        <v>43402</v>
      </c>
      <c r="C594" s="79">
        <v>330</v>
      </c>
      <c r="D594" s="73" t="s">
        <v>267</v>
      </c>
      <c r="E594" s="77" t="s">
        <v>22</v>
      </c>
      <c r="F594" s="77" t="s">
        <v>284</v>
      </c>
      <c r="G594" s="77">
        <v>9</v>
      </c>
      <c r="H594" s="77">
        <v>6</v>
      </c>
      <c r="I594" s="77">
        <v>10.5</v>
      </c>
      <c r="J594" s="77">
        <v>12</v>
      </c>
      <c r="K594" s="77">
        <v>13.5</v>
      </c>
      <c r="L594" s="77">
        <v>10.5</v>
      </c>
      <c r="M594" s="77">
        <v>2400</v>
      </c>
      <c r="N594" s="7">
        <f>IF('BTST OPTION CALLS'!E594="BUY",('BTST OPTION CALLS'!L594-'BTST OPTION CALLS'!G594)*('BTST OPTION CALLS'!M594),('BTST OPTION CALLS'!G594-'BTST OPTION CALLS'!L594)*('BTST OPTION CALLS'!M594))</f>
        <v>3600</v>
      </c>
      <c r="O594" s="8">
        <f>'BTST OPTION CALLS'!N594/('BTST OPTION CALLS'!M594)/'BTST OPTION CALLS'!G594%</f>
        <v>16.666666666666668</v>
      </c>
    </row>
    <row r="595" spans="1:16" ht="15.75" customHeight="1">
      <c r="A595" s="77">
        <v>4</v>
      </c>
      <c r="B595" s="78">
        <v>43398</v>
      </c>
      <c r="C595" s="74">
        <v>120</v>
      </c>
      <c r="D595" s="73" t="s">
        <v>267</v>
      </c>
      <c r="E595" s="73" t="s">
        <v>22</v>
      </c>
      <c r="F595" s="73" t="s">
        <v>80</v>
      </c>
      <c r="G595" s="73">
        <v>31</v>
      </c>
      <c r="H595" s="73">
        <v>21</v>
      </c>
      <c r="I595" s="73">
        <v>36</v>
      </c>
      <c r="J595" s="73">
        <v>41</v>
      </c>
      <c r="K595" s="73">
        <v>46</v>
      </c>
      <c r="L595" s="73">
        <v>21</v>
      </c>
      <c r="M595" s="73">
        <v>700</v>
      </c>
      <c r="N595" s="7">
        <f>IF('BTST OPTION CALLS'!E595="BUY",('BTST OPTION CALLS'!L595-'BTST OPTION CALLS'!G595)*('BTST OPTION CALLS'!M595),('BTST OPTION CALLS'!G595-'BTST OPTION CALLS'!L595)*('BTST OPTION CALLS'!M595))</f>
        <v>-7000</v>
      </c>
      <c r="O595" s="8">
        <f>'BTST OPTION CALLS'!N595/('BTST OPTION CALLS'!M595)/'BTST OPTION CALLS'!G595%</f>
        <v>-32.258064516129032</v>
      </c>
      <c r="P595" s="75"/>
    </row>
    <row r="596" spans="1:16" ht="15.75" customHeight="1">
      <c r="A596" s="77">
        <v>5</v>
      </c>
      <c r="B596" s="78">
        <v>43389</v>
      </c>
      <c r="C596" s="74">
        <v>105</v>
      </c>
      <c r="D596" s="73" t="s">
        <v>267</v>
      </c>
      <c r="E596" s="73" t="s">
        <v>22</v>
      </c>
      <c r="F596" s="73" t="s">
        <v>64</v>
      </c>
      <c r="G596" s="73">
        <v>3.5</v>
      </c>
      <c r="H596" s="73">
        <v>2.2999999999999998</v>
      </c>
      <c r="I596" s="73">
        <v>4.0999999999999996</v>
      </c>
      <c r="J596" s="73">
        <v>4.7</v>
      </c>
      <c r="K596" s="73">
        <v>5.3</v>
      </c>
      <c r="L596" s="73">
        <v>4</v>
      </c>
      <c r="M596" s="73">
        <v>6000</v>
      </c>
      <c r="N596" s="7">
        <f>IF('BTST OPTION CALLS'!E596="BUY",('BTST OPTION CALLS'!L596-'BTST OPTION CALLS'!G596)*('BTST OPTION CALLS'!M596),('BTST OPTION CALLS'!G596-'BTST OPTION CALLS'!L596)*('BTST OPTION CALLS'!M596))</f>
        <v>3000</v>
      </c>
      <c r="O596" s="8">
        <f>'BTST OPTION CALLS'!N596/('BTST OPTION CALLS'!M596)/'BTST OPTION CALLS'!G596%</f>
        <v>14.285714285714285</v>
      </c>
      <c r="P596" s="75"/>
    </row>
    <row r="597" spans="1:16" ht="15.75" customHeight="1">
      <c r="A597" s="77">
        <v>6</v>
      </c>
      <c r="B597" s="78">
        <v>43385</v>
      </c>
      <c r="C597" s="74">
        <v>160</v>
      </c>
      <c r="D597" s="73" t="s">
        <v>267</v>
      </c>
      <c r="E597" s="73" t="s">
        <v>22</v>
      </c>
      <c r="F597" s="73" t="s">
        <v>287</v>
      </c>
      <c r="G597" s="73">
        <v>7</v>
      </c>
      <c r="H597" s="73">
        <v>5.5</v>
      </c>
      <c r="I597" s="73">
        <v>7.8</v>
      </c>
      <c r="J597" s="73">
        <v>8.6</v>
      </c>
      <c r="K597" s="73">
        <v>9.4</v>
      </c>
      <c r="L597" s="73">
        <v>8.6</v>
      </c>
      <c r="M597" s="73">
        <v>4500</v>
      </c>
      <c r="N597" s="7">
        <f>IF('BTST OPTION CALLS'!E597="BUY",('BTST OPTION CALLS'!L597-'BTST OPTION CALLS'!G597)*('BTST OPTION CALLS'!M597),('BTST OPTION CALLS'!G597-'BTST OPTION CALLS'!L597)*('BTST OPTION CALLS'!M597))</f>
        <v>7199.9999999999982</v>
      </c>
      <c r="O597" s="8">
        <f>'BTST OPTION CALLS'!N597/('BTST OPTION CALLS'!M597)/'BTST OPTION CALLS'!G597%</f>
        <v>22.857142857142851</v>
      </c>
      <c r="P597" s="75"/>
    </row>
    <row r="598" spans="1:16" ht="15.75" customHeight="1">
      <c r="A598" s="77">
        <v>7</v>
      </c>
      <c r="B598" s="78">
        <v>43382</v>
      </c>
      <c r="C598" s="74">
        <v>90</v>
      </c>
      <c r="D598" s="73" t="s">
        <v>282</v>
      </c>
      <c r="E598" s="73" t="s">
        <v>22</v>
      </c>
      <c r="F598" s="73" t="s">
        <v>124</v>
      </c>
      <c r="G598" s="73">
        <v>8.5</v>
      </c>
      <c r="H598" s="73">
        <v>6.5</v>
      </c>
      <c r="I598" s="73">
        <v>9.5</v>
      </c>
      <c r="J598" s="73">
        <v>10.5</v>
      </c>
      <c r="K598" s="73">
        <v>11.5</v>
      </c>
      <c r="L598" s="73">
        <v>9.5</v>
      </c>
      <c r="M598" s="73">
        <v>4000</v>
      </c>
      <c r="N598" s="7">
        <f>IF('BTST OPTION CALLS'!E598="BUY",('BTST OPTION CALLS'!L598-'BTST OPTION CALLS'!G598)*('BTST OPTION CALLS'!M598),('BTST OPTION CALLS'!G598-'BTST OPTION CALLS'!L598)*('BTST OPTION CALLS'!M598))</f>
        <v>4000</v>
      </c>
      <c r="O598" s="8">
        <f>'BTST OPTION CALLS'!N598/('BTST OPTION CALLS'!M598)/'BTST OPTION CALLS'!G598%</f>
        <v>11.76470588235294</v>
      </c>
      <c r="P598" s="75"/>
    </row>
    <row r="599" spans="1:16" ht="15.75" customHeight="1">
      <c r="A599" s="77">
        <v>8</v>
      </c>
      <c r="B599" s="78">
        <v>43374</v>
      </c>
      <c r="C599" s="74">
        <v>275</v>
      </c>
      <c r="D599" s="73" t="s">
        <v>267</v>
      </c>
      <c r="E599" s="73" t="s">
        <v>22</v>
      </c>
      <c r="F599" s="73" t="s">
        <v>49</v>
      </c>
      <c r="G599" s="73">
        <v>13</v>
      </c>
      <c r="H599" s="73">
        <v>10</v>
      </c>
      <c r="I599" s="73">
        <v>14.5</v>
      </c>
      <c r="J599" s="73">
        <v>16</v>
      </c>
      <c r="K599" s="73">
        <v>17.5</v>
      </c>
      <c r="L599" s="73">
        <v>16</v>
      </c>
      <c r="M599" s="73">
        <v>3000</v>
      </c>
      <c r="N599" s="7">
        <f>IF('BTST OPTION CALLS'!E599="BUY",('BTST OPTION CALLS'!L599-'BTST OPTION CALLS'!G599)*('BTST OPTION CALLS'!M599),('BTST OPTION CALLS'!G599-'BTST OPTION CALLS'!L599)*('BTST OPTION CALLS'!M599))</f>
        <v>9000</v>
      </c>
      <c r="O599" s="8">
        <f>'BTST OPTION CALLS'!N599/('BTST OPTION CALLS'!M599)/'BTST OPTION CALLS'!G599%</f>
        <v>23.076923076923077</v>
      </c>
      <c r="P599" s="75"/>
    </row>
    <row r="600" spans="1:16" ht="16.5">
      <c r="A600" s="82" t="s">
        <v>95</v>
      </c>
      <c r="B600" s="83"/>
      <c r="C600" s="84"/>
      <c r="D600" s="85"/>
      <c r="E600" s="86"/>
      <c r="F600" s="86"/>
      <c r="G600" s="87"/>
      <c r="H600" s="88"/>
      <c r="I600" s="88"/>
      <c r="J600" s="88"/>
      <c r="K600" s="86"/>
      <c r="L600" s="89"/>
      <c r="M600" s="90"/>
      <c r="N600" s="66"/>
      <c r="O600" s="76"/>
    </row>
    <row r="601" spans="1:16" ht="16.5">
      <c r="A601" s="82" t="s">
        <v>96</v>
      </c>
      <c r="B601" s="83"/>
      <c r="C601" s="84"/>
      <c r="D601" s="85"/>
      <c r="E601" s="86"/>
      <c r="F601" s="86"/>
      <c r="G601" s="87"/>
      <c r="H601" s="86"/>
      <c r="I601" s="86"/>
      <c r="J601" s="86"/>
      <c r="K601" s="86"/>
      <c r="L601" s="89"/>
      <c r="M601" s="90"/>
      <c r="N601" s="76"/>
      <c r="O601" s="76"/>
    </row>
    <row r="602" spans="1:16" ht="16.5">
      <c r="A602" s="82" t="s">
        <v>96</v>
      </c>
      <c r="B602" s="83"/>
      <c r="C602" s="84"/>
      <c r="D602" s="85"/>
      <c r="E602" s="86"/>
      <c r="F602" s="86"/>
      <c r="G602" s="87"/>
      <c r="H602" s="86"/>
      <c r="I602" s="86"/>
      <c r="J602" s="86"/>
      <c r="K602" s="86"/>
      <c r="L602" s="76"/>
      <c r="M602" s="76"/>
      <c r="N602" s="76"/>
    </row>
    <row r="603" spans="1:16" ht="17.25" thickBot="1">
      <c r="A603" s="98"/>
      <c r="B603" s="92"/>
      <c r="C603" s="92"/>
      <c r="D603" s="93"/>
      <c r="E603" s="93"/>
      <c r="F603" s="93"/>
      <c r="G603" s="94"/>
      <c r="H603" s="95"/>
      <c r="I603" s="96" t="s">
        <v>27</v>
      </c>
      <c r="J603" s="96"/>
      <c r="K603" s="97"/>
      <c r="L603" s="89"/>
      <c r="M603" s="76"/>
      <c r="O603" s="76"/>
    </row>
    <row r="604" spans="1:16" ht="16.5">
      <c r="A604" s="98"/>
      <c r="B604" s="92"/>
      <c r="C604" s="92"/>
      <c r="D604" s="158" t="s">
        <v>28</v>
      </c>
      <c r="E604" s="158"/>
      <c r="F604" s="99">
        <v>8</v>
      </c>
      <c r="G604" s="100">
        <f>'BTST OPTION CALLS'!G605+'BTST OPTION CALLS'!G606+'BTST OPTION CALLS'!G607+'BTST OPTION CALLS'!G608+'BTST OPTION CALLS'!G609+'BTST OPTION CALLS'!G610</f>
        <v>100</v>
      </c>
      <c r="H604" s="93">
        <v>8</v>
      </c>
      <c r="I604" s="101">
        <f>'BTST OPTION CALLS'!H605/'BTST OPTION CALLS'!H604%</f>
        <v>87.5</v>
      </c>
      <c r="J604" s="101"/>
      <c r="K604" s="76"/>
      <c r="L604" s="102"/>
      <c r="M604" s="76"/>
    </row>
    <row r="605" spans="1:16" ht="16.5">
      <c r="A605" s="98"/>
      <c r="B605" s="92"/>
      <c r="C605" s="92"/>
      <c r="D605" s="159" t="s">
        <v>29</v>
      </c>
      <c r="E605" s="159"/>
      <c r="F605" s="103">
        <v>7</v>
      </c>
      <c r="G605" s="104">
        <f>('BTST OPTION CALLS'!F605/'BTST OPTION CALLS'!F604)*100</f>
        <v>87.5</v>
      </c>
      <c r="H605" s="93">
        <v>7</v>
      </c>
      <c r="I605" s="97"/>
      <c r="J605" s="97"/>
      <c r="K605" s="101"/>
      <c r="L605" s="97"/>
      <c r="M605" s="76"/>
      <c r="N605" s="76"/>
    </row>
    <row r="606" spans="1:16" ht="16.5">
      <c r="A606" s="105"/>
      <c r="B606" s="92"/>
      <c r="C606" s="92"/>
      <c r="D606" s="159" t="s">
        <v>31</v>
      </c>
      <c r="E606" s="159"/>
      <c r="F606" s="103">
        <v>0</v>
      </c>
      <c r="G606" s="104">
        <f>('BTST OPTION CALLS'!F606/'BTST OPTION CALLS'!F604)*100</f>
        <v>0</v>
      </c>
      <c r="H606" s="106"/>
      <c r="I606" s="93"/>
      <c r="J606" s="93"/>
      <c r="K606" s="93"/>
      <c r="L606" s="97"/>
      <c r="M606" s="76"/>
      <c r="N606" s="76"/>
      <c r="O606" s="76"/>
    </row>
    <row r="607" spans="1:16" ht="16.5">
      <c r="A607" s="105"/>
      <c r="B607" s="92"/>
      <c r="C607" s="92"/>
      <c r="D607" s="159" t="s">
        <v>32</v>
      </c>
      <c r="E607" s="159"/>
      <c r="F607" s="103">
        <v>0</v>
      </c>
      <c r="G607" s="104">
        <f>('BTST OPTION CALLS'!F607/'BTST OPTION CALLS'!F604)*100</f>
        <v>0</v>
      </c>
      <c r="H607" s="106"/>
      <c r="I607" s="93"/>
      <c r="J607" s="93"/>
      <c r="K607" s="93"/>
      <c r="L607" s="97"/>
      <c r="M607" s="76"/>
      <c r="N607" s="76"/>
      <c r="O607" s="76"/>
    </row>
    <row r="608" spans="1:16" ht="16.5">
      <c r="A608" s="105"/>
      <c r="B608" s="92"/>
      <c r="C608" s="92"/>
      <c r="D608" s="159" t="s">
        <v>33</v>
      </c>
      <c r="E608" s="159"/>
      <c r="F608" s="103">
        <v>1</v>
      </c>
      <c r="G608" s="104">
        <f>('BTST OPTION CALLS'!F608/'BTST OPTION CALLS'!F604)*100</f>
        <v>12.5</v>
      </c>
      <c r="H608" s="106"/>
      <c r="I608" s="93" t="s">
        <v>34</v>
      </c>
      <c r="J608" s="93"/>
      <c r="K608" s="97"/>
      <c r="L608" s="97"/>
      <c r="N608" s="76"/>
    </row>
    <row r="609" spans="1:15" ht="16.5">
      <c r="A609" s="105"/>
      <c r="B609" s="92"/>
      <c r="C609" s="92"/>
      <c r="D609" s="159" t="s">
        <v>35</v>
      </c>
      <c r="E609" s="159"/>
      <c r="F609" s="103">
        <v>0</v>
      </c>
      <c r="G609" s="104">
        <f>('BTST OPTION CALLS'!F609/'BTST OPTION CALLS'!F604)*100</f>
        <v>0</v>
      </c>
      <c r="H609" s="106"/>
      <c r="I609" s="93"/>
      <c r="J609" s="93"/>
      <c r="K609" s="97"/>
      <c r="L609" s="97"/>
      <c r="M609" s="76"/>
      <c r="N609" s="76"/>
      <c r="O609" s="76"/>
    </row>
    <row r="610" spans="1:15" ht="17.25" thickBot="1">
      <c r="A610" s="105"/>
      <c r="B610" s="92"/>
      <c r="C610" s="92"/>
      <c r="D610" s="160" t="s">
        <v>36</v>
      </c>
      <c r="E610" s="160"/>
      <c r="F610" s="107"/>
      <c r="G610" s="108">
        <f>('BTST OPTION CALLS'!F610/'BTST OPTION CALLS'!F604)*100</f>
        <v>0</v>
      </c>
      <c r="H610" s="106"/>
      <c r="I610" s="93"/>
      <c r="J610" s="93"/>
      <c r="K610" s="102"/>
      <c r="L610" s="102"/>
      <c r="M610" s="76"/>
      <c r="N610" s="76"/>
      <c r="O610" s="76"/>
    </row>
    <row r="611" spans="1:15" ht="16.5">
      <c r="A611" s="109" t="s">
        <v>37</v>
      </c>
      <c r="B611" s="92"/>
      <c r="C611" s="92"/>
      <c r="D611" s="98"/>
      <c r="E611" s="98"/>
      <c r="F611" s="93"/>
      <c r="G611" s="93"/>
      <c r="H611" s="110"/>
      <c r="I611" s="111"/>
      <c r="J611" s="111"/>
      <c r="K611" s="111"/>
      <c r="L611" s="93"/>
      <c r="M611" s="76"/>
      <c r="N611" s="76"/>
      <c r="O611" s="76" t="s">
        <v>30</v>
      </c>
    </row>
    <row r="612" spans="1:15" ht="16.5">
      <c r="A612" s="112" t="s">
        <v>38</v>
      </c>
      <c r="B612" s="92"/>
      <c r="C612" s="92"/>
      <c r="D612" s="113"/>
      <c r="E612" s="114"/>
      <c r="F612" s="98"/>
      <c r="G612" s="111"/>
      <c r="H612" s="110"/>
      <c r="I612" s="111"/>
      <c r="J612" s="111"/>
      <c r="K612" s="111"/>
      <c r="L612" s="93"/>
      <c r="M612" s="76"/>
      <c r="N612" s="93" t="s">
        <v>30</v>
      </c>
      <c r="O612" s="76"/>
    </row>
    <row r="613" spans="1:15" ht="16.5">
      <c r="A613" s="112" t="s">
        <v>39</v>
      </c>
      <c r="B613" s="92"/>
      <c r="C613" s="92"/>
      <c r="D613" s="98"/>
      <c r="E613" s="114"/>
      <c r="F613" s="98"/>
      <c r="G613" s="111"/>
      <c r="H613" s="110"/>
      <c r="I613" s="97"/>
      <c r="J613" s="97"/>
      <c r="K613" s="97"/>
      <c r="L613" s="93"/>
      <c r="M613" s="76"/>
      <c r="N613" s="76"/>
      <c r="O613" s="76"/>
    </row>
    <row r="614" spans="1:15" ht="16.5">
      <c r="A614" s="112" t="s">
        <v>40</v>
      </c>
      <c r="B614" s="113"/>
      <c r="C614" s="92"/>
      <c r="D614" s="98"/>
      <c r="E614" s="114"/>
      <c r="F614" s="98"/>
      <c r="G614" s="111"/>
      <c r="H614" s="95"/>
      <c r="I614" s="97"/>
      <c r="J614" s="97"/>
      <c r="K614" s="97"/>
      <c r="L614" s="93"/>
      <c r="M614" s="76"/>
      <c r="N614" s="76"/>
      <c r="O614" s="98"/>
    </row>
    <row r="615" spans="1:15" ht="16.5">
      <c r="A615" s="112" t="s">
        <v>41</v>
      </c>
      <c r="B615" s="105"/>
      <c r="C615" s="113"/>
      <c r="D615" s="98"/>
      <c r="E615" s="116"/>
      <c r="F615" s="111"/>
      <c r="G615" s="111"/>
      <c r="H615" s="95"/>
      <c r="I615" s="97"/>
      <c r="J615" s="97"/>
      <c r="K615" s="97"/>
      <c r="L615" s="111"/>
      <c r="M615" s="76"/>
      <c r="N615" s="76"/>
      <c r="O615" s="76"/>
    </row>
    <row r="616" spans="1:15" ht="15" customHeight="1">
      <c r="A616" s="161" t="s">
        <v>0</v>
      </c>
      <c r="B616" s="161"/>
      <c r="C616" s="161"/>
      <c r="D616" s="161"/>
      <c r="E616" s="161"/>
      <c r="F616" s="161"/>
      <c r="G616" s="161"/>
      <c r="H616" s="161"/>
      <c r="I616" s="161"/>
      <c r="J616" s="161"/>
      <c r="K616" s="161"/>
      <c r="L616" s="161"/>
      <c r="M616" s="161"/>
      <c r="N616" s="161"/>
      <c r="O616" s="161"/>
    </row>
    <row r="617" spans="1:15" ht="15" customHeight="1">
      <c r="A617" s="161"/>
      <c r="B617" s="161"/>
      <c r="C617" s="161"/>
      <c r="D617" s="161"/>
      <c r="E617" s="161"/>
      <c r="F617" s="161"/>
      <c r="G617" s="161"/>
      <c r="H617" s="161"/>
      <c r="I617" s="161"/>
      <c r="J617" s="161"/>
      <c r="K617" s="161"/>
      <c r="L617" s="161"/>
      <c r="M617" s="161"/>
      <c r="N617" s="161"/>
      <c r="O617" s="161"/>
    </row>
    <row r="618" spans="1:15" ht="15" customHeight="1">
      <c r="A618" s="161"/>
      <c r="B618" s="161"/>
      <c r="C618" s="161"/>
      <c r="D618" s="161"/>
      <c r="E618" s="161"/>
      <c r="F618" s="161"/>
      <c r="G618" s="161"/>
      <c r="H618" s="161"/>
      <c r="I618" s="161"/>
      <c r="J618" s="161"/>
      <c r="K618" s="161"/>
      <c r="L618" s="161"/>
      <c r="M618" s="161"/>
      <c r="N618" s="161"/>
      <c r="O618" s="161"/>
    </row>
    <row r="619" spans="1:15">
      <c r="A619" s="162" t="s">
        <v>328</v>
      </c>
      <c r="B619" s="163"/>
      <c r="C619" s="163"/>
      <c r="D619" s="163"/>
      <c r="E619" s="163"/>
      <c r="F619" s="163"/>
      <c r="G619" s="163"/>
      <c r="H619" s="163"/>
      <c r="I619" s="163"/>
      <c r="J619" s="163"/>
      <c r="K619" s="163"/>
      <c r="L619" s="163"/>
      <c r="M619" s="163"/>
      <c r="N619" s="163"/>
      <c r="O619" s="164"/>
    </row>
    <row r="620" spans="1:15">
      <c r="A620" s="162" t="s">
        <v>329</v>
      </c>
      <c r="B620" s="163"/>
      <c r="C620" s="163"/>
      <c r="D620" s="163"/>
      <c r="E620" s="163"/>
      <c r="F620" s="163"/>
      <c r="G620" s="163"/>
      <c r="H620" s="163"/>
      <c r="I620" s="163"/>
      <c r="J620" s="163"/>
      <c r="K620" s="163"/>
      <c r="L620" s="163"/>
      <c r="M620" s="163"/>
      <c r="N620" s="163"/>
      <c r="O620" s="164"/>
    </row>
    <row r="621" spans="1:15">
      <c r="A621" s="165" t="s">
        <v>3</v>
      </c>
      <c r="B621" s="165"/>
      <c r="C621" s="165"/>
      <c r="D621" s="165"/>
      <c r="E621" s="165"/>
      <c r="F621" s="165"/>
      <c r="G621" s="165"/>
      <c r="H621" s="165"/>
      <c r="I621" s="165"/>
      <c r="J621" s="165"/>
      <c r="K621" s="165"/>
      <c r="L621" s="165"/>
      <c r="M621" s="165"/>
      <c r="N621" s="165"/>
      <c r="O621" s="165"/>
    </row>
    <row r="622" spans="1:15" ht="16.5">
      <c r="A622" s="171" t="s">
        <v>319</v>
      </c>
      <c r="B622" s="171"/>
      <c r="C622" s="171"/>
      <c r="D622" s="171"/>
      <c r="E622" s="171"/>
      <c r="F622" s="171"/>
      <c r="G622" s="171"/>
      <c r="H622" s="171"/>
      <c r="I622" s="171"/>
      <c r="J622" s="171"/>
      <c r="K622" s="171"/>
      <c r="L622" s="171"/>
      <c r="M622" s="171"/>
      <c r="N622" s="171"/>
      <c r="O622" s="171"/>
    </row>
    <row r="623" spans="1:15" ht="16.5">
      <c r="A623" s="166" t="s">
        <v>5</v>
      </c>
      <c r="B623" s="166"/>
      <c r="C623" s="166"/>
      <c r="D623" s="166"/>
      <c r="E623" s="166"/>
      <c r="F623" s="166"/>
      <c r="G623" s="166"/>
      <c r="H623" s="166"/>
      <c r="I623" s="166"/>
      <c r="J623" s="166"/>
      <c r="K623" s="166"/>
      <c r="L623" s="166"/>
      <c r="M623" s="166"/>
      <c r="N623" s="166"/>
      <c r="O623" s="166"/>
    </row>
    <row r="624" spans="1:15">
      <c r="A624" s="167" t="s">
        <v>6</v>
      </c>
      <c r="B624" s="168" t="s">
        <v>7</v>
      </c>
      <c r="C624" s="169" t="s">
        <v>8</v>
      </c>
      <c r="D624" s="168" t="s">
        <v>9</v>
      </c>
      <c r="E624" s="167" t="s">
        <v>10</v>
      </c>
      <c r="F624" s="167" t="s">
        <v>11</v>
      </c>
      <c r="G624" s="168" t="s">
        <v>12</v>
      </c>
      <c r="H624" s="168" t="s">
        <v>13</v>
      </c>
      <c r="I624" s="169" t="s">
        <v>14</v>
      </c>
      <c r="J624" s="169" t="s">
        <v>15</v>
      </c>
      <c r="K624" s="169" t="s">
        <v>16</v>
      </c>
      <c r="L624" s="170" t="s">
        <v>17</v>
      </c>
      <c r="M624" s="168" t="s">
        <v>18</v>
      </c>
      <c r="N624" s="168" t="s">
        <v>19</v>
      </c>
      <c r="O624" s="168" t="s">
        <v>20</v>
      </c>
    </row>
    <row r="625" spans="1:15">
      <c r="A625" s="167"/>
      <c r="B625" s="168"/>
      <c r="C625" s="169"/>
      <c r="D625" s="168"/>
      <c r="E625" s="167"/>
      <c r="F625" s="167"/>
      <c r="G625" s="168"/>
      <c r="H625" s="168"/>
      <c r="I625" s="169"/>
      <c r="J625" s="169"/>
      <c r="K625" s="169"/>
      <c r="L625" s="170"/>
      <c r="M625" s="168"/>
      <c r="N625" s="168"/>
      <c r="O625" s="168"/>
    </row>
    <row r="626" spans="1:15" s="76" customFormat="1">
      <c r="A626" s="77">
        <v>1</v>
      </c>
      <c r="B626" s="78">
        <v>43370</v>
      </c>
      <c r="C626" s="79">
        <v>200</v>
      </c>
      <c r="D626" s="119" t="s">
        <v>282</v>
      </c>
      <c r="E626" s="77" t="s">
        <v>22</v>
      </c>
      <c r="F626" s="77" t="s">
        <v>55</v>
      </c>
      <c r="G626" s="77">
        <v>18</v>
      </c>
      <c r="H626" s="77">
        <v>13</v>
      </c>
      <c r="I626" s="77">
        <v>20.5</v>
      </c>
      <c r="J626" s="77">
        <v>23</v>
      </c>
      <c r="K626" s="77">
        <v>25.5</v>
      </c>
      <c r="L626" s="77">
        <v>25.5</v>
      </c>
      <c r="M626" s="77">
        <v>1750</v>
      </c>
      <c r="N626" s="121">
        <f>IF('BTST OPTION CALLS'!E626="BUY",('BTST OPTION CALLS'!L626-'BTST OPTION CALLS'!G626)*('BTST OPTION CALLS'!M626),('BTST OPTION CALLS'!G626-'BTST OPTION CALLS'!L626)*('BTST OPTION CALLS'!M626))</f>
        <v>13125</v>
      </c>
      <c r="O626" s="8">
        <f>'BTST OPTION CALLS'!N626/('BTST OPTION CALLS'!M626)/'BTST OPTION CALLS'!G626%</f>
        <v>41.666666666666671</v>
      </c>
    </row>
    <row r="627" spans="1:15" s="151" customFormat="1">
      <c r="A627" s="77">
        <v>2</v>
      </c>
      <c r="B627" s="78">
        <v>43368</v>
      </c>
      <c r="C627" s="79">
        <v>700</v>
      </c>
      <c r="D627" s="119" t="s">
        <v>267</v>
      </c>
      <c r="E627" s="77" t="s">
        <v>22</v>
      </c>
      <c r="F627" s="77" t="s">
        <v>143</v>
      </c>
      <c r="G627" s="77">
        <v>12</v>
      </c>
      <c r="H627" s="77">
        <v>5</v>
      </c>
      <c r="I627" s="77">
        <v>16</v>
      </c>
      <c r="J627" s="77">
        <v>20</v>
      </c>
      <c r="K627" s="77">
        <v>24</v>
      </c>
      <c r="L627" s="77">
        <v>20</v>
      </c>
      <c r="M627" s="77">
        <v>900</v>
      </c>
      <c r="N627" s="121">
        <f>IF('BTST OPTION CALLS'!E627="BUY",('BTST OPTION CALLS'!L627-'BTST OPTION CALLS'!G627)*('BTST OPTION CALLS'!M627),('BTST OPTION CALLS'!G627-'BTST OPTION CALLS'!L627)*('BTST OPTION CALLS'!M627))</f>
        <v>7200</v>
      </c>
      <c r="O627" s="8">
        <f>'BTST OPTION CALLS'!N627/('BTST OPTION CALLS'!M627)/'BTST OPTION CALLS'!G627%</f>
        <v>66.666666666666671</v>
      </c>
    </row>
    <row r="628" spans="1:15" s="151" customFormat="1">
      <c r="A628" s="77">
        <v>3</v>
      </c>
      <c r="B628" s="78">
        <v>43367</v>
      </c>
      <c r="C628" s="79">
        <v>240</v>
      </c>
      <c r="D628" s="119" t="s">
        <v>282</v>
      </c>
      <c r="E628" s="77" t="s">
        <v>22</v>
      </c>
      <c r="F628" s="77" t="s">
        <v>75</v>
      </c>
      <c r="G628" s="77">
        <v>4.5</v>
      </c>
      <c r="H628" s="77">
        <v>0.5</v>
      </c>
      <c r="I628" s="77">
        <v>7</v>
      </c>
      <c r="J628" s="77">
        <v>9.5</v>
      </c>
      <c r="K628" s="77">
        <v>12</v>
      </c>
      <c r="L628" s="77">
        <v>6.7</v>
      </c>
      <c r="M628" s="77">
        <v>1500</v>
      </c>
      <c r="N628" s="121">
        <f>IF('BTST OPTION CALLS'!E628="BUY",('BTST OPTION CALLS'!L628-'BTST OPTION CALLS'!G628)*('BTST OPTION CALLS'!M628),('BTST OPTION CALLS'!G628-'BTST OPTION CALLS'!L628)*('BTST OPTION CALLS'!M628))</f>
        <v>3300.0000000000005</v>
      </c>
      <c r="O628" s="8">
        <f>'BTST OPTION CALLS'!N628/('BTST OPTION CALLS'!M628)/'BTST OPTION CALLS'!G628%</f>
        <v>48.888888888888893</v>
      </c>
    </row>
    <row r="629" spans="1:15" s="76" customFormat="1">
      <c r="A629" s="77">
        <v>4</v>
      </c>
      <c r="B629" s="78">
        <v>43355</v>
      </c>
      <c r="C629" s="119">
        <v>230</v>
      </c>
      <c r="D629" s="119" t="s">
        <v>267</v>
      </c>
      <c r="E629" s="119" t="s">
        <v>22</v>
      </c>
      <c r="F629" s="119" t="s">
        <v>51</v>
      </c>
      <c r="G629" s="119">
        <v>7</v>
      </c>
      <c r="H629" s="119">
        <v>3.5</v>
      </c>
      <c r="I629" s="119">
        <v>9</v>
      </c>
      <c r="J629" s="119">
        <v>11</v>
      </c>
      <c r="K629" s="119">
        <v>13</v>
      </c>
      <c r="L629" s="119">
        <v>11</v>
      </c>
      <c r="M629" s="119">
        <v>2250</v>
      </c>
      <c r="N629" s="121">
        <f>IF('BTST OPTION CALLS'!E629="BUY",('BTST OPTION CALLS'!L629-'BTST OPTION CALLS'!G629)*('BTST OPTION CALLS'!M629),('BTST OPTION CALLS'!G629-'BTST OPTION CALLS'!L629)*('BTST OPTION CALLS'!M629))</f>
        <v>9000</v>
      </c>
      <c r="O629" s="8">
        <f>'BTST OPTION CALLS'!N629/('BTST OPTION CALLS'!M629)/'BTST OPTION CALLS'!G629%</f>
        <v>57.142857142857139</v>
      </c>
    </row>
    <row r="630" spans="1:15" s="76" customFormat="1">
      <c r="A630" s="77">
        <v>5</v>
      </c>
      <c r="B630" s="78">
        <v>43354</v>
      </c>
      <c r="C630" s="119">
        <v>280</v>
      </c>
      <c r="D630" s="119" t="s">
        <v>282</v>
      </c>
      <c r="E630" s="119" t="s">
        <v>22</v>
      </c>
      <c r="F630" s="119" t="s">
        <v>49</v>
      </c>
      <c r="G630" s="119">
        <v>6.1</v>
      </c>
      <c r="H630" s="119">
        <v>3</v>
      </c>
      <c r="I630" s="119">
        <v>7.5</v>
      </c>
      <c r="J630" s="119">
        <v>9</v>
      </c>
      <c r="K630" s="119">
        <v>10.5</v>
      </c>
      <c r="L630" s="119">
        <v>7.5</v>
      </c>
      <c r="M630" s="119">
        <v>3000</v>
      </c>
      <c r="N630" s="121">
        <f>IF('BTST OPTION CALLS'!E630="BUY",('BTST OPTION CALLS'!L630-'BTST OPTION CALLS'!G630)*('BTST OPTION CALLS'!M630),('BTST OPTION CALLS'!G630-'BTST OPTION CALLS'!L630)*('BTST OPTION CALLS'!M630))</f>
        <v>4200.0000000000009</v>
      </c>
      <c r="O630" s="8">
        <f>'BTST OPTION CALLS'!N630/('BTST OPTION CALLS'!M630)/'BTST OPTION CALLS'!G630%</f>
        <v>22.950819672131153</v>
      </c>
    </row>
    <row r="631" spans="1:15">
      <c r="A631" s="77">
        <v>6</v>
      </c>
      <c r="B631" s="78">
        <v>43349</v>
      </c>
      <c r="C631" s="79">
        <v>130</v>
      </c>
      <c r="D631" s="77" t="s">
        <v>267</v>
      </c>
      <c r="E631" s="77" t="s">
        <v>22</v>
      </c>
      <c r="F631" s="77" t="s">
        <v>25</v>
      </c>
      <c r="G631" s="77">
        <v>5.3</v>
      </c>
      <c r="H631" s="77">
        <v>3.3</v>
      </c>
      <c r="I631" s="77">
        <v>6.3</v>
      </c>
      <c r="J631" s="77">
        <v>7.3</v>
      </c>
      <c r="K631" s="77">
        <v>8.3000000000000007</v>
      </c>
      <c r="L631" s="77">
        <v>7.3</v>
      </c>
      <c r="M631" s="77">
        <v>4000</v>
      </c>
      <c r="N631" s="121">
        <f>IF('BTST OPTION CALLS'!E631="BUY",('BTST OPTION CALLS'!L631-'BTST OPTION CALLS'!G631)*('BTST OPTION CALLS'!M631),('BTST OPTION CALLS'!G631-'BTST OPTION CALLS'!L631)*('BTST OPTION CALLS'!M631))</f>
        <v>8000</v>
      </c>
      <c r="O631" s="8">
        <f>'BTST OPTION CALLS'!N631/('BTST OPTION CALLS'!M631)/'BTST OPTION CALLS'!G631%</f>
        <v>37.735849056603776</v>
      </c>
    </row>
    <row r="632" spans="1:15" ht="16.5">
      <c r="A632" s="82" t="s">
        <v>95</v>
      </c>
      <c r="B632" s="83"/>
      <c r="C632" s="84"/>
      <c r="D632" s="85"/>
      <c r="E632" s="86"/>
      <c r="F632" s="86"/>
      <c r="G632" s="87"/>
      <c r="H632" s="88"/>
      <c r="I632" s="88"/>
      <c r="J632" s="88"/>
      <c r="K632" s="86"/>
      <c r="L632" s="89"/>
      <c r="M632" s="90"/>
      <c r="N632" s="66"/>
      <c r="O632" s="76"/>
    </row>
    <row r="633" spans="1:15" ht="16.5">
      <c r="A633" s="82" t="s">
        <v>96</v>
      </c>
      <c r="B633" s="83"/>
      <c r="C633" s="84"/>
      <c r="D633" s="85"/>
      <c r="E633" s="86"/>
      <c r="F633" s="86"/>
      <c r="G633" s="87"/>
      <c r="H633" s="86"/>
      <c r="I633" s="86"/>
      <c r="J633" s="86"/>
      <c r="K633" s="86"/>
      <c r="L633" s="89"/>
      <c r="M633" s="90"/>
      <c r="N633" s="76"/>
      <c r="O633" s="76"/>
    </row>
    <row r="634" spans="1:15" ht="16.5">
      <c r="A634" s="82" t="s">
        <v>96</v>
      </c>
      <c r="B634" s="83"/>
      <c r="C634" s="84"/>
      <c r="D634" s="85"/>
      <c r="E634" s="86"/>
      <c r="F634" s="86"/>
      <c r="G634" s="87"/>
      <c r="H634" s="86"/>
      <c r="I634" s="86"/>
      <c r="J634" s="86"/>
      <c r="K634" s="86"/>
      <c r="L634" s="76"/>
      <c r="M634" s="76"/>
      <c r="N634" s="76"/>
      <c r="O634" s="76"/>
    </row>
    <row r="635" spans="1:15" ht="17.25" thickBot="1">
      <c r="A635" s="98"/>
      <c r="B635" s="92"/>
      <c r="C635" s="92"/>
      <c r="D635" s="93"/>
      <c r="E635" s="93"/>
      <c r="F635" s="93"/>
      <c r="G635" s="94"/>
      <c r="H635" s="95"/>
      <c r="I635" s="96" t="s">
        <v>27</v>
      </c>
      <c r="J635" s="96"/>
      <c r="K635" s="97"/>
      <c r="L635" s="89"/>
      <c r="M635" s="76"/>
      <c r="O635" s="76" t="s">
        <v>30</v>
      </c>
    </row>
    <row r="636" spans="1:15" ht="16.5">
      <c r="A636" s="98"/>
      <c r="B636" s="92"/>
      <c r="C636" s="92"/>
      <c r="D636" s="158" t="s">
        <v>28</v>
      </c>
      <c r="E636" s="158"/>
      <c r="F636" s="99">
        <v>6</v>
      </c>
      <c r="G636" s="100">
        <f>'BTST OPTION CALLS'!G637+'BTST OPTION CALLS'!G638+'BTST OPTION CALLS'!G639+'BTST OPTION CALLS'!G640+'BTST OPTION CALLS'!G641+'BTST OPTION CALLS'!G642</f>
        <v>150</v>
      </c>
      <c r="H636" s="93">
        <v>6</v>
      </c>
      <c r="I636" s="101">
        <f>'BTST OPTION CALLS'!H637/'BTST OPTION CALLS'!H636%</f>
        <v>100</v>
      </c>
      <c r="J636" s="101"/>
      <c r="K636" s="76"/>
      <c r="L636" s="102"/>
      <c r="M636" s="76"/>
      <c r="O636" s="76"/>
    </row>
    <row r="637" spans="1:15" ht="16.5">
      <c r="A637" s="98"/>
      <c r="B637" s="92"/>
      <c r="C637" s="92"/>
      <c r="D637" s="159" t="s">
        <v>29</v>
      </c>
      <c r="E637" s="159"/>
      <c r="F637" s="103">
        <v>6</v>
      </c>
      <c r="G637" s="104">
        <f>('BTST OPTION CALLS'!F637/'BTST OPTION CALLS'!F636)*100</f>
        <v>100</v>
      </c>
      <c r="H637" s="93">
        <v>6</v>
      </c>
      <c r="I637" s="97"/>
      <c r="J637" s="97"/>
      <c r="K637" s="101"/>
      <c r="L637" s="97"/>
      <c r="M637" s="76"/>
      <c r="N637" s="76"/>
      <c r="O637" s="76"/>
    </row>
    <row r="638" spans="1:15" ht="16.5">
      <c r="A638" s="105"/>
      <c r="B638" s="92"/>
      <c r="C638" s="92"/>
      <c r="D638" s="159" t="s">
        <v>31</v>
      </c>
      <c r="E638" s="159"/>
      <c r="F638" s="103">
        <v>0</v>
      </c>
      <c r="G638" s="104">
        <f>('BTST OPTION CALLS'!F638/'BTST OPTION CALLS'!F636)*100</f>
        <v>0</v>
      </c>
      <c r="H638" s="106"/>
      <c r="I638" s="93"/>
      <c r="J638" s="93"/>
      <c r="K638" s="93"/>
      <c r="L638" s="97"/>
      <c r="M638" s="76"/>
      <c r="N638" s="76"/>
      <c r="O638" s="76"/>
    </row>
    <row r="639" spans="1:15" ht="16.5">
      <c r="A639" s="105"/>
      <c r="B639" s="92"/>
      <c r="C639" s="92"/>
      <c r="D639" s="159" t="s">
        <v>32</v>
      </c>
      <c r="E639" s="159"/>
      <c r="F639" s="103">
        <v>0</v>
      </c>
      <c r="G639" s="104">
        <f>('BTST OPTION CALLS'!F639/'BTST OPTION CALLS'!F636)*100</f>
        <v>0</v>
      </c>
      <c r="H639" s="106"/>
      <c r="I639" s="93"/>
      <c r="J639" s="93"/>
      <c r="K639" s="93"/>
      <c r="L639" s="97"/>
      <c r="M639" s="76"/>
      <c r="N639" s="76"/>
      <c r="O639" s="76"/>
    </row>
    <row r="640" spans="1:15" ht="16.5">
      <c r="A640" s="105"/>
      <c r="B640" s="92"/>
      <c r="C640" s="92"/>
      <c r="D640" s="159" t="s">
        <v>33</v>
      </c>
      <c r="E640" s="159"/>
      <c r="F640" s="103">
        <v>3</v>
      </c>
      <c r="G640" s="104">
        <f>('BTST OPTION CALLS'!F640/'BTST OPTION CALLS'!F636)*100</f>
        <v>50</v>
      </c>
      <c r="H640" s="106"/>
      <c r="I640" s="93" t="s">
        <v>34</v>
      </c>
      <c r="J640" s="93"/>
      <c r="K640" s="97"/>
      <c r="L640" s="97"/>
      <c r="M640" s="76"/>
      <c r="N640" s="76"/>
      <c r="O640" s="76"/>
    </row>
    <row r="641" spans="1:15" ht="16.5">
      <c r="A641" s="105"/>
      <c r="B641" s="92"/>
      <c r="C641" s="92"/>
      <c r="D641" s="159" t="s">
        <v>35</v>
      </c>
      <c r="E641" s="159"/>
      <c r="F641" s="103">
        <v>0</v>
      </c>
      <c r="G641" s="104">
        <f>('BTST OPTION CALLS'!F641/'BTST OPTION CALLS'!F636)*100</f>
        <v>0</v>
      </c>
      <c r="H641" s="106"/>
      <c r="I641" s="93"/>
      <c r="J641" s="93"/>
      <c r="K641" s="97"/>
      <c r="L641" s="97"/>
      <c r="M641" s="76"/>
      <c r="N641" s="76"/>
      <c r="O641" s="76"/>
    </row>
    <row r="642" spans="1:15" ht="17.25" thickBot="1">
      <c r="A642" s="105"/>
      <c r="B642" s="92"/>
      <c r="C642" s="92"/>
      <c r="D642" s="160" t="s">
        <v>36</v>
      </c>
      <c r="E642" s="160"/>
      <c r="F642" s="107"/>
      <c r="G642" s="108">
        <f>('BTST OPTION CALLS'!F642/'BTST OPTION CALLS'!F636)*100</f>
        <v>0</v>
      </c>
      <c r="H642" s="106"/>
      <c r="I642" s="93"/>
      <c r="J642" s="93"/>
      <c r="K642" s="102"/>
      <c r="L642" s="102"/>
      <c r="M642" s="76"/>
      <c r="N642" s="76"/>
      <c r="O642" s="76"/>
    </row>
    <row r="643" spans="1:15" ht="16.5">
      <c r="A643" s="109" t="s">
        <v>37</v>
      </c>
      <c r="B643" s="92"/>
      <c r="C643" s="92"/>
      <c r="D643" s="98"/>
      <c r="E643" s="98"/>
      <c r="F643" s="93"/>
      <c r="G643" s="93"/>
      <c r="H643" s="110"/>
      <c r="I643" s="111"/>
      <c r="J643" s="111"/>
      <c r="K643" s="111"/>
      <c r="L643" s="93"/>
      <c r="M643" s="76"/>
      <c r="N643" s="76"/>
      <c r="O643" s="98"/>
    </row>
    <row r="644" spans="1:15" ht="16.5">
      <c r="A644" s="112" t="s">
        <v>38</v>
      </c>
      <c r="B644" s="92"/>
      <c r="C644" s="92"/>
      <c r="D644" s="113"/>
      <c r="E644" s="114"/>
      <c r="F644" s="98"/>
      <c r="G644" s="111"/>
      <c r="H644" s="110"/>
      <c r="I644" s="111"/>
      <c r="J644" s="111"/>
      <c r="K644" s="111"/>
      <c r="L644" s="93"/>
      <c r="M644" s="76"/>
      <c r="N644" s="93" t="s">
        <v>30</v>
      </c>
      <c r="O644" s="76"/>
    </row>
    <row r="645" spans="1:15" ht="16.5">
      <c r="A645" s="112" t="s">
        <v>39</v>
      </c>
      <c r="B645" s="92"/>
      <c r="C645" s="92"/>
      <c r="D645" s="98"/>
      <c r="E645" s="114"/>
      <c r="F645" s="98"/>
      <c r="G645" s="111"/>
      <c r="H645" s="110"/>
      <c r="I645" s="97"/>
      <c r="J645" s="97"/>
      <c r="K645" s="97"/>
      <c r="L645" s="93"/>
      <c r="M645" s="76"/>
      <c r="N645" s="76"/>
      <c r="O645" s="76"/>
    </row>
    <row r="646" spans="1:15" ht="16.5">
      <c r="A646" s="112" t="s">
        <v>40</v>
      </c>
      <c r="B646" s="113"/>
      <c r="C646" s="92"/>
      <c r="D646" s="98"/>
      <c r="E646" s="114"/>
      <c r="F646" s="98"/>
      <c r="G646" s="111"/>
      <c r="H646" s="95"/>
      <c r="I646" s="97"/>
      <c r="J646" s="97"/>
      <c r="K646" s="97"/>
      <c r="L646" s="93"/>
      <c r="M646" s="76"/>
      <c r="N646" s="76"/>
      <c r="O646" s="98"/>
    </row>
    <row r="647" spans="1:15" ht="16.5">
      <c r="A647" s="112" t="s">
        <v>41</v>
      </c>
      <c r="B647" s="105"/>
      <c r="C647" s="113"/>
      <c r="D647" s="98"/>
      <c r="E647" s="116"/>
      <c r="F647" s="111"/>
      <c r="G647" s="111"/>
      <c r="H647" s="95"/>
      <c r="I647" s="97"/>
      <c r="J647" s="97"/>
      <c r="K647" s="97"/>
      <c r="L647" s="111"/>
      <c r="M647" s="76"/>
      <c r="N647" s="76"/>
      <c r="O647" s="76"/>
    </row>
    <row r="648" spans="1:15">
      <c r="A648" s="161" t="s">
        <v>0</v>
      </c>
      <c r="B648" s="161"/>
      <c r="C648" s="161"/>
      <c r="D648" s="161"/>
      <c r="E648" s="161"/>
      <c r="F648" s="161"/>
      <c r="G648" s="161"/>
      <c r="H648" s="161"/>
      <c r="I648" s="161"/>
      <c r="J648" s="161"/>
      <c r="K648" s="161"/>
      <c r="L648" s="161"/>
      <c r="M648" s="161"/>
      <c r="N648" s="161"/>
      <c r="O648" s="161"/>
    </row>
    <row r="649" spans="1:15">
      <c r="A649" s="161"/>
      <c r="B649" s="161"/>
      <c r="C649" s="161"/>
      <c r="D649" s="161"/>
      <c r="E649" s="161"/>
      <c r="F649" s="161"/>
      <c r="G649" s="161"/>
      <c r="H649" s="161"/>
      <c r="I649" s="161"/>
      <c r="J649" s="161"/>
      <c r="K649" s="161"/>
      <c r="L649" s="161"/>
      <c r="M649" s="161"/>
      <c r="N649" s="161"/>
      <c r="O649" s="161"/>
    </row>
    <row r="650" spans="1:15">
      <c r="A650" s="161"/>
      <c r="B650" s="161"/>
      <c r="C650" s="161"/>
      <c r="D650" s="161"/>
      <c r="E650" s="161"/>
      <c r="F650" s="161"/>
      <c r="G650" s="161"/>
      <c r="H650" s="161"/>
      <c r="I650" s="161"/>
      <c r="J650" s="161"/>
      <c r="K650" s="161"/>
      <c r="L650" s="161"/>
      <c r="M650" s="161"/>
      <c r="N650" s="161"/>
      <c r="O650" s="161"/>
    </row>
    <row r="651" spans="1:15">
      <c r="A651" s="172" t="s">
        <v>1</v>
      </c>
      <c r="B651" s="172"/>
      <c r="C651" s="172"/>
      <c r="D651" s="172"/>
      <c r="E651" s="172"/>
      <c r="F651" s="172"/>
      <c r="G651" s="172"/>
      <c r="H651" s="172"/>
      <c r="I651" s="172"/>
      <c r="J651" s="172"/>
      <c r="K651" s="172"/>
      <c r="L651" s="172"/>
      <c r="M651" s="172"/>
      <c r="N651" s="172"/>
      <c r="O651" s="172"/>
    </row>
    <row r="652" spans="1:15">
      <c r="A652" s="172" t="s">
        <v>2</v>
      </c>
      <c r="B652" s="172"/>
      <c r="C652" s="172"/>
      <c r="D652" s="172"/>
      <c r="E652" s="172"/>
      <c r="F652" s="172"/>
      <c r="G652" s="172"/>
      <c r="H652" s="172"/>
      <c r="I652" s="172"/>
      <c r="J652" s="172"/>
      <c r="K652" s="172"/>
      <c r="L652" s="172"/>
      <c r="M652" s="172"/>
      <c r="N652" s="172"/>
      <c r="O652" s="172"/>
    </row>
    <row r="653" spans="1:15">
      <c r="A653" s="165" t="s">
        <v>3</v>
      </c>
      <c r="B653" s="165"/>
      <c r="C653" s="165"/>
      <c r="D653" s="165"/>
      <c r="E653" s="165"/>
      <c r="F653" s="165"/>
      <c r="G653" s="165"/>
      <c r="H653" s="165"/>
      <c r="I653" s="165"/>
      <c r="J653" s="165"/>
      <c r="K653" s="165"/>
      <c r="L653" s="165"/>
      <c r="M653" s="165"/>
      <c r="N653" s="165"/>
      <c r="O653" s="165"/>
    </row>
    <row r="654" spans="1:15" ht="16.5">
      <c r="A654" s="171" t="s">
        <v>311</v>
      </c>
      <c r="B654" s="171"/>
      <c r="C654" s="171"/>
      <c r="D654" s="171"/>
      <c r="E654" s="171"/>
      <c r="F654" s="171"/>
      <c r="G654" s="171"/>
      <c r="H654" s="171"/>
      <c r="I654" s="171"/>
      <c r="J654" s="171"/>
      <c r="K654" s="171"/>
      <c r="L654" s="171"/>
      <c r="M654" s="171"/>
      <c r="N654" s="171"/>
      <c r="O654" s="171"/>
    </row>
    <row r="655" spans="1:15" ht="16.5">
      <c r="A655" s="166" t="s">
        <v>5</v>
      </c>
      <c r="B655" s="166"/>
      <c r="C655" s="166"/>
      <c r="D655" s="166"/>
      <c r="E655" s="166"/>
      <c r="F655" s="166"/>
      <c r="G655" s="166"/>
      <c r="H655" s="166"/>
      <c r="I655" s="166"/>
      <c r="J655" s="166"/>
      <c r="K655" s="166"/>
      <c r="L655" s="166"/>
      <c r="M655" s="166"/>
      <c r="N655" s="166"/>
      <c r="O655" s="166"/>
    </row>
    <row r="656" spans="1:15">
      <c r="A656" s="167" t="s">
        <v>6</v>
      </c>
      <c r="B656" s="168" t="s">
        <v>7</v>
      </c>
      <c r="C656" s="169" t="s">
        <v>8</v>
      </c>
      <c r="D656" s="168" t="s">
        <v>9</v>
      </c>
      <c r="E656" s="167" t="s">
        <v>10</v>
      </c>
      <c r="F656" s="167" t="s">
        <v>11</v>
      </c>
      <c r="G656" s="168" t="s">
        <v>12</v>
      </c>
      <c r="H656" s="168" t="s">
        <v>13</v>
      </c>
      <c r="I656" s="169" t="s">
        <v>14</v>
      </c>
      <c r="J656" s="169" t="s">
        <v>15</v>
      </c>
      <c r="K656" s="169" t="s">
        <v>16</v>
      </c>
      <c r="L656" s="170" t="s">
        <v>17</v>
      </c>
      <c r="M656" s="168" t="s">
        <v>18</v>
      </c>
      <c r="N656" s="168" t="s">
        <v>19</v>
      </c>
      <c r="O656" s="168" t="s">
        <v>20</v>
      </c>
    </row>
    <row r="657" spans="1:15">
      <c r="A657" s="167"/>
      <c r="B657" s="168"/>
      <c r="C657" s="169"/>
      <c r="D657" s="168"/>
      <c r="E657" s="167"/>
      <c r="F657" s="167"/>
      <c r="G657" s="168"/>
      <c r="H657" s="168"/>
      <c r="I657" s="169"/>
      <c r="J657" s="169"/>
      <c r="K657" s="169"/>
      <c r="L657" s="170"/>
      <c r="M657" s="168"/>
      <c r="N657" s="168"/>
      <c r="O657" s="168"/>
    </row>
    <row r="658" spans="1:15" ht="16.5" customHeight="1">
      <c r="A658" s="77">
        <v>1</v>
      </c>
      <c r="B658" s="78">
        <v>43342</v>
      </c>
      <c r="C658" s="79">
        <v>170</v>
      </c>
      <c r="D658" s="77" t="s">
        <v>267</v>
      </c>
      <c r="E658" s="77" t="s">
        <v>22</v>
      </c>
      <c r="F658" s="77" t="s">
        <v>317</v>
      </c>
      <c r="G658" s="77">
        <v>3.4</v>
      </c>
      <c r="H658" s="77">
        <v>1.4</v>
      </c>
      <c r="I658" s="77">
        <v>4.4000000000000004</v>
      </c>
      <c r="J658" s="77">
        <v>5.4</v>
      </c>
      <c r="K658" s="77">
        <v>6.4</v>
      </c>
      <c r="L658" s="77">
        <v>4.4000000000000004</v>
      </c>
      <c r="M658" s="77">
        <v>4000</v>
      </c>
      <c r="N658" s="121">
        <f>IF('BTST OPTION CALLS'!E658="BUY",('BTST OPTION CALLS'!L658-'BTST OPTION CALLS'!G658)*('BTST OPTION CALLS'!M658),('BTST OPTION CALLS'!G658-'BTST OPTION CALLS'!L658)*('BTST OPTION CALLS'!M658))</f>
        <v>4000.0000000000018</v>
      </c>
      <c r="O658" s="8">
        <f>'BTST OPTION CALLS'!N658/('BTST OPTION CALLS'!M658)/'BTST OPTION CALLS'!G658%</f>
        <v>29.411764705882362</v>
      </c>
    </row>
    <row r="659" spans="1:15" ht="16.5" customHeight="1">
      <c r="A659" s="77">
        <v>2</v>
      </c>
      <c r="B659" s="78">
        <v>43339</v>
      </c>
      <c r="C659" s="79">
        <v>230</v>
      </c>
      <c r="D659" s="77" t="s">
        <v>267</v>
      </c>
      <c r="E659" s="77" t="s">
        <v>22</v>
      </c>
      <c r="F659" s="77" t="s">
        <v>24</v>
      </c>
      <c r="G659" s="77">
        <v>4</v>
      </c>
      <c r="H659" s="77">
        <v>2</v>
      </c>
      <c r="I659" s="77">
        <v>5</v>
      </c>
      <c r="J659" s="77">
        <v>6</v>
      </c>
      <c r="K659" s="77">
        <v>7</v>
      </c>
      <c r="L659" s="77">
        <v>7</v>
      </c>
      <c r="M659" s="77">
        <v>3500</v>
      </c>
      <c r="N659" s="121">
        <f>IF('BTST OPTION CALLS'!E659="BUY",('BTST OPTION CALLS'!L659-'BTST OPTION CALLS'!G659)*('BTST OPTION CALLS'!M659),('BTST OPTION CALLS'!G659-'BTST OPTION CALLS'!L659)*('BTST OPTION CALLS'!M659))</f>
        <v>10500</v>
      </c>
      <c r="O659" s="8">
        <f>'BTST OPTION CALLS'!N659/('BTST OPTION CALLS'!M659)/'BTST OPTION CALLS'!G659%</f>
        <v>75</v>
      </c>
    </row>
    <row r="660" spans="1:15" ht="16.5" customHeight="1">
      <c r="A660" s="77">
        <v>3</v>
      </c>
      <c r="B660" s="78">
        <v>43333</v>
      </c>
      <c r="C660" s="79">
        <v>640</v>
      </c>
      <c r="D660" s="77" t="s">
        <v>267</v>
      </c>
      <c r="E660" s="77" t="s">
        <v>22</v>
      </c>
      <c r="F660" s="77" t="s">
        <v>58</v>
      </c>
      <c r="G660" s="77">
        <v>15</v>
      </c>
      <c r="H660" s="77">
        <v>7</v>
      </c>
      <c r="I660" s="77">
        <v>20</v>
      </c>
      <c r="J660" s="77">
        <v>25</v>
      </c>
      <c r="K660" s="77">
        <v>30</v>
      </c>
      <c r="L660" s="77">
        <v>25</v>
      </c>
      <c r="M660" s="77">
        <v>1200</v>
      </c>
      <c r="N660" s="121">
        <f>IF('BTST OPTION CALLS'!E660="BUY",('BTST OPTION CALLS'!L660-'BTST OPTION CALLS'!G660)*('BTST OPTION CALLS'!M660),('BTST OPTION CALLS'!G660-'BTST OPTION CALLS'!L660)*('BTST OPTION CALLS'!M660))</f>
        <v>12000</v>
      </c>
      <c r="O660" s="8">
        <f>'BTST OPTION CALLS'!N660/('BTST OPTION CALLS'!M660)/'BTST OPTION CALLS'!G660%</f>
        <v>66.666666666666671</v>
      </c>
    </row>
    <row r="661" spans="1:15" ht="16.5" customHeight="1">
      <c r="A661" s="77">
        <v>4</v>
      </c>
      <c r="B661" s="78">
        <v>43332</v>
      </c>
      <c r="C661" s="79">
        <v>320</v>
      </c>
      <c r="D661" s="77" t="s">
        <v>267</v>
      </c>
      <c r="E661" s="77" t="s">
        <v>22</v>
      </c>
      <c r="F661" s="77" t="s">
        <v>90</v>
      </c>
      <c r="G661" s="77">
        <v>7</v>
      </c>
      <c r="H661" s="77">
        <v>3</v>
      </c>
      <c r="I661" s="77">
        <v>9.5</v>
      </c>
      <c r="J661" s="77">
        <v>12</v>
      </c>
      <c r="K661" s="77">
        <v>14.5</v>
      </c>
      <c r="L661" s="77">
        <v>3</v>
      </c>
      <c r="M661" s="77">
        <v>1600</v>
      </c>
      <c r="N661" s="121">
        <f>IF('BTST OPTION CALLS'!E661="BUY",('BTST OPTION CALLS'!L661-'BTST OPTION CALLS'!G661)*('BTST OPTION CALLS'!M661),('BTST OPTION CALLS'!G661-'BTST OPTION CALLS'!L661)*('BTST OPTION CALLS'!M661))</f>
        <v>-6400</v>
      </c>
      <c r="O661" s="8">
        <f>'BTST OPTION CALLS'!N661/('BTST OPTION CALLS'!M661)/'BTST OPTION CALLS'!G661%</f>
        <v>-57.142857142857139</v>
      </c>
    </row>
    <row r="662" spans="1:15" ht="16.5" customHeight="1">
      <c r="A662" s="77">
        <v>5</v>
      </c>
      <c r="B662" s="78">
        <v>43329</v>
      </c>
      <c r="C662" s="79">
        <v>2000</v>
      </c>
      <c r="D662" s="77" t="s">
        <v>267</v>
      </c>
      <c r="E662" s="77" t="s">
        <v>22</v>
      </c>
      <c r="F662" s="77" t="s">
        <v>314</v>
      </c>
      <c r="G662" s="77">
        <v>58</v>
      </c>
      <c r="H662" s="77">
        <v>42</v>
      </c>
      <c r="I662" s="77">
        <v>66</v>
      </c>
      <c r="J662" s="77">
        <v>74</v>
      </c>
      <c r="K662" s="77">
        <v>82</v>
      </c>
      <c r="L662" s="77">
        <v>42</v>
      </c>
      <c r="M662" s="77">
        <v>500</v>
      </c>
      <c r="N662" s="121">
        <f>IF('BTST OPTION CALLS'!E662="BUY",('BTST OPTION CALLS'!L662-'BTST OPTION CALLS'!G662)*('BTST OPTION CALLS'!M662),('BTST OPTION CALLS'!G662-'BTST OPTION CALLS'!L662)*('BTST OPTION CALLS'!M662))</f>
        <v>-8000</v>
      </c>
      <c r="O662" s="8">
        <f>'BTST OPTION CALLS'!N662/('BTST OPTION CALLS'!M662)/'BTST OPTION CALLS'!G662%</f>
        <v>-27.586206896551726</v>
      </c>
    </row>
    <row r="663" spans="1:15" ht="16.5" customHeight="1">
      <c r="A663" s="77">
        <v>6</v>
      </c>
      <c r="B663" s="78">
        <v>43321</v>
      </c>
      <c r="C663" s="79">
        <v>130</v>
      </c>
      <c r="D663" s="77" t="s">
        <v>267</v>
      </c>
      <c r="E663" s="77" t="s">
        <v>22</v>
      </c>
      <c r="F663" s="77" t="s">
        <v>25</v>
      </c>
      <c r="G663" s="77">
        <v>4</v>
      </c>
      <c r="H663" s="77">
        <v>2</v>
      </c>
      <c r="I663" s="77">
        <v>5</v>
      </c>
      <c r="J663" s="77">
        <v>6</v>
      </c>
      <c r="K663" s="77">
        <v>7</v>
      </c>
      <c r="L663" s="77">
        <v>5</v>
      </c>
      <c r="M663" s="77">
        <v>4000</v>
      </c>
      <c r="N663" s="121">
        <f>IF('BTST OPTION CALLS'!E663="BUY",('BTST OPTION CALLS'!L663-'BTST OPTION CALLS'!G663)*('BTST OPTION CALLS'!M663),('BTST OPTION CALLS'!G663-'BTST OPTION CALLS'!L663)*('BTST OPTION CALLS'!M663))</f>
        <v>4000</v>
      </c>
      <c r="O663" s="8">
        <f>'BTST OPTION CALLS'!N663/('BTST OPTION CALLS'!M663)/'BTST OPTION CALLS'!G663%</f>
        <v>25</v>
      </c>
    </row>
    <row r="664" spans="1:15" ht="15" customHeight="1">
      <c r="A664" s="77">
        <v>7</v>
      </c>
      <c r="B664" s="78">
        <v>43315</v>
      </c>
      <c r="C664" s="79">
        <v>215</v>
      </c>
      <c r="D664" s="77" t="s">
        <v>267</v>
      </c>
      <c r="E664" s="77" t="s">
        <v>22</v>
      </c>
      <c r="F664" s="77" t="s">
        <v>24</v>
      </c>
      <c r="G664" s="77">
        <v>8.8000000000000007</v>
      </c>
      <c r="H664" s="77">
        <v>7</v>
      </c>
      <c r="I664" s="77">
        <v>10</v>
      </c>
      <c r="J664" s="77">
        <v>11</v>
      </c>
      <c r="K664" s="77">
        <v>12</v>
      </c>
      <c r="L664" s="77">
        <v>10</v>
      </c>
      <c r="M664" s="77">
        <v>3500</v>
      </c>
      <c r="N664" s="121">
        <f>IF('BTST OPTION CALLS'!E664="BUY",('BTST OPTION CALLS'!L664-'BTST OPTION CALLS'!G664)*('BTST OPTION CALLS'!M664),('BTST OPTION CALLS'!G664-'BTST OPTION CALLS'!L664)*('BTST OPTION CALLS'!M664))</f>
        <v>4199.9999999999973</v>
      </c>
      <c r="O664" s="8">
        <f>'BTST OPTION CALLS'!N664/('BTST OPTION CALLS'!M664)/'BTST OPTION CALLS'!G664%</f>
        <v>13.636363636363628</v>
      </c>
    </row>
    <row r="665" spans="1:15" ht="15" customHeight="1">
      <c r="A665" s="77">
        <v>8</v>
      </c>
      <c r="B665" s="78">
        <v>43314</v>
      </c>
      <c r="C665" s="79">
        <v>340</v>
      </c>
      <c r="D665" s="77" t="s">
        <v>267</v>
      </c>
      <c r="E665" s="77" t="s">
        <v>22</v>
      </c>
      <c r="F665" s="77" t="s">
        <v>213</v>
      </c>
      <c r="G665" s="77">
        <v>18</v>
      </c>
      <c r="H665" s="77">
        <v>11</v>
      </c>
      <c r="I665" s="77">
        <v>21</v>
      </c>
      <c r="J665" s="77">
        <v>24</v>
      </c>
      <c r="K665" s="77">
        <v>27</v>
      </c>
      <c r="L665" s="77">
        <v>21</v>
      </c>
      <c r="M665" s="77">
        <v>1200</v>
      </c>
      <c r="N665" s="121">
        <f>IF('BTST OPTION CALLS'!E665="BUY",('BTST OPTION CALLS'!L665-'BTST OPTION CALLS'!G665)*('BTST OPTION CALLS'!M665),('BTST OPTION CALLS'!G665-'BTST OPTION CALLS'!L665)*('BTST OPTION CALLS'!M665))</f>
        <v>3600</v>
      </c>
      <c r="O665" s="8">
        <f>'BTST OPTION CALLS'!N665/('BTST OPTION CALLS'!M665)/'BTST OPTION CALLS'!G665%</f>
        <v>16.666666666666668</v>
      </c>
    </row>
    <row r="666" spans="1:15">
      <c r="A666" s="77">
        <v>9</v>
      </c>
      <c r="B666" s="78">
        <v>43313</v>
      </c>
      <c r="C666" s="79">
        <v>90</v>
      </c>
      <c r="D666" s="77" t="s">
        <v>267</v>
      </c>
      <c r="E666" s="77" t="s">
        <v>22</v>
      </c>
      <c r="F666" s="77" t="s">
        <v>116</v>
      </c>
      <c r="G666" s="77">
        <v>5.5</v>
      </c>
      <c r="H666" s="77">
        <v>4</v>
      </c>
      <c r="I666" s="77">
        <v>6.3</v>
      </c>
      <c r="J666" s="77">
        <v>7.1</v>
      </c>
      <c r="K666" s="77">
        <v>8</v>
      </c>
      <c r="L666" s="77">
        <v>4</v>
      </c>
      <c r="M666" s="77">
        <v>5500</v>
      </c>
      <c r="N666" s="121">
        <f>IF('BTST OPTION CALLS'!E666="BUY",('BTST OPTION CALLS'!L666-'BTST OPTION CALLS'!G666)*('BTST OPTION CALLS'!M666),('BTST OPTION CALLS'!G666-'BTST OPTION CALLS'!L666)*('BTST OPTION CALLS'!M666))</f>
        <v>-8250</v>
      </c>
      <c r="O666" s="8">
        <f>'BTST OPTION CALLS'!N666/('BTST OPTION CALLS'!M666)/'BTST OPTION CALLS'!G666%</f>
        <v>-27.272727272727273</v>
      </c>
    </row>
    <row r="667" spans="1:15" ht="16.5">
      <c r="A667" s="82" t="s">
        <v>95</v>
      </c>
      <c r="B667" s="83"/>
      <c r="C667" s="84"/>
      <c r="D667" s="85"/>
      <c r="E667" s="86"/>
      <c r="F667" s="86"/>
      <c r="G667" s="87"/>
      <c r="H667" s="88"/>
      <c r="I667" s="88"/>
      <c r="J667" s="88"/>
      <c r="K667" s="86"/>
      <c r="L667" s="89"/>
      <c r="M667" s="90"/>
      <c r="N667" s="66"/>
      <c r="O667" s="76"/>
    </row>
    <row r="668" spans="1:15" ht="16.5">
      <c r="A668" s="82" t="s">
        <v>96</v>
      </c>
      <c r="B668" s="83"/>
      <c r="C668" s="84"/>
      <c r="D668" s="85"/>
      <c r="E668" s="86"/>
      <c r="F668" s="86"/>
      <c r="G668" s="87"/>
      <c r="H668" s="86"/>
      <c r="I668" s="86"/>
      <c r="J668" s="86"/>
      <c r="K668" s="86"/>
      <c r="L668" s="89"/>
      <c r="M668" s="90"/>
      <c r="N668" s="76"/>
      <c r="O668" s="76"/>
    </row>
    <row r="669" spans="1:15" ht="16.5">
      <c r="A669" s="82" t="s">
        <v>96</v>
      </c>
      <c r="B669" s="83"/>
      <c r="C669" s="84"/>
      <c r="D669" s="85"/>
      <c r="E669" s="86"/>
      <c r="F669" s="86"/>
      <c r="G669" s="87"/>
      <c r="H669" s="86"/>
      <c r="I669" s="86"/>
      <c r="J669" s="86"/>
      <c r="K669" s="86"/>
      <c r="L669" s="76"/>
      <c r="M669" s="76"/>
      <c r="N669" s="76"/>
      <c r="O669" s="76" t="s">
        <v>30</v>
      </c>
    </row>
    <row r="670" spans="1:15" ht="17.25" thickBot="1">
      <c r="A670" s="98"/>
      <c r="B670" s="92"/>
      <c r="C670" s="92"/>
      <c r="D670" s="93"/>
      <c r="E670" s="93"/>
      <c r="F670" s="93"/>
      <c r="G670" s="94"/>
      <c r="H670" s="95"/>
      <c r="I670" s="96" t="s">
        <v>27</v>
      </c>
      <c r="J670" s="96"/>
      <c r="K670" s="97"/>
      <c r="L670" s="89"/>
      <c r="M670" s="76"/>
      <c r="N670" s="76"/>
      <c r="O670" s="76"/>
    </row>
    <row r="671" spans="1:15" ht="16.5">
      <c r="A671" s="98"/>
      <c r="B671" s="92"/>
      <c r="C671" s="92"/>
      <c r="D671" s="158" t="s">
        <v>28</v>
      </c>
      <c r="E671" s="158"/>
      <c r="F671" s="99">
        <v>9</v>
      </c>
      <c r="G671" s="100">
        <f>'BTST OPTION CALLS'!G672+'BTST OPTION CALLS'!G673+'BTST OPTION CALLS'!G674+'BTST OPTION CALLS'!G675+'BTST OPTION CALLS'!G676+'BTST OPTION CALLS'!G677</f>
        <v>99.999999999999986</v>
      </c>
      <c r="H671" s="93">
        <v>9</v>
      </c>
      <c r="I671" s="101">
        <f>'BTST OPTION CALLS'!H672/'BTST OPTION CALLS'!H671%</f>
        <v>66.666666666666671</v>
      </c>
      <c r="J671" s="101"/>
      <c r="K671" s="76"/>
      <c r="L671" s="102"/>
      <c r="M671" s="76"/>
      <c r="N671" s="76"/>
      <c r="O671" s="76"/>
    </row>
    <row r="672" spans="1:15" ht="16.5">
      <c r="A672" s="98"/>
      <c r="B672" s="92"/>
      <c r="C672" s="92"/>
      <c r="D672" s="159" t="s">
        <v>29</v>
      </c>
      <c r="E672" s="159"/>
      <c r="F672" s="103">
        <v>6</v>
      </c>
      <c r="G672" s="104">
        <f>('BTST OPTION CALLS'!F672/'BTST OPTION CALLS'!F671)*100</f>
        <v>66.666666666666657</v>
      </c>
      <c r="H672" s="93">
        <v>6</v>
      </c>
      <c r="I672" s="97"/>
      <c r="J672" s="97"/>
      <c r="K672" s="101"/>
      <c r="L672" s="97"/>
      <c r="M672" s="76"/>
      <c r="N672" s="76"/>
      <c r="O672" s="76"/>
    </row>
    <row r="673" spans="1:15" ht="16.5">
      <c r="A673" s="105"/>
      <c r="B673" s="92"/>
      <c r="C673" s="92"/>
      <c r="D673" s="159" t="s">
        <v>31</v>
      </c>
      <c r="E673" s="159"/>
      <c r="F673" s="103">
        <v>0</v>
      </c>
      <c r="G673" s="104">
        <f>('BTST OPTION CALLS'!F673/'BTST OPTION CALLS'!F671)*100</f>
        <v>0</v>
      </c>
      <c r="H673" s="106"/>
      <c r="I673" s="93"/>
      <c r="J673" s="93"/>
      <c r="K673" s="93"/>
      <c r="L673" s="97"/>
      <c r="M673" s="76"/>
      <c r="N673" s="76"/>
      <c r="O673" s="76"/>
    </row>
    <row r="674" spans="1:15" ht="16.5">
      <c r="A674" s="105"/>
      <c r="B674" s="92"/>
      <c r="C674" s="92"/>
      <c r="D674" s="159" t="s">
        <v>32</v>
      </c>
      <c r="E674" s="159"/>
      <c r="F674" s="103">
        <v>0</v>
      </c>
      <c r="G674" s="104">
        <f>('BTST OPTION CALLS'!F674/'BTST OPTION CALLS'!F671)*100</f>
        <v>0</v>
      </c>
      <c r="H674" s="106"/>
      <c r="I674" s="93"/>
      <c r="J674" s="93"/>
      <c r="K674" s="93"/>
      <c r="L674" s="97"/>
      <c r="M674" s="76"/>
      <c r="N674" s="76"/>
      <c r="O674" s="76"/>
    </row>
    <row r="675" spans="1:15" ht="16.5">
      <c r="A675" s="105"/>
      <c r="B675" s="92"/>
      <c r="C675" s="92"/>
      <c r="D675" s="159" t="s">
        <v>33</v>
      </c>
      <c r="E675" s="159"/>
      <c r="F675" s="103">
        <v>3</v>
      </c>
      <c r="G675" s="104">
        <f>('BTST OPTION CALLS'!F675/'BTST OPTION CALLS'!F671)*100</f>
        <v>33.333333333333329</v>
      </c>
      <c r="H675" s="106"/>
      <c r="I675" s="93" t="s">
        <v>34</v>
      </c>
      <c r="J675" s="93"/>
      <c r="K675" s="97"/>
      <c r="L675" s="97"/>
      <c r="M675" s="76"/>
      <c r="N675" s="93" t="s">
        <v>30</v>
      </c>
      <c r="O675" s="76"/>
    </row>
    <row r="676" spans="1:15" ht="16.5">
      <c r="A676" s="105"/>
      <c r="B676" s="92"/>
      <c r="C676" s="92"/>
      <c r="D676" s="159" t="s">
        <v>35</v>
      </c>
      <c r="E676" s="159"/>
      <c r="F676" s="103">
        <v>0</v>
      </c>
      <c r="G676" s="104">
        <f>('BTST OPTION CALLS'!F676/'BTST OPTION CALLS'!F671)*100</f>
        <v>0</v>
      </c>
      <c r="H676" s="106"/>
      <c r="I676" s="93"/>
      <c r="J676" s="93"/>
      <c r="K676" s="97"/>
      <c r="L676" s="97"/>
      <c r="M676" s="76"/>
      <c r="N676" s="76"/>
      <c r="O676" s="98"/>
    </row>
    <row r="677" spans="1:15" ht="17.25" thickBot="1">
      <c r="A677" s="105"/>
      <c r="B677" s="92"/>
      <c r="C677" s="92"/>
      <c r="D677" s="160" t="s">
        <v>36</v>
      </c>
      <c r="E677" s="160"/>
      <c r="F677" s="107"/>
      <c r="G677" s="108">
        <f>('BTST OPTION CALLS'!F677/'BTST OPTION CALLS'!F671)*100</f>
        <v>0</v>
      </c>
      <c r="H677" s="106"/>
      <c r="I677" s="93"/>
      <c r="J677" s="93"/>
      <c r="K677" s="102"/>
      <c r="L677" s="102"/>
      <c r="M677" s="76"/>
      <c r="N677" s="76"/>
      <c r="O677" s="76"/>
    </row>
    <row r="678" spans="1:15" ht="16.5">
      <c r="A678" s="109" t="s">
        <v>37</v>
      </c>
      <c r="B678" s="92"/>
      <c r="C678" s="92"/>
      <c r="D678" s="98"/>
      <c r="E678" s="98"/>
      <c r="F678" s="93"/>
      <c r="G678" s="93"/>
      <c r="H678" s="110"/>
      <c r="I678" s="111"/>
      <c r="J678" s="111"/>
      <c r="K678" s="111"/>
      <c r="L678" s="93"/>
      <c r="M678" s="76"/>
      <c r="N678" s="76"/>
      <c r="O678" s="76"/>
    </row>
    <row r="679" spans="1:15" ht="16.5">
      <c r="A679" s="112" t="s">
        <v>38</v>
      </c>
      <c r="B679" s="92"/>
      <c r="C679" s="92"/>
      <c r="D679" s="113"/>
      <c r="E679" s="114"/>
      <c r="F679" s="98"/>
      <c r="G679" s="111"/>
      <c r="H679" s="110"/>
      <c r="I679" s="111"/>
      <c r="J679" s="111"/>
      <c r="K679" s="111"/>
      <c r="L679" s="93"/>
      <c r="M679" s="76"/>
      <c r="N679" s="98"/>
      <c r="O679" s="98"/>
    </row>
    <row r="680" spans="1:15" ht="16.5">
      <c r="A680" s="112" t="s">
        <v>39</v>
      </c>
      <c r="B680" s="92"/>
      <c r="C680" s="92"/>
      <c r="D680" s="98"/>
      <c r="E680" s="114"/>
      <c r="F680" s="98"/>
      <c r="G680" s="111"/>
      <c r="H680" s="110"/>
      <c r="I680" s="97"/>
      <c r="J680" s="97"/>
      <c r="K680" s="97"/>
      <c r="L680" s="93"/>
      <c r="M680" s="76"/>
      <c r="N680" s="76"/>
      <c r="O680" s="76"/>
    </row>
    <row r="681" spans="1:15" ht="16.5">
      <c r="A681" s="112" t="s">
        <v>40</v>
      </c>
      <c r="B681" s="113"/>
      <c r="C681" s="92"/>
      <c r="D681" s="98"/>
      <c r="E681" s="114"/>
      <c r="F681" s="98"/>
      <c r="G681" s="111"/>
      <c r="H681" s="95"/>
      <c r="I681" s="97"/>
      <c r="J681" s="97"/>
      <c r="K681" s="97"/>
      <c r="L681" s="93"/>
      <c r="M681" s="76"/>
      <c r="N681" s="76"/>
      <c r="O681" s="76"/>
    </row>
    <row r="682" spans="1:15" ht="16.5">
      <c r="A682" s="112" t="s">
        <v>41</v>
      </c>
      <c r="B682" s="105"/>
      <c r="C682" s="113"/>
      <c r="D682" s="98"/>
      <c r="E682" s="116"/>
      <c r="F682" s="111"/>
      <c r="G682" s="111"/>
      <c r="H682" s="95"/>
      <c r="I682" s="97"/>
      <c r="J682" s="97"/>
      <c r="K682" s="97"/>
      <c r="L682" s="111"/>
      <c r="M682" s="76"/>
      <c r="N682" s="76"/>
      <c r="O682" s="76"/>
    </row>
    <row r="684" spans="1:15">
      <c r="A684" s="227" t="s">
        <v>0</v>
      </c>
      <c r="B684" s="227"/>
      <c r="C684" s="227"/>
      <c r="D684" s="227"/>
      <c r="E684" s="227"/>
      <c r="F684" s="227"/>
      <c r="G684" s="227"/>
      <c r="H684" s="227"/>
      <c r="I684" s="227"/>
      <c r="J684" s="227"/>
      <c r="K684" s="227"/>
      <c r="L684" s="227"/>
      <c r="M684" s="227"/>
      <c r="N684" s="227"/>
      <c r="O684" s="227"/>
    </row>
    <row r="685" spans="1:15">
      <c r="A685" s="227"/>
      <c r="B685" s="227"/>
      <c r="C685" s="227"/>
      <c r="D685" s="227"/>
      <c r="E685" s="227"/>
      <c r="F685" s="227"/>
      <c r="G685" s="227"/>
      <c r="H685" s="227"/>
      <c r="I685" s="227"/>
      <c r="J685" s="227"/>
      <c r="K685" s="227"/>
      <c r="L685" s="227"/>
      <c r="M685" s="227"/>
      <c r="N685" s="227"/>
      <c r="O685" s="227"/>
    </row>
    <row r="686" spans="1:15">
      <c r="A686" s="227"/>
      <c r="B686" s="227"/>
      <c r="C686" s="227"/>
      <c r="D686" s="227"/>
      <c r="E686" s="227"/>
      <c r="F686" s="227"/>
      <c r="G686" s="227"/>
      <c r="H686" s="227"/>
      <c r="I686" s="227"/>
      <c r="J686" s="227"/>
      <c r="K686" s="227"/>
      <c r="L686" s="227"/>
      <c r="M686" s="227"/>
      <c r="N686" s="227"/>
      <c r="O686" s="227"/>
    </row>
    <row r="687" spans="1:15" ht="15.75">
      <c r="A687" s="224" t="s">
        <v>1</v>
      </c>
      <c r="B687" s="224"/>
      <c r="C687" s="224"/>
      <c r="D687" s="224"/>
      <c r="E687" s="224"/>
      <c r="F687" s="224"/>
      <c r="G687" s="224"/>
      <c r="H687" s="224"/>
      <c r="I687" s="224"/>
      <c r="J687" s="224"/>
      <c r="K687" s="224"/>
      <c r="L687" s="224"/>
      <c r="M687" s="224"/>
      <c r="N687" s="224"/>
      <c r="O687" s="224"/>
    </row>
    <row r="688" spans="1:15" ht="15.75">
      <c r="A688" s="224" t="s">
        <v>2</v>
      </c>
      <c r="B688" s="224"/>
      <c r="C688" s="224"/>
      <c r="D688" s="224"/>
      <c r="E688" s="224"/>
      <c r="F688" s="224"/>
      <c r="G688" s="224"/>
      <c r="H688" s="224"/>
      <c r="I688" s="224"/>
      <c r="J688" s="224"/>
      <c r="K688" s="224"/>
      <c r="L688" s="224"/>
      <c r="M688" s="224"/>
      <c r="N688" s="224"/>
      <c r="O688" s="224"/>
    </row>
    <row r="689" spans="1:16" ht="15.75">
      <c r="A689" s="225" t="s">
        <v>3</v>
      </c>
      <c r="B689" s="225"/>
      <c r="C689" s="225"/>
      <c r="D689" s="225"/>
      <c r="E689" s="225"/>
      <c r="F689" s="225"/>
      <c r="G689" s="225"/>
      <c r="H689" s="225"/>
      <c r="I689" s="225"/>
      <c r="J689" s="225"/>
      <c r="K689" s="225"/>
      <c r="L689" s="225"/>
      <c r="M689" s="225"/>
      <c r="N689" s="225"/>
      <c r="O689" s="225"/>
    </row>
    <row r="690" spans="1:16" ht="15.75">
      <c r="A690" s="226" t="s">
        <v>305</v>
      </c>
      <c r="B690" s="226"/>
      <c r="C690" s="226"/>
      <c r="D690" s="226"/>
      <c r="E690" s="226"/>
      <c r="F690" s="226"/>
      <c r="G690" s="226"/>
      <c r="H690" s="226"/>
      <c r="I690" s="226"/>
      <c r="J690" s="226"/>
      <c r="K690" s="226"/>
      <c r="L690" s="226"/>
      <c r="M690" s="226"/>
      <c r="N690" s="226"/>
      <c r="O690" s="226"/>
    </row>
    <row r="691" spans="1:16" ht="15.75">
      <c r="A691" s="219" t="s">
        <v>5</v>
      </c>
      <c r="B691" s="219"/>
      <c r="C691" s="219"/>
      <c r="D691" s="219"/>
      <c r="E691" s="219"/>
      <c r="F691" s="219"/>
      <c r="G691" s="219"/>
      <c r="H691" s="219"/>
      <c r="I691" s="219"/>
      <c r="J691" s="219"/>
      <c r="K691" s="219"/>
      <c r="L691" s="219"/>
      <c r="M691" s="219"/>
      <c r="N691" s="219"/>
      <c r="O691" s="219"/>
    </row>
    <row r="692" spans="1:16">
      <c r="A692" s="220" t="s">
        <v>6</v>
      </c>
      <c r="B692" s="221" t="s">
        <v>7</v>
      </c>
      <c r="C692" s="222" t="s">
        <v>8</v>
      </c>
      <c r="D692" s="221" t="s">
        <v>9</v>
      </c>
      <c r="E692" s="220" t="s">
        <v>10</v>
      </c>
      <c r="F692" s="220" t="s">
        <v>11</v>
      </c>
      <c r="G692" s="221" t="s">
        <v>12</v>
      </c>
      <c r="H692" s="221" t="s">
        <v>13</v>
      </c>
      <c r="I692" s="222" t="s">
        <v>14</v>
      </c>
      <c r="J692" s="222" t="s">
        <v>15</v>
      </c>
      <c r="K692" s="222" t="s">
        <v>16</v>
      </c>
      <c r="L692" s="223" t="s">
        <v>17</v>
      </c>
      <c r="M692" s="221" t="s">
        <v>18</v>
      </c>
      <c r="N692" s="221" t="s">
        <v>19</v>
      </c>
      <c r="O692" s="221" t="s">
        <v>20</v>
      </c>
    </row>
    <row r="693" spans="1:16">
      <c r="A693" s="220"/>
      <c r="B693" s="221"/>
      <c r="C693" s="222"/>
      <c r="D693" s="221"/>
      <c r="E693" s="220"/>
      <c r="F693" s="220"/>
      <c r="G693" s="221"/>
      <c r="H693" s="221"/>
      <c r="I693" s="222"/>
      <c r="J693" s="222"/>
      <c r="K693" s="222"/>
      <c r="L693" s="223"/>
      <c r="M693" s="221"/>
      <c r="N693" s="221"/>
      <c r="O693" s="221"/>
    </row>
    <row r="694" spans="1:16" ht="15.75" customHeight="1">
      <c r="A694" s="73">
        <v>1</v>
      </c>
      <c r="B694" s="68">
        <v>43307</v>
      </c>
      <c r="C694" s="74">
        <v>140</v>
      </c>
      <c r="D694" s="73" t="s">
        <v>267</v>
      </c>
      <c r="E694" s="73" t="s">
        <v>22</v>
      </c>
      <c r="F694" s="73" t="s">
        <v>124</v>
      </c>
      <c r="G694" s="73">
        <v>8.5</v>
      </c>
      <c r="H694" s="73">
        <v>6.5</v>
      </c>
      <c r="I694" s="73">
        <v>9.5</v>
      </c>
      <c r="J694" s="73">
        <v>10.5</v>
      </c>
      <c r="K694" s="73">
        <v>11.5</v>
      </c>
      <c r="L694" s="73">
        <v>9.5</v>
      </c>
      <c r="M694" s="73">
        <v>4000</v>
      </c>
      <c r="N694" s="7">
        <f>IF('BTST OPTION CALLS'!E694="BUY",('BTST OPTION CALLS'!L694-'BTST OPTION CALLS'!G694)*('BTST OPTION CALLS'!M694),('BTST OPTION CALLS'!G694-'BTST OPTION CALLS'!L694)*('BTST OPTION CALLS'!M694))</f>
        <v>4000</v>
      </c>
      <c r="O694" s="8">
        <f>'BTST OPTION CALLS'!N694/('BTST OPTION CALLS'!M694)/'BTST OPTION CALLS'!G694%</f>
        <v>11.76470588235294</v>
      </c>
      <c r="P694" s="75"/>
    </row>
    <row r="695" spans="1:16" ht="15.75" customHeight="1">
      <c r="A695" s="73">
        <v>2</v>
      </c>
      <c r="B695" s="68">
        <v>43306</v>
      </c>
      <c r="C695" s="74">
        <v>270</v>
      </c>
      <c r="D695" s="73" t="s">
        <v>267</v>
      </c>
      <c r="E695" s="73" t="s">
        <v>22</v>
      </c>
      <c r="F695" s="73" t="s">
        <v>49</v>
      </c>
      <c r="G695" s="73">
        <v>13</v>
      </c>
      <c r="H695" s="73">
        <v>10</v>
      </c>
      <c r="I695" s="73">
        <v>14.5</v>
      </c>
      <c r="J695" s="73">
        <v>16</v>
      </c>
      <c r="K695" s="73">
        <v>17.5</v>
      </c>
      <c r="L695" s="73">
        <v>16</v>
      </c>
      <c r="M695" s="73">
        <v>3000</v>
      </c>
      <c r="N695" s="7">
        <f>IF('BTST OPTION CALLS'!E695="BUY",('BTST OPTION CALLS'!L695-'BTST OPTION CALLS'!G695)*('BTST OPTION CALLS'!M695),('BTST OPTION CALLS'!G695-'BTST OPTION CALLS'!L695)*('BTST OPTION CALLS'!M695))</f>
        <v>9000</v>
      </c>
      <c r="O695" s="8">
        <f>'BTST OPTION CALLS'!N695/('BTST OPTION CALLS'!M695)/'BTST OPTION CALLS'!G695%</f>
        <v>23.076923076923077</v>
      </c>
      <c r="P695" s="75"/>
    </row>
    <row r="696" spans="1:16" ht="15.75" customHeight="1">
      <c r="A696" s="73">
        <v>3</v>
      </c>
      <c r="B696" s="68">
        <v>43305</v>
      </c>
      <c r="C696" s="74">
        <v>180</v>
      </c>
      <c r="D696" s="73" t="s">
        <v>267</v>
      </c>
      <c r="E696" s="73" t="s">
        <v>22</v>
      </c>
      <c r="F696" s="73" t="s">
        <v>309</v>
      </c>
      <c r="G696" s="73">
        <v>6.5</v>
      </c>
      <c r="H696" s="73">
        <v>4.5</v>
      </c>
      <c r="I696" s="73">
        <v>7.5</v>
      </c>
      <c r="J696" s="73">
        <v>8.5</v>
      </c>
      <c r="K696" s="73">
        <v>9.5</v>
      </c>
      <c r="L696" s="73">
        <v>9.5</v>
      </c>
      <c r="M696" s="73">
        <v>4000</v>
      </c>
      <c r="N696" s="7">
        <f>IF('BTST OPTION CALLS'!E696="BUY",('BTST OPTION CALLS'!L696-'BTST OPTION CALLS'!G696)*('BTST OPTION CALLS'!M696),('BTST OPTION CALLS'!G696-'BTST OPTION CALLS'!L696)*('BTST OPTION CALLS'!M696))</f>
        <v>12000</v>
      </c>
      <c r="O696" s="8">
        <f>'BTST OPTION CALLS'!N696/('BTST OPTION CALLS'!M696)/'BTST OPTION CALLS'!G696%</f>
        <v>46.153846153846153</v>
      </c>
      <c r="P696" s="75"/>
    </row>
    <row r="697" spans="1:16" ht="15.75" customHeight="1">
      <c r="A697" s="73">
        <v>4</v>
      </c>
      <c r="B697" s="68">
        <v>43304</v>
      </c>
      <c r="C697" s="74">
        <v>520</v>
      </c>
      <c r="D697" s="73" t="s">
        <v>267</v>
      </c>
      <c r="E697" s="73" t="s">
        <v>22</v>
      </c>
      <c r="F697" s="73" t="s">
        <v>99</v>
      </c>
      <c r="G697" s="73">
        <v>6</v>
      </c>
      <c r="H697" s="73">
        <v>1</v>
      </c>
      <c r="I697" s="73">
        <v>10</v>
      </c>
      <c r="J697" s="73">
        <v>14</v>
      </c>
      <c r="K697" s="73">
        <v>18</v>
      </c>
      <c r="L697" s="73">
        <v>10</v>
      </c>
      <c r="M697" s="73">
        <v>1061</v>
      </c>
      <c r="N697" s="7">
        <f>IF('BTST OPTION CALLS'!E697="BUY",('BTST OPTION CALLS'!L697-'BTST OPTION CALLS'!G697)*('BTST OPTION CALLS'!M697),('BTST OPTION CALLS'!G697-'BTST OPTION CALLS'!L697)*('BTST OPTION CALLS'!M697))</f>
        <v>4244</v>
      </c>
      <c r="O697" s="8">
        <f>'BTST OPTION CALLS'!N697/('BTST OPTION CALLS'!M697)/'BTST OPTION CALLS'!G697%</f>
        <v>66.666666666666671</v>
      </c>
    </row>
    <row r="698" spans="1:16" ht="15.75" customHeight="1">
      <c r="A698" s="73">
        <v>5</v>
      </c>
      <c r="B698" s="68">
        <v>43300</v>
      </c>
      <c r="C698" s="74">
        <v>1100</v>
      </c>
      <c r="D698" s="73" t="s">
        <v>267</v>
      </c>
      <c r="E698" s="73" t="s">
        <v>22</v>
      </c>
      <c r="F698" s="73" t="s">
        <v>225</v>
      </c>
      <c r="G698" s="73">
        <v>22</v>
      </c>
      <c r="H698" s="73">
        <v>14</v>
      </c>
      <c r="I698" s="73">
        <v>26</v>
      </c>
      <c r="J698" s="73">
        <v>30</v>
      </c>
      <c r="K698" s="73">
        <v>34</v>
      </c>
      <c r="L698" s="73">
        <v>26</v>
      </c>
      <c r="M698" s="73">
        <v>1000</v>
      </c>
      <c r="N698" s="7">
        <f>IF('BTST OPTION CALLS'!E698="BUY",('BTST OPTION CALLS'!L698-'BTST OPTION CALLS'!G698)*('BTST OPTION CALLS'!M698),('BTST OPTION CALLS'!G698-'BTST OPTION CALLS'!L698)*('BTST OPTION CALLS'!M698))</f>
        <v>4000</v>
      </c>
      <c r="O698" s="8">
        <f>'BTST OPTION CALLS'!N698/('BTST OPTION CALLS'!M698)/'BTST OPTION CALLS'!G698%</f>
        <v>18.181818181818183</v>
      </c>
    </row>
    <row r="699" spans="1:16" ht="15.75" customHeight="1">
      <c r="A699" s="73">
        <v>6</v>
      </c>
      <c r="B699" s="68">
        <v>43299</v>
      </c>
      <c r="C699" s="74">
        <v>300</v>
      </c>
      <c r="D699" s="73" t="s">
        <v>267</v>
      </c>
      <c r="E699" s="73" t="s">
        <v>22</v>
      </c>
      <c r="F699" s="73" t="s">
        <v>247</v>
      </c>
      <c r="G699" s="73">
        <v>6.5</v>
      </c>
      <c r="H699" s="73">
        <v>5</v>
      </c>
      <c r="I699" s="73">
        <v>7.3</v>
      </c>
      <c r="J699" s="73">
        <v>8.1</v>
      </c>
      <c r="K699" s="73">
        <v>9</v>
      </c>
      <c r="L699" s="73">
        <v>8.1</v>
      </c>
      <c r="M699" s="73">
        <v>4500</v>
      </c>
      <c r="N699" s="7">
        <f>IF('BTST OPTION CALLS'!E699="BUY",('BTST OPTION CALLS'!L699-'BTST OPTION CALLS'!G699)*('BTST OPTION CALLS'!M699),('BTST OPTION CALLS'!G699-'BTST OPTION CALLS'!L699)*('BTST OPTION CALLS'!M699))</f>
        <v>7199.9999999999982</v>
      </c>
      <c r="O699" s="8">
        <f>'BTST OPTION CALLS'!N699/('BTST OPTION CALLS'!M699)/'BTST OPTION CALLS'!G699%</f>
        <v>24.61538461538461</v>
      </c>
    </row>
    <row r="700" spans="1:16" ht="17.25" customHeight="1">
      <c r="A700" s="73">
        <v>7</v>
      </c>
      <c r="B700" s="68">
        <v>43297</v>
      </c>
      <c r="C700" s="74">
        <v>80</v>
      </c>
      <c r="D700" s="73" t="s">
        <v>282</v>
      </c>
      <c r="E700" s="73" t="s">
        <v>22</v>
      </c>
      <c r="F700" s="73" t="s">
        <v>270</v>
      </c>
      <c r="G700" s="73">
        <v>9</v>
      </c>
      <c r="H700" s="73">
        <v>5</v>
      </c>
      <c r="I700" s="73">
        <v>11.5</v>
      </c>
      <c r="J700" s="73">
        <v>14</v>
      </c>
      <c r="K700" s="73">
        <v>16.5</v>
      </c>
      <c r="L700" s="73">
        <v>11.5</v>
      </c>
      <c r="M700" s="73">
        <v>1500</v>
      </c>
      <c r="N700" s="7">
        <f>IF('BTST OPTION CALLS'!E700="BUY",('BTST OPTION CALLS'!L700-'BTST OPTION CALLS'!G700)*('BTST OPTION CALLS'!M700),('BTST OPTION CALLS'!G700-'BTST OPTION CALLS'!L700)*('BTST OPTION CALLS'!M700))</f>
        <v>3750</v>
      </c>
      <c r="O700" s="8">
        <f>'BTST OPTION CALLS'!N700/('BTST OPTION CALLS'!M700)/'BTST OPTION CALLS'!G700%</f>
        <v>27.777777777777779</v>
      </c>
    </row>
    <row r="701" spans="1:16" ht="15.75" customHeight="1">
      <c r="A701" s="73">
        <v>8</v>
      </c>
      <c r="B701" s="68">
        <v>43292</v>
      </c>
      <c r="C701" s="74">
        <v>300</v>
      </c>
      <c r="D701" s="73" t="s">
        <v>267</v>
      </c>
      <c r="E701" s="73" t="s">
        <v>22</v>
      </c>
      <c r="F701" s="73" t="s">
        <v>247</v>
      </c>
      <c r="G701" s="73">
        <v>7.5</v>
      </c>
      <c r="H701" s="73">
        <v>5.8</v>
      </c>
      <c r="I701" s="73">
        <v>8.5</v>
      </c>
      <c r="J701" s="73">
        <v>9.5</v>
      </c>
      <c r="K701" s="73">
        <v>10.5</v>
      </c>
      <c r="L701" s="73">
        <v>8.4</v>
      </c>
      <c r="M701" s="73">
        <v>4500</v>
      </c>
      <c r="N701" s="7">
        <f>IF('BTST OPTION CALLS'!E701="BUY",('BTST OPTION CALLS'!L701-'BTST OPTION CALLS'!G701)*('BTST OPTION CALLS'!M701),('BTST OPTION CALLS'!G701-'BTST OPTION CALLS'!L701)*('BTST OPTION CALLS'!M701))</f>
        <v>4050.0000000000018</v>
      </c>
      <c r="O701" s="8">
        <f>'BTST OPTION CALLS'!N701/('BTST OPTION CALLS'!M701)/'BTST OPTION CALLS'!G701%</f>
        <v>12.000000000000005</v>
      </c>
    </row>
    <row r="702" spans="1:16" ht="15.75">
      <c r="A702" s="73">
        <v>9</v>
      </c>
      <c r="B702" s="68">
        <v>43285</v>
      </c>
      <c r="C702" s="74">
        <v>600</v>
      </c>
      <c r="D702" s="73" t="s">
        <v>267</v>
      </c>
      <c r="E702" s="73" t="s">
        <v>22</v>
      </c>
      <c r="F702" s="73" t="s">
        <v>26</v>
      </c>
      <c r="G702" s="73">
        <v>10</v>
      </c>
      <c r="H702" s="73">
        <v>3</v>
      </c>
      <c r="I702" s="73">
        <v>14</v>
      </c>
      <c r="J702" s="73">
        <v>18</v>
      </c>
      <c r="K702" s="73">
        <v>22</v>
      </c>
      <c r="L702" s="73">
        <v>22</v>
      </c>
      <c r="M702" s="73">
        <v>1000</v>
      </c>
      <c r="N702" s="7">
        <f>IF('BTST OPTION CALLS'!E702="BUY",('BTST OPTION CALLS'!L702-'BTST OPTION CALLS'!G702)*('BTST OPTION CALLS'!M702),('BTST OPTION CALLS'!G702-'BTST OPTION CALLS'!L702)*('BTST OPTION CALLS'!M702))</f>
        <v>12000</v>
      </c>
      <c r="O702" s="8">
        <f>'BTST OPTION CALLS'!N702/('BTST OPTION CALLS'!M702)/'BTST OPTION CALLS'!G702%</f>
        <v>120</v>
      </c>
    </row>
    <row r="703" spans="1:16" ht="15.75">
      <c r="A703" s="73">
        <v>10</v>
      </c>
      <c r="B703" s="68">
        <v>43284</v>
      </c>
      <c r="C703" s="74">
        <v>470</v>
      </c>
      <c r="D703" s="73" t="s">
        <v>267</v>
      </c>
      <c r="E703" s="73" t="s">
        <v>22</v>
      </c>
      <c r="F703" s="73" t="s">
        <v>307</v>
      </c>
      <c r="G703" s="73">
        <v>15</v>
      </c>
      <c r="H703" s="73">
        <v>10</v>
      </c>
      <c r="I703" s="73">
        <v>17.5</v>
      </c>
      <c r="J703" s="73">
        <v>20</v>
      </c>
      <c r="K703" s="73">
        <v>22.5</v>
      </c>
      <c r="L703" s="73">
        <v>10</v>
      </c>
      <c r="M703" s="73">
        <v>1500</v>
      </c>
      <c r="N703" s="7">
        <f>IF('BTST OPTION CALLS'!E703="BUY",('BTST OPTION CALLS'!L703-'BTST OPTION CALLS'!G703)*('BTST OPTION CALLS'!M703),('BTST OPTION CALLS'!G703-'BTST OPTION CALLS'!L703)*('BTST OPTION CALLS'!M703))</f>
        <v>-7500</v>
      </c>
      <c r="O703" s="8">
        <f>'BTST OPTION CALLS'!N703/('BTST OPTION CALLS'!M703)/'BTST OPTION CALLS'!G703%</f>
        <v>-33.333333333333336</v>
      </c>
    </row>
    <row r="704" spans="1:16" ht="15.75">
      <c r="A704" s="73">
        <v>11</v>
      </c>
      <c r="B704" s="68">
        <v>43283</v>
      </c>
      <c r="C704" s="74">
        <v>1340</v>
      </c>
      <c r="D704" s="73" t="s">
        <v>267</v>
      </c>
      <c r="E704" s="73" t="s">
        <v>22</v>
      </c>
      <c r="F704" s="73" t="s">
        <v>151</v>
      </c>
      <c r="G704" s="73">
        <v>38</v>
      </c>
      <c r="H704" s="73">
        <v>26</v>
      </c>
      <c r="I704" s="73">
        <v>46</v>
      </c>
      <c r="J704" s="73">
        <v>54</v>
      </c>
      <c r="K704" s="73">
        <v>60</v>
      </c>
      <c r="L704" s="73">
        <v>46</v>
      </c>
      <c r="M704" s="73">
        <v>600</v>
      </c>
      <c r="N704" s="7">
        <f>IF('BTST OPTION CALLS'!E704="BUY",('BTST OPTION CALLS'!L704-'BTST OPTION CALLS'!G704)*('BTST OPTION CALLS'!M704),('BTST OPTION CALLS'!G704-'BTST OPTION CALLS'!L704)*('BTST OPTION CALLS'!M704))</f>
        <v>4800</v>
      </c>
      <c r="O704" s="8">
        <f>'BTST OPTION CALLS'!N704/('BTST OPTION CALLS'!M704)/'BTST OPTION CALLS'!G704%</f>
        <v>21.05263157894737</v>
      </c>
    </row>
    <row r="705" spans="1:15" ht="15.75">
      <c r="A705" s="62" t="s">
        <v>95</v>
      </c>
      <c r="B705" s="52"/>
      <c r="C705" s="53"/>
      <c r="D705" s="54"/>
      <c r="E705" s="55"/>
      <c r="F705" s="55"/>
      <c r="G705" s="63"/>
      <c r="H705" s="56"/>
      <c r="I705" s="56"/>
      <c r="J705" s="56"/>
      <c r="K705" s="57"/>
      <c r="L705" s="64"/>
      <c r="M705" s="65"/>
      <c r="N705" s="66"/>
    </row>
    <row r="706" spans="1:15" ht="15.75">
      <c r="A706" s="62" t="s">
        <v>96</v>
      </c>
      <c r="B706" s="58"/>
      <c r="C706" s="53"/>
      <c r="D706" s="54"/>
      <c r="E706" s="55"/>
      <c r="F706" s="55"/>
      <c r="G706" s="63"/>
      <c r="H706" s="55"/>
      <c r="I706" s="55"/>
      <c r="J706" s="55"/>
      <c r="K706" s="57"/>
      <c r="L706" s="64"/>
      <c r="M706" s="65"/>
      <c r="O706" s="64"/>
    </row>
    <row r="707" spans="1:15" ht="15.75">
      <c r="A707" s="62" t="s">
        <v>96</v>
      </c>
      <c r="B707" s="58"/>
      <c r="C707" s="59"/>
      <c r="D707" s="60"/>
      <c r="E707" s="61"/>
      <c r="F707" s="61"/>
      <c r="G707" s="67"/>
      <c r="H707" s="61"/>
      <c r="I707" s="61"/>
      <c r="J707" s="61"/>
      <c r="K707" s="61"/>
    </row>
    <row r="708" spans="1:15" ht="16.5" thickBot="1">
      <c r="A708" s="17"/>
      <c r="B708" s="10"/>
      <c r="C708" s="10"/>
      <c r="D708" s="11"/>
      <c r="E708" s="11"/>
      <c r="F708" s="11"/>
      <c r="G708" s="12"/>
      <c r="H708" s="13"/>
      <c r="I708" s="14" t="s">
        <v>27</v>
      </c>
      <c r="J708" s="14"/>
      <c r="K708" s="15"/>
      <c r="L708" s="64"/>
      <c r="M708" s="16"/>
      <c r="O708" s="65"/>
    </row>
    <row r="709" spans="1:15" ht="15.75">
      <c r="A709" s="17"/>
      <c r="B709" s="10"/>
      <c r="C709" s="10"/>
      <c r="D709" s="216" t="s">
        <v>28</v>
      </c>
      <c r="E709" s="216"/>
      <c r="F709" s="18">
        <v>11</v>
      </c>
      <c r="G709" s="19">
        <f>'BTST OPTION CALLS'!G710+'BTST OPTION CALLS'!G711+'BTST OPTION CALLS'!G712+'BTST OPTION CALLS'!G713+'BTST OPTION CALLS'!G714+'BTST OPTION CALLS'!G715</f>
        <v>100</v>
      </c>
      <c r="H709" s="11">
        <v>11</v>
      </c>
      <c r="I709" s="20">
        <f>'BTST OPTION CALLS'!H710/'BTST OPTION CALLS'!H709%</f>
        <v>90.909090909090907</v>
      </c>
      <c r="J709" s="20"/>
      <c r="L709" s="21"/>
    </row>
    <row r="710" spans="1:15" ht="15.75">
      <c r="A710" s="17"/>
      <c r="B710" s="10"/>
      <c r="C710" s="10"/>
      <c r="D710" s="217" t="s">
        <v>29</v>
      </c>
      <c r="E710" s="217"/>
      <c r="F710" s="22">
        <v>10</v>
      </c>
      <c r="G710" s="23">
        <f>('BTST OPTION CALLS'!F710/'BTST OPTION CALLS'!F709)*100</f>
        <v>90.909090909090907</v>
      </c>
      <c r="H710" s="11">
        <v>10</v>
      </c>
      <c r="I710" s="15"/>
      <c r="J710" s="15"/>
      <c r="K710" s="20"/>
      <c r="L710" s="15"/>
    </row>
    <row r="711" spans="1:15" ht="15.75">
      <c r="A711" s="24"/>
      <c r="B711" s="10"/>
      <c r="C711" s="10"/>
      <c r="D711" s="217" t="s">
        <v>31</v>
      </c>
      <c r="E711" s="217"/>
      <c r="F711" s="22">
        <v>0</v>
      </c>
      <c r="G711" s="23">
        <f>('BTST OPTION CALLS'!F711/'BTST OPTION CALLS'!F709)*100</f>
        <v>0</v>
      </c>
      <c r="H711" s="25"/>
      <c r="I711" s="11"/>
      <c r="J711" s="11"/>
      <c r="K711" s="11"/>
      <c r="L711" s="15"/>
      <c r="M711" s="16"/>
      <c r="N711" s="11" t="s">
        <v>30</v>
      </c>
    </row>
    <row r="712" spans="1:15" ht="15.75">
      <c r="A712" s="24"/>
      <c r="B712" s="10"/>
      <c r="C712" s="10"/>
      <c r="D712" s="217" t="s">
        <v>32</v>
      </c>
      <c r="E712" s="217"/>
      <c r="F712" s="22">
        <v>0</v>
      </c>
      <c r="G712" s="23">
        <f>('BTST OPTION CALLS'!F712/'BTST OPTION CALLS'!F709)*100</f>
        <v>0</v>
      </c>
      <c r="H712" s="25"/>
      <c r="I712" s="11"/>
      <c r="J712" s="11"/>
      <c r="K712" s="11"/>
      <c r="L712" s="15"/>
      <c r="M712" s="16"/>
      <c r="N712" s="16"/>
    </row>
    <row r="713" spans="1:15" ht="15.75">
      <c r="A713" s="24"/>
      <c r="B713" s="10"/>
      <c r="C713" s="10"/>
      <c r="D713" s="217" t="s">
        <v>33</v>
      </c>
      <c r="E713" s="217"/>
      <c r="F713" s="22">
        <v>1</v>
      </c>
      <c r="G713" s="23">
        <f>('BTST OPTION CALLS'!F713/'BTST OPTION CALLS'!F709)*100</f>
        <v>9.0909090909090917</v>
      </c>
      <c r="H713" s="25"/>
      <c r="I713" s="11" t="s">
        <v>34</v>
      </c>
      <c r="J713" s="11"/>
      <c r="K713" s="15"/>
      <c r="L713" s="15"/>
      <c r="M713" s="16"/>
    </row>
    <row r="714" spans="1:15" ht="15.75">
      <c r="A714" s="24"/>
      <c r="B714" s="10"/>
      <c r="C714" s="10"/>
      <c r="D714" s="217" t="s">
        <v>35</v>
      </c>
      <c r="E714" s="217"/>
      <c r="F714" s="22">
        <v>0</v>
      </c>
      <c r="G714" s="23">
        <f>('BTST OPTION CALLS'!F714/'BTST OPTION CALLS'!F709)*100</f>
        <v>0</v>
      </c>
      <c r="H714" s="25"/>
      <c r="I714" s="11"/>
      <c r="J714" s="11"/>
      <c r="K714" s="15"/>
      <c r="L714" s="15"/>
      <c r="M714" s="16"/>
      <c r="N714" s="16"/>
      <c r="O714" s="17"/>
    </row>
    <row r="715" spans="1:15" ht="16.5" thickBot="1">
      <c r="A715" s="24"/>
      <c r="B715" s="10"/>
      <c r="C715" s="10"/>
      <c r="D715" s="218" t="s">
        <v>36</v>
      </c>
      <c r="E715" s="218"/>
      <c r="F715" s="26"/>
      <c r="G715" s="27">
        <f>('BTST OPTION CALLS'!F715/'BTST OPTION CALLS'!F709)*100</f>
        <v>0</v>
      </c>
      <c r="H715" s="25"/>
      <c r="I715" s="11"/>
      <c r="J715" s="11"/>
      <c r="K715" s="21"/>
      <c r="L715" s="21"/>
      <c r="N715" s="16"/>
    </row>
    <row r="716" spans="1:15" ht="15.75">
      <c r="A716" s="31" t="s">
        <v>37</v>
      </c>
      <c r="B716" s="28"/>
      <c r="C716" s="28"/>
      <c r="D716" s="32"/>
      <c r="E716" s="32"/>
      <c r="F716" s="33"/>
      <c r="G716" s="33"/>
      <c r="H716" s="34"/>
      <c r="I716" s="35"/>
      <c r="J716" s="35"/>
      <c r="K716" s="35"/>
      <c r="L716" s="33"/>
      <c r="M716" s="16"/>
      <c r="N716" s="16"/>
      <c r="O716" s="16"/>
    </row>
    <row r="717" spans="1:15" ht="15.75">
      <c r="A717" s="36" t="s">
        <v>38</v>
      </c>
      <c r="B717" s="28"/>
      <c r="C717" s="28"/>
      <c r="D717" s="37"/>
      <c r="E717" s="38"/>
      <c r="F717" s="32"/>
      <c r="G717" s="35"/>
      <c r="H717" s="34"/>
      <c r="I717" s="35"/>
      <c r="J717" s="35"/>
      <c r="K717" s="35"/>
      <c r="L717" s="33"/>
      <c r="M717" s="16"/>
      <c r="N717" s="17"/>
      <c r="O717" s="17"/>
    </row>
    <row r="718" spans="1:15" ht="15.75">
      <c r="A718" s="36" t="s">
        <v>39</v>
      </c>
      <c r="B718" s="28"/>
      <c r="C718" s="28"/>
      <c r="D718" s="32"/>
      <c r="E718" s="38"/>
      <c r="F718" s="32"/>
      <c r="G718" s="35"/>
      <c r="H718" s="34"/>
      <c r="I718" s="39"/>
      <c r="J718" s="39"/>
      <c r="K718" s="39"/>
      <c r="L718" s="33"/>
      <c r="M718" s="16"/>
      <c r="N718" s="16"/>
      <c r="O718" s="16"/>
    </row>
    <row r="719" spans="1:15" ht="15.75">
      <c r="A719" s="36" t="s">
        <v>40</v>
      </c>
      <c r="B719" s="37"/>
      <c r="C719" s="28"/>
      <c r="D719" s="32"/>
      <c r="E719" s="38"/>
      <c r="F719" s="32"/>
      <c r="G719" s="35"/>
      <c r="H719" s="40"/>
      <c r="I719" s="39"/>
      <c r="J719" s="39"/>
      <c r="K719" s="39"/>
      <c r="L719" s="33"/>
      <c r="M719" s="16"/>
      <c r="N719" s="16"/>
      <c r="O719" s="16"/>
    </row>
    <row r="720" spans="1:15" ht="15.75">
      <c r="A720" s="36" t="s">
        <v>41</v>
      </c>
      <c r="B720" s="24"/>
      <c r="C720" s="37"/>
      <c r="D720" s="32"/>
      <c r="E720" s="41"/>
      <c r="F720" s="35"/>
      <c r="G720" s="35"/>
      <c r="H720" s="40"/>
      <c r="I720" s="39"/>
      <c r="J720" s="39"/>
      <c r="K720" s="39"/>
      <c r="L720" s="35"/>
      <c r="M720" s="16"/>
      <c r="N720" s="16"/>
      <c r="O720" s="16"/>
    </row>
    <row r="722" spans="1:15">
      <c r="A722" s="227" t="s">
        <v>0</v>
      </c>
      <c r="B722" s="227"/>
      <c r="C722" s="227"/>
      <c r="D722" s="227"/>
      <c r="E722" s="227"/>
      <c r="F722" s="227"/>
      <c r="G722" s="227"/>
      <c r="H722" s="227"/>
      <c r="I722" s="227"/>
      <c r="J722" s="227"/>
      <c r="K722" s="227"/>
      <c r="L722" s="227"/>
      <c r="M722" s="227"/>
      <c r="N722" s="227"/>
      <c r="O722" s="227"/>
    </row>
    <row r="723" spans="1:15">
      <c r="A723" s="227"/>
      <c r="B723" s="227"/>
      <c r="C723" s="227"/>
      <c r="D723" s="227"/>
      <c r="E723" s="227"/>
      <c r="F723" s="227"/>
      <c r="G723" s="227"/>
      <c r="H723" s="227"/>
      <c r="I723" s="227"/>
      <c r="J723" s="227"/>
      <c r="K723" s="227"/>
      <c r="L723" s="227"/>
      <c r="M723" s="227"/>
      <c r="N723" s="227"/>
      <c r="O723" s="227"/>
    </row>
    <row r="724" spans="1:15">
      <c r="A724" s="227"/>
      <c r="B724" s="227"/>
      <c r="C724" s="227"/>
      <c r="D724" s="227"/>
      <c r="E724" s="227"/>
      <c r="F724" s="227"/>
      <c r="G724" s="227"/>
      <c r="H724" s="227"/>
      <c r="I724" s="227"/>
      <c r="J724" s="227"/>
      <c r="K724" s="227"/>
      <c r="L724" s="227"/>
      <c r="M724" s="227"/>
      <c r="N724" s="227"/>
      <c r="O724" s="227"/>
    </row>
    <row r="725" spans="1:15" ht="15.75">
      <c r="A725" s="224" t="s">
        <v>1</v>
      </c>
      <c r="B725" s="224"/>
      <c r="C725" s="224"/>
      <c r="D725" s="224"/>
      <c r="E725" s="224"/>
      <c r="F725" s="224"/>
      <c r="G725" s="224"/>
      <c r="H725" s="224"/>
      <c r="I725" s="224"/>
      <c r="J725" s="224"/>
      <c r="K725" s="224"/>
      <c r="L725" s="224"/>
      <c r="M725" s="224"/>
      <c r="N725" s="224"/>
      <c r="O725" s="224"/>
    </row>
    <row r="726" spans="1:15" ht="15.75">
      <c r="A726" s="224" t="s">
        <v>2</v>
      </c>
      <c r="B726" s="224"/>
      <c r="C726" s="224"/>
      <c r="D726" s="224"/>
      <c r="E726" s="224"/>
      <c r="F726" s="224"/>
      <c r="G726" s="224"/>
      <c r="H726" s="224"/>
      <c r="I726" s="224"/>
      <c r="J726" s="224"/>
      <c r="K726" s="224"/>
      <c r="L726" s="224"/>
      <c r="M726" s="224"/>
      <c r="N726" s="224"/>
      <c r="O726" s="224"/>
    </row>
    <row r="727" spans="1:15" ht="15.75">
      <c r="A727" s="225" t="s">
        <v>3</v>
      </c>
      <c r="B727" s="225"/>
      <c r="C727" s="225"/>
      <c r="D727" s="225"/>
      <c r="E727" s="225"/>
      <c r="F727" s="225"/>
      <c r="G727" s="225"/>
      <c r="H727" s="225"/>
      <c r="I727" s="225"/>
      <c r="J727" s="225"/>
      <c r="K727" s="225"/>
      <c r="L727" s="225"/>
      <c r="M727" s="225"/>
      <c r="N727" s="225"/>
      <c r="O727" s="225"/>
    </row>
    <row r="728" spans="1:15" ht="15.75">
      <c r="A728" s="226" t="s">
        <v>299</v>
      </c>
      <c r="B728" s="226"/>
      <c r="C728" s="226"/>
      <c r="D728" s="226"/>
      <c r="E728" s="226"/>
      <c r="F728" s="226"/>
      <c r="G728" s="226"/>
      <c r="H728" s="226"/>
      <c r="I728" s="226"/>
      <c r="J728" s="226"/>
      <c r="K728" s="226"/>
      <c r="L728" s="226"/>
      <c r="M728" s="226"/>
      <c r="N728" s="226"/>
      <c r="O728" s="226"/>
    </row>
    <row r="729" spans="1:15" ht="15.75">
      <c r="A729" s="219" t="s">
        <v>5</v>
      </c>
      <c r="B729" s="219"/>
      <c r="C729" s="219"/>
      <c r="D729" s="219"/>
      <c r="E729" s="219"/>
      <c r="F729" s="219"/>
      <c r="G729" s="219"/>
      <c r="H729" s="219"/>
      <c r="I729" s="219"/>
      <c r="J729" s="219"/>
      <c r="K729" s="219"/>
      <c r="L729" s="219"/>
      <c r="M729" s="219"/>
      <c r="N729" s="219"/>
      <c r="O729" s="219"/>
    </row>
    <row r="730" spans="1:15">
      <c r="A730" s="220" t="s">
        <v>6</v>
      </c>
      <c r="B730" s="221" t="s">
        <v>7</v>
      </c>
      <c r="C730" s="222" t="s">
        <v>8</v>
      </c>
      <c r="D730" s="221" t="s">
        <v>9</v>
      </c>
      <c r="E730" s="220" t="s">
        <v>10</v>
      </c>
      <c r="F730" s="220" t="s">
        <v>11</v>
      </c>
      <c r="G730" s="221" t="s">
        <v>12</v>
      </c>
      <c r="H730" s="221" t="s">
        <v>13</v>
      </c>
      <c r="I730" s="222" t="s">
        <v>14</v>
      </c>
      <c r="J730" s="222" t="s">
        <v>15</v>
      </c>
      <c r="K730" s="222" t="s">
        <v>16</v>
      </c>
      <c r="L730" s="223" t="s">
        <v>17</v>
      </c>
      <c r="M730" s="221" t="s">
        <v>18</v>
      </c>
      <c r="N730" s="221" t="s">
        <v>19</v>
      </c>
      <c r="O730" s="221" t="s">
        <v>20</v>
      </c>
    </row>
    <row r="731" spans="1:15">
      <c r="A731" s="220"/>
      <c r="B731" s="221"/>
      <c r="C731" s="222"/>
      <c r="D731" s="221"/>
      <c r="E731" s="220"/>
      <c r="F731" s="220"/>
      <c r="G731" s="221"/>
      <c r="H731" s="221"/>
      <c r="I731" s="222"/>
      <c r="J731" s="222"/>
      <c r="K731" s="222"/>
      <c r="L731" s="223"/>
      <c r="M731" s="221"/>
      <c r="N731" s="221"/>
      <c r="O731" s="221"/>
    </row>
    <row r="732" spans="1:15" ht="15.75">
      <c r="A732" s="73">
        <v>1</v>
      </c>
      <c r="B732" s="68">
        <v>43278</v>
      </c>
      <c r="C732" s="74">
        <v>620</v>
      </c>
      <c r="D732" s="73" t="s">
        <v>267</v>
      </c>
      <c r="E732" s="73" t="s">
        <v>22</v>
      </c>
      <c r="F732" s="73" t="s">
        <v>212</v>
      </c>
      <c r="G732" s="73">
        <v>23</v>
      </c>
      <c r="H732" s="73">
        <v>15</v>
      </c>
      <c r="I732" s="73">
        <v>27</v>
      </c>
      <c r="J732" s="73">
        <v>31</v>
      </c>
      <c r="K732" s="73">
        <v>35</v>
      </c>
      <c r="L732" s="73">
        <v>15</v>
      </c>
      <c r="M732" s="73">
        <v>800</v>
      </c>
      <c r="N732" s="7">
        <f>IF('BTST OPTION CALLS'!E732="BUY",('BTST OPTION CALLS'!L732-'BTST OPTION CALLS'!G732)*('BTST OPTION CALLS'!M732),('BTST OPTION CALLS'!G732-'BTST OPTION CALLS'!L732)*('BTST OPTION CALLS'!M732))</f>
        <v>-6400</v>
      </c>
      <c r="O732" s="8">
        <f>'BTST OPTION CALLS'!N732/('BTST OPTION CALLS'!M732)/'BTST OPTION CALLS'!G732%</f>
        <v>-34.782608695652172</v>
      </c>
    </row>
    <row r="733" spans="1:15" ht="15.75">
      <c r="A733" s="73">
        <v>2</v>
      </c>
      <c r="B733" s="68">
        <v>43276</v>
      </c>
      <c r="C733" s="74">
        <v>560</v>
      </c>
      <c r="D733" s="73" t="s">
        <v>282</v>
      </c>
      <c r="E733" s="73" t="s">
        <v>22</v>
      </c>
      <c r="F733" s="73" t="s">
        <v>124</v>
      </c>
      <c r="G733" s="73">
        <v>1.3</v>
      </c>
      <c r="H733" s="73">
        <v>0.25</v>
      </c>
      <c r="I733" s="73">
        <v>2.2999999999999998</v>
      </c>
      <c r="J733" s="73">
        <v>3.3</v>
      </c>
      <c r="K733" s="73">
        <v>4.3</v>
      </c>
      <c r="L733" s="73">
        <v>2.2999999999999998</v>
      </c>
      <c r="M733" s="73">
        <v>4000</v>
      </c>
      <c r="N733" s="7">
        <f>IF('BTST OPTION CALLS'!E733="BUY",('BTST OPTION CALLS'!L733-'BTST OPTION CALLS'!G733)*('BTST OPTION CALLS'!M733),('BTST OPTION CALLS'!G733-'BTST OPTION CALLS'!L733)*('BTST OPTION CALLS'!M733))</f>
        <v>3999.9999999999991</v>
      </c>
      <c r="O733" s="8">
        <f>'BTST OPTION CALLS'!N733/('BTST OPTION CALLS'!M733)/'BTST OPTION CALLS'!G733%</f>
        <v>76.923076923076906</v>
      </c>
    </row>
    <row r="734" spans="1:15" ht="15.75">
      <c r="A734" s="73">
        <v>3</v>
      </c>
      <c r="B734" s="68">
        <v>43271</v>
      </c>
      <c r="C734" s="74">
        <v>560</v>
      </c>
      <c r="D734" s="73" t="s">
        <v>267</v>
      </c>
      <c r="E734" s="73" t="s">
        <v>22</v>
      </c>
      <c r="F734" s="73" t="s">
        <v>99</v>
      </c>
      <c r="G734" s="73">
        <v>14.5</v>
      </c>
      <c r="H734" s="73">
        <v>7</v>
      </c>
      <c r="I734" s="73">
        <v>18</v>
      </c>
      <c r="J734" s="73">
        <v>21.5</v>
      </c>
      <c r="K734" s="73">
        <v>25</v>
      </c>
      <c r="L734" s="73">
        <v>7</v>
      </c>
      <c r="M734" s="73">
        <v>1061</v>
      </c>
      <c r="N734" s="7">
        <f>IF('BTST OPTION CALLS'!E734="BUY",('BTST OPTION CALLS'!L734-'BTST OPTION CALLS'!G734)*('BTST OPTION CALLS'!M734),('BTST OPTION CALLS'!G734-'BTST OPTION CALLS'!L734)*('BTST OPTION CALLS'!M734))</f>
        <v>-7957.5</v>
      </c>
      <c r="O734" s="8">
        <f>'BTST OPTION CALLS'!N734/('BTST OPTION CALLS'!M734)/'BTST OPTION CALLS'!G734%</f>
        <v>-51.724137931034484</v>
      </c>
    </row>
    <row r="735" spans="1:15" ht="15.75">
      <c r="A735" s="73">
        <v>4</v>
      </c>
      <c r="B735" s="68">
        <v>43270</v>
      </c>
      <c r="C735" s="74">
        <v>580</v>
      </c>
      <c r="D735" s="73" t="s">
        <v>267</v>
      </c>
      <c r="E735" s="73" t="s">
        <v>22</v>
      </c>
      <c r="F735" s="73" t="s">
        <v>45</v>
      </c>
      <c r="G735" s="73">
        <v>17</v>
      </c>
      <c r="H735" s="73">
        <v>11</v>
      </c>
      <c r="I735" s="73">
        <v>20</v>
      </c>
      <c r="J735" s="73">
        <v>23</v>
      </c>
      <c r="K735" s="73">
        <v>26</v>
      </c>
      <c r="L735" s="73">
        <v>20</v>
      </c>
      <c r="M735" s="73">
        <v>1100</v>
      </c>
      <c r="N735" s="7">
        <f>IF('BTST OPTION CALLS'!E735="BUY",('BTST OPTION CALLS'!L735-'BTST OPTION CALLS'!G735)*('BTST OPTION CALLS'!M735),('BTST OPTION CALLS'!G735-'BTST OPTION CALLS'!L735)*('BTST OPTION CALLS'!M735))</f>
        <v>3300</v>
      </c>
      <c r="O735" s="8">
        <f>'BTST OPTION CALLS'!N735/('BTST OPTION CALLS'!M735)/'BTST OPTION CALLS'!G735%</f>
        <v>17.647058823529409</v>
      </c>
    </row>
    <row r="736" spans="1:15" ht="15.75">
      <c r="A736" s="73">
        <v>5</v>
      </c>
      <c r="B736" s="68">
        <v>43265</v>
      </c>
      <c r="C736" s="74">
        <v>280</v>
      </c>
      <c r="D736" s="73" t="s">
        <v>267</v>
      </c>
      <c r="E736" s="73" t="s">
        <v>22</v>
      </c>
      <c r="F736" s="73" t="s">
        <v>195</v>
      </c>
      <c r="G736" s="73">
        <v>5</v>
      </c>
      <c r="H736" s="73">
        <v>1</v>
      </c>
      <c r="I736" s="73">
        <v>7</v>
      </c>
      <c r="J736" s="73">
        <v>9</v>
      </c>
      <c r="K736" s="73">
        <v>11</v>
      </c>
      <c r="L736" s="73">
        <v>1</v>
      </c>
      <c r="M736" s="73">
        <v>2250</v>
      </c>
      <c r="N736" s="7">
        <f>IF('BTST OPTION CALLS'!E736="BUY",('BTST OPTION CALLS'!L736-'BTST OPTION CALLS'!G736)*('BTST OPTION CALLS'!M736),('BTST OPTION CALLS'!G736-'BTST OPTION CALLS'!L736)*('BTST OPTION CALLS'!M736))</f>
        <v>-9000</v>
      </c>
      <c r="O736" s="8">
        <f>'BTST OPTION CALLS'!N736/('BTST OPTION CALLS'!M736)/'BTST OPTION CALLS'!G736%</f>
        <v>-80</v>
      </c>
    </row>
    <row r="737" spans="1:15" ht="15.75">
      <c r="A737" s="73">
        <v>6</v>
      </c>
      <c r="B737" s="68">
        <v>43263</v>
      </c>
      <c r="C737" s="74">
        <v>280</v>
      </c>
      <c r="D737" s="73" t="s">
        <v>267</v>
      </c>
      <c r="E737" s="73" t="s">
        <v>22</v>
      </c>
      <c r="F737" s="73" t="s">
        <v>49</v>
      </c>
      <c r="G737" s="73">
        <v>8</v>
      </c>
      <c r="H737" s="73">
        <v>5</v>
      </c>
      <c r="I737" s="73">
        <v>9.5</v>
      </c>
      <c r="J737" s="73">
        <v>11</v>
      </c>
      <c r="K737" s="73">
        <v>12.5</v>
      </c>
      <c r="L737" s="73">
        <v>9.5</v>
      </c>
      <c r="M737" s="73">
        <v>3000</v>
      </c>
      <c r="N737" s="7">
        <f>IF('BTST OPTION CALLS'!E737="BUY",('BTST OPTION CALLS'!L737-'BTST OPTION CALLS'!G737)*('BTST OPTION CALLS'!M737),('BTST OPTION CALLS'!G737-'BTST OPTION CALLS'!L737)*('BTST OPTION CALLS'!M737))</f>
        <v>4500</v>
      </c>
      <c r="O737" s="8">
        <f>'BTST OPTION CALLS'!N737/('BTST OPTION CALLS'!M737)/'BTST OPTION CALLS'!G737%</f>
        <v>18.75</v>
      </c>
    </row>
    <row r="738" spans="1:15" ht="15.75">
      <c r="A738" s="73">
        <v>7</v>
      </c>
      <c r="B738" s="68">
        <v>43258</v>
      </c>
      <c r="C738" s="74">
        <v>400</v>
      </c>
      <c r="D738" s="73" t="s">
        <v>267</v>
      </c>
      <c r="E738" s="73" t="s">
        <v>22</v>
      </c>
      <c r="F738" s="73" t="s">
        <v>102</v>
      </c>
      <c r="G738" s="73">
        <v>14.5</v>
      </c>
      <c r="H738" s="73">
        <v>11</v>
      </c>
      <c r="I738" s="73">
        <v>16.5</v>
      </c>
      <c r="J738" s="73">
        <v>18.5</v>
      </c>
      <c r="K738" s="73">
        <v>20.5</v>
      </c>
      <c r="L738" s="73">
        <v>16.5</v>
      </c>
      <c r="M738" s="73">
        <v>2000</v>
      </c>
      <c r="N738" s="7">
        <f>IF('BTST OPTION CALLS'!E738="BUY",('BTST OPTION CALLS'!L738-'BTST OPTION CALLS'!G738)*('BTST OPTION CALLS'!M738),('BTST OPTION CALLS'!G738-'BTST OPTION CALLS'!L738)*('BTST OPTION CALLS'!M738))</f>
        <v>4000</v>
      </c>
      <c r="O738" s="8">
        <f>'BTST OPTION CALLS'!N738/('BTST OPTION CALLS'!M738)/'BTST OPTION CALLS'!G738%</f>
        <v>13.793103448275863</v>
      </c>
    </row>
    <row r="739" spans="1:15" ht="15.75">
      <c r="A739" s="73">
        <v>8</v>
      </c>
      <c r="B739" s="68">
        <v>43257</v>
      </c>
      <c r="C739" s="74">
        <v>2700</v>
      </c>
      <c r="D739" s="73" t="s">
        <v>267</v>
      </c>
      <c r="E739" s="73" t="s">
        <v>22</v>
      </c>
      <c r="F739" s="73" t="s">
        <v>300</v>
      </c>
      <c r="G739" s="73">
        <v>60</v>
      </c>
      <c r="H739" s="73">
        <v>35</v>
      </c>
      <c r="I739" s="73">
        <v>75</v>
      </c>
      <c r="J739" s="73">
        <v>90</v>
      </c>
      <c r="K739" s="73">
        <v>105</v>
      </c>
      <c r="L739" s="73">
        <v>75</v>
      </c>
      <c r="M739" s="73">
        <v>250</v>
      </c>
      <c r="N739" s="7">
        <f>IF('BTST OPTION CALLS'!E739="BUY",('BTST OPTION CALLS'!L739-'BTST OPTION CALLS'!G739)*('BTST OPTION CALLS'!M739),('BTST OPTION CALLS'!G739-'BTST OPTION CALLS'!L739)*('BTST OPTION CALLS'!M739))</f>
        <v>3750</v>
      </c>
      <c r="O739" s="8">
        <f>'BTST OPTION CALLS'!N739/('BTST OPTION CALLS'!M739)/'BTST OPTION CALLS'!G739%</f>
        <v>25</v>
      </c>
    </row>
    <row r="740" spans="1:15" ht="15.75">
      <c r="A740" s="73">
        <v>9</v>
      </c>
      <c r="B740" s="68">
        <v>43257</v>
      </c>
      <c r="C740" s="74">
        <v>85</v>
      </c>
      <c r="D740" s="73" t="s">
        <v>267</v>
      </c>
      <c r="E740" s="73" t="s">
        <v>22</v>
      </c>
      <c r="F740" s="73" t="s">
        <v>116</v>
      </c>
      <c r="G740" s="73">
        <v>4.4000000000000004</v>
      </c>
      <c r="H740" s="73">
        <v>3</v>
      </c>
      <c r="I740" s="73">
        <v>5.2</v>
      </c>
      <c r="J740" s="73">
        <v>6</v>
      </c>
      <c r="K740" s="73">
        <v>6.8</v>
      </c>
      <c r="L740" s="73">
        <v>6</v>
      </c>
      <c r="M740" s="73">
        <v>3500</v>
      </c>
      <c r="N740" s="7">
        <f>IF('BTST OPTION CALLS'!E740="BUY",('BTST OPTION CALLS'!L740-'BTST OPTION CALLS'!G740)*('BTST OPTION CALLS'!M740),('BTST OPTION CALLS'!G740-'BTST OPTION CALLS'!L740)*('BTST OPTION CALLS'!M740))</f>
        <v>5599.9999999999991</v>
      </c>
      <c r="O740" s="8">
        <f>'BTST OPTION CALLS'!N740/('BTST OPTION CALLS'!M740)/'BTST OPTION CALLS'!G740%</f>
        <v>36.363636363636353</v>
      </c>
    </row>
    <row r="741" spans="1:15" ht="15.75">
      <c r="A741" s="62" t="s">
        <v>95</v>
      </c>
      <c r="B741" s="52"/>
      <c r="C741" s="53"/>
      <c r="D741" s="54"/>
      <c r="E741" s="55"/>
      <c r="F741" s="55"/>
      <c r="G741" s="63"/>
      <c r="H741" s="56"/>
      <c r="I741" s="56"/>
      <c r="J741" s="56"/>
      <c r="K741" s="57"/>
      <c r="L741" s="64"/>
      <c r="M741" s="65"/>
      <c r="N741" s="66"/>
    </row>
    <row r="742" spans="1:15" ht="15.75">
      <c r="A742" s="62" t="s">
        <v>96</v>
      </c>
      <c r="B742" s="58"/>
      <c r="C742" s="53"/>
      <c r="D742" s="54"/>
      <c r="E742" s="55"/>
      <c r="F742" s="55"/>
      <c r="G742" s="63"/>
      <c r="H742" s="55"/>
      <c r="I742" s="55"/>
      <c r="J742" s="55"/>
      <c r="K742" s="57"/>
      <c r="L742" s="64"/>
      <c r="M742" s="65"/>
      <c r="N742" s="65"/>
      <c r="O742" s="65"/>
    </row>
    <row r="743" spans="1:15" ht="15.75">
      <c r="A743" s="62" t="s">
        <v>96</v>
      </c>
      <c r="B743" s="58"/>
      <c r="C743" s="59"/>
      <c r="D743" s="60"/>
      <c r="E743" s="61"/>
      <c r="F743" s="61"/>
      <c r="G743" s="67"/>
      <c r="H743" s="61"/>
      <c r="I743" s="61"/>
      <c r="J743" s="61"/>
      <c r="K743" s="61"/>
      <c r="M743" s="64"/>
    </row>
    <row r="744" spans="1:15" ht="16.5" thickBot="1">
      <c r="A744" s="17"/>
      <c r="B744" s="10"/>
      <c r="C744" s="10"/>
      <c r="D744" s="11"/>
      <c r="E744" s="11"/>
      <c r="F744" s="11"/>
      <c r="G744" s="12"/>
      <c r="H744" s="13"/>
      <c r="I744" s="14" t="s">
        <v>27</v>
      </c>
      <c r="J744" s="14"/>
      <c r="K744" s="15"/>
      <c r="L744" s="64"/>
      <c r="M744" s="16"/>
      <c r="O744" s="65"/>
    </row>
    <row r="745" spans="1:15" ht="15.75">
      <c r="A745" s="17"/>
      <c r="B745" s="10"/>
      <c r="C745" s="10"/>
      <c r="D745" s="216" t="s">
        <v>28</v>
      </c>
      <c r="E745" s="216"/>
      <c r="F745" s="18">
        <v>9</v>
      </c>
      <c r="G745" s="19">
        <f>'BTST OPTION CALLS'!G746+'BTST OPTION CALLS'!G747+'BTST OPTION CALLS'!G748+'BTST OPTION CALLS'!G749+'BTST OPTION CALLS'!G750+'BTST OPTION CALLS'!G751</f>
        <v>111.1111111111111</v>
      </c>
      <c r="H745" s="11">
        <v>9</v>
      </c>
      <c r="I745" s="20">
        <f>'BTST OPTION CALLS'!H746/'BTST OPTION CALLS'!H745%</f>
        <v>66.666666666666671</v>
      </c>
      <c r="J745" s="20"/>
      <c r="L745" s="21"/>
      <c r="N745" s="64"/>
    </row>
    <row r="746" spans="1:15" ht="15.75">
      <c r="A746" s="17"/>
      <c r="B746" s="10"/>
      <c r="C746" s="10"/>
      <c r="D746" s="217" t="s">
        <v>29</v>
      </c>
      <c r="E746" s="217"/>
      <c r="F746" s="22">
        <v>6</v>
      </c>
      <c r="G746" s="23">
        <f>('BTST OPTION CALLS'!F746/'BTST OPTION CALLS'!F745)*100</f>
        <v>66.666666666666657</v>
      </c>
      <c r="H746" s="11">
        <v>6</v>
      </c>
      <c r="I746" s="15"/>
      <c r="J746" s="15"/>
      <c r="K746" s="20"/>
      <c r="L746" s="15"/>
      <c r="M746" s="16"/>
    </row>
    <row r="747" spans="1:15" ht="15.75">
      <c r="A747" s="24"/>
      <c r="B747" s="10"/>
      <c r="C747" s="10"/>
      <c r="D747" s="217" t="s">
        <v>31</v>
      </c>
      <c r="E747" s="217"/>
      <c r="F747" s="22">
        <v>0</v>
      </c>
      <c r="G747" s="23">
        <f>('BTST OPTION CALLS'!F747/'BTST OPTION CALLS'!F745)*100</f>
        <v>0</v>
      </c>
      <c r="H747" s="25"/>
      <c r="I747" s="11"/>
      <c r="J747" s="11"/>
      <c r="K747" s="11"/>
      <c r="L747" s="15"/>
      <c r="M747" s="16"/>
      <c r="N747" s="11" t="s">
        <v>30</v>
      </c>
    </row>
    <row r="748" spans="1:15" ht="15.75">
      <c r="A748" s="24"/>
      <c r="B748" s="10"/>
      <c r="C748" s="10"/>
      <c r="D748" s="217" t="s">
        <v>32</v>
      </c>
      <c r="E748" s="217"/>
      <c r="F748" s="22">
        <v>0</v>
      </c>
      <c r="G748" s="23">
        <f>('BTST OPTION CALLS'!F748/'BTST OPTION CALLS'!F745)*100</f>
        <v>0</v>
      </c>
      <c r="H748" s="25"/>
      <c r="I748" s="11"/>
      <c r="J748" s="11"/>
      <c r="K748" s="11"/>
      <c r="L748" s="15"/>
      <c r="M748" s="16"/>
      <c r="N748" s="16"/>
      <c r="O748" s="11"/>
    </row>
    <row r="749" spans="1:15" ht="15.75">
      <c r="A749" s="24"/>
      <c r="B749" s="10"/>
      <c r="C749" s="10"/>
      <c r="D749" s="217" t="s">
        <v>33</v>
      </c>
      <c r="E749" s="217"/>
      <c r="F749" s="22">
        <v>4</v>
      </c>
      <c r="G749" s="23">
        <f>('BTST OPTION CALLS'!F749/'BTST OPTION CALLS'!F745)*100</f>
        <v>44.444444444444443</v>
      </c>
      <c r="H749" s="25"/>
      <c r="I749" s="11" t="s">
        <v>34</v>
      </c>
      <c r="J749" s="11"/>
      <c r="K749" s="15"/>
      <c r="L749" s="15"/>
      <c r="M749" s="16"/>
      <c r="N749" s="16"/>
      <c r="O749" s="17"/>
    </row>
    <row r="750" spans="1:15" ht="15.75">
      <c r="A750" s="24"/>
      <c r="B750" s="10"/>
      <c r="C750" s="10"/>
      <c r="D750" s="217" t="s">
        <v>35</v>
      </c>
      <c r="E750" s="217"/>
      <c r="F750" s="22">
        <v>0</v>
      </c>
      <c r="G750" s="23">
        <f>('BTST OPTION CALLS'!F750/'BTST OPTION CALLS'!F745)*100</f>
        <v>0</v>
      </c>
      <c r="H750" s="25"/>
      <c r="I750" s="11"/>
      <c r="J750" s="11"/>
      <c r="K750" s="15"/>
      <c r="L750" s="15"/>
      <c r="M750" s="16"/>
      <c r="N750" s="16"/>
      <c r="O750" s="16"/>
    </row>
    <row r="751" spans="1:15" ht="16.5" thickBot="1">
      <c r="A751" s="24"/>
      <c r="B751" s="10"/>
      <c r="C751" s="10"/>
      <c r="D751" s="218" t="s">
        <v>36</v>
      </c>
      <c r="E751" s="218"/>
      <c r="F751" s="26"/>
      <c r="G751" s="27">
        <f>('BTST OPTION CALLS'!F751/'BTST OPTION CALLS'!F745)*100</f>
        <v>0</v>
      </c>
      <c r="H751" s="25"/>
      <c r="I751" s="11"/>
      <c r="J751" s="11"/>
      <c r="K751" s="21"/>
      <c r="L751" s="21"/>
      <c r="N751" s="16"/>
      <c r="O751" s="16"/>
    </row>
    <row r="752" spans="1:15" ht="15.75">
      <c r="A752" s="31" t="s">
        <v>37</v>
      </c>
      <c r="B752" s="28"/>
      <c r="C752" s="28"/>
      <c r="D752" s="32"/>
      <c r="E752" s="32"/>
      <c r="F752" s="33"/>
      <c r="G752" s="33"/>
      <c r="H752" s="34"/>
      <c r="I752" s="35"/>
      <c r="J752" s="35"/>
      <c r="K752" s="35"/>
      <c r="L752" s="33"/>
      <c r="M752" s="16"/>
      <c r="N752" s="29"/>
      <c r="O752" s="29"/>
    </row>
    <row r="753" spans="1:15" ht="15.75">
      <c r="A753" s="36" t="s">
        <v>38</v>
      </c>
      <c r="B753" s="28"/>
      <c r="C753" s="28"/>
      <c r="D753" s="37"/>
      <c r="E753" s="38"/>
      <c r="F753" s="32"/>
      <c r="G753" s="35"/>
      <c r="H753" s="34"/>
      <c r="I753" s="35"/>
      <c r="J753" s="35"/>
      <c r="K753" s="35"/>
      <c r="L753" s="33"/>
      <c r="M753" s="16"/>
      <c r="N753" s="17"/>
      <c r="O753" s="17"/>
    </row>
    <row r="754" spans="1:15" ht="15.75">
      <c r="A754" s="36" t="s">
        <v>39</v>
      </c>
      <c r="B754" s="28"/>
      <c r="C754" s="28"/>
      <c r="D754" s="32"/>
      <c r="E754" s="38"/>
      <c r="F754" s="32"/>
      <c r="G754" s="35"/>
      <c r="H754" s="34"/>
      <c r="I754" s="39"/>
      <c r="J754" s="39"/>
      <c r="K754" s="39"/>
      <c r="L754" s="33"/>
      <c r="M754" s="16"/>
      <c r="N754" s="16"/>
      <c r="O754" s="16"/>
    </row>
    <row r="755" spans="1:15" ht="15.75">
      <c r="A755" s="36" t="s">
        <v>40</v>
      </c>
      <c r="B755" s="37"/>
      <c r="C755" s="28"/>
      <c r="D755" s="32"/>
      <c r="E755" s="38"/>
      <c r="F755" s="32"/>
      <c r="G755" s="35"/>
      <c r="H755" s="40"/>
      <c r="I755" s="39"/>
      <c r="J755" s="39"/>
      <c r="K755" s="39"/>
      <c r="L755" s="33"/>
      <c r="M755" s="16"/>
      <c r="N755" s="16"/>
      <c r="O755" s="16"/>
    </row>
    <row r="756" spans="1:15" ht="15.75">
      <c r="A756" s="36" t="s">
        <v>41</v>
      </c>
      <c r="B756" s="24"/>
      <c r="C756" s="37"/>
      <c r="D756" s="32"/>
      <c r="E756" s="41"/>
      <c r="F756" s="35"/>
      <c r="G756" s="35"/>
      <c r="H756" s="40"/>
      <c r="I756" s="39"/>
      <c r="J756" s="39"/>
      <c r="K756" s="39"/>
      <c r="L756" s="35"/>
      <c r="M756" s="16"/>
      <c r="N756" s="16"/>
      <c r="O756" s="16"/>
    </row>
    <row r="757" spans="1:15">
      <c r="A757" s="227" t="s">
        <v>0</v>
      </c>
      <c r="B757" s="227"/>
      <c r="C757" s="227"/>
      <c r="D757" s="227"/>
      <c r="E757" s="227"/>
      <c r="F757" s="227"/>
      <c r="G757" s="227"/>
      <c r="H757" s="227"/>
      <c r="I757" s="227"/>
      <c r="J757" s="227"/>
      <c r="K757" s="227"/>
      <c r="L757" s="227"/>
      <c r="M757" s="227"/>
      <c r="N757" s="227"/>
      <c r="O757" s="227"/>
    </row>
    <row r="758" spans="1:15">
      <c r="A758" s="227"/>
      <c r="B758" s="227"/>
      <c r="C758" s="227"/>
      <c r="D758" s="227"/>
      <c r="E758" s="227"/>
      <c r="F758" s="227"/>
      <c r="G758" s="227"/>
      <c r="H758" s="227"/>
      <c r="I758" s="227"/>
      <c r="J758" s="227"/>
      <c r="K758" s="227"/>
      <c r="L758" s="227"/>
      <c r="M758" s="227"/>
      <c r="N758" s="227"/>
      <c r="O758" s="227"/>
    </row>
    <row r="759" spans="1:15">
      <c r="A759" s="227"/>
      <c r="B759" s="227"/>
      <c r="C759" s="227"/>
      <c r="D759" s="227"/>
      <c r="E759" s="227"/>
      <c r="F759" s="227"/>
      <c r="G759" s="227"/>
      <c r="H759" s="227"/>
      <c r="I759" s="227"/>
      <c r="J759" s="227"/>
      <c r="K759" s="227"/>
      <c r="L759" s="227"/>
      <c r="M759" s="227"/>
      <c r="N759" s="227"/>
      <c r="O759" s="227"/>
    </row>
    <row r="760" spans="1:15" ht="15.75">
      <c r="A760" s="224" t="s">
        <v>1</v>
      </c>
      <c r="B760" s="224"/>
      <c r="C760" s="224"/>
      <c r="D760" s="224"/>
      <c r="E760" s="224"/>
      <c r="F760" s="224"/>
      <c r="G760" s="224"/>
      <c r="H760" s="224"/>
      <c r="I760" s="224"/>
      <c r="J760" s="224"/>
      <c r="K760" s="224"/>
      <c r="L760" s="224"/>
      <c r="M760" s="224"/>
      <c r="N760" s="224"/>
      <c r="O760" s="224"/>
    </row>
    <row r="761" spans="1:15" ht="15.75">
      <c r="A761" s="224" t="s">
        <v>2</v>
      </c>
      <c r="B761" s="224"/>
      <c r="C761" s="224"/>
      <c r="D761" s="224"/>
      <c r="E761" s="224"/>
      <c r="F761" s="224"/>
      <c r="G761" s="224"/>
      <c r="H761" s="224"/>
      <c r="I761" s="224"/>
      <c r="J761" s="224"/>
      <c r="K761" s="224"/>
      <c r="L761" s="224"/>
      <c r="M761" s="224"/>
      <c r="N761" s="224"/>
      <c r="O761" s="224"/>
    </row>
    <row r="762" spans="1:15" ht="15.75">
      <c r="A762" s="225" t="s">
        <v>3</v>
      </c>
      <c r="B762" s="225"/>
      <c r="C762" s="225"/>
      <c r="D762" s="225"/>
      <c r="E762" s="225"/>
      <c r="F762" s="225"/>
      <c r="G762" s="225"/>
      <c r="H762" s="225"/>
      <c r="I762" s="225"/>
      <c r="J762" s="225"/>
      <c r="K762" s="225"/>
      <c r="L762" s="225"/>
      <c r="M762" s="225"/>
      <c r="N762" s="225"/>
      <c r="O762" s="225"/>
    </row>
    <row r="763" spans="1:15" ht="15.75">
      <c r="A763" s="226" t="s">
        <v>290</v>
      </c>
      <c r="B763" s="226"/>
      <c r="C763" s="226"/>
      <c r="D763" s="226"/>
      <c r="E763" s="226"/>
      <c r="F763" s="226"/>
      <c r="G763" s="226"/>
      <c r="H763" s="226"/>
      <c r="I763" s="226"/>
      <c r="J763" s="226"/>
      <c r="K763" s="226"/>
      <c r="L763" s="226"/>
      <c r="M763" s="226"/>
      <c r="N763" s="226"/>
      <c r="O763" s="226"/>
    </row>
    <row r="764" spans="1:15" ht="15.75">
      <c r="A764" s="219" t="s">
        <v>5</v>
      </c>
      <c r="B764" s="219"/>
      <c r="C764" s="219"/>
      <c r="D764" s="219"/>
      <c r="E764" s="219"/>
      <c r="F764" s="219"/>
      <c r="G764" s="219"/>
      <c r="H764" s="219"/>
      <c r="I764" s="219"/>
      <c r="J764" s="219"/>
      <c r="K764" s="219"/>
      <c r="L764" s="219"/>
      <c r="M764" s="219"/>
      <c r="N764" s="219"/>
      <c r="O764" s="219"/>
    </row>
    <row r="765" spans="1:15">
      <c r="A765" s="220" t="s">
        <v>6</v>
      </c>
      <c r="B765" s="221" t="s">
        <v>7</v>
      </c>
      <c r="C765" s="222" t="s">
        <v>8</v>
      </c>
      <c r="D765" s="221" t="s">
        <v>9</v>
      </c>
      <c r="E765" s="220" t="s">
        <v>10</v>
      </c>
      <c r="F765" s="220" t="s">
        <v>11</v>
      </c>
      <c r="G765" s="221" t="s">
        <v>12</v>
      </c>
      <c r="H765" s="221" t="s">
        <v>13</v>
      </c>
      <c r="I765" s="222" t="s">
        <v>14</v>
      </c>
      <c r="J765" s="222" t="s">
        <v>15</v>
      </c>
      <c r="K765" s="222" t="s">
        <v>16</v>
      </c>
      <c r="L765" s="223" t="s">
        <v>17</v>
      </c>
      <c r="M765" s="221" t="s">
        <v>18</v>
      </c>
      <c r="N765" s="221" t="s">
        <v>19</v>
      </c>
      <c r="O765" s="221" t="s">
        <v>20</v>
      </c>
    </row>
    <row r="766" spans="1:15">
      <c r="A766" s="220"/>
      <c r="B766" s="221"/>
      <c r="C766" s="222"/>
      <c r="D766" s="221"/>
      <c r="E766" s="220"/>
      <c r="F766" s="220"/>
      <c r="G766" s="221"/>
      <c r="H766" s="221"/>
      <c r="I766" s="222"/>
      <c r="J766" s="222"/>
      <c r="K766" s="222"/>
      <c r="L766" s="223"/>
      <c r="M766" s="221"/>
      <c r="N766" s="221"/>
      <c r="O766" s="221"/>
    </row>
    <row r="767" spans="1:15" ht="15.75">
      <c r="A767" s="73">
        <v>1</v>
      </c>
      <c r="B767" s="68">
        <v>43248</v>
      </c>
      <c r="C767" s="74">
        <v>580</v>
      </c>
      <c r="D767" s="73" t="s">
        <v>267</v>
      </c>
      <c r="E767" s="73" t="s">
        <v>22</v>
      </c>
      <c r="F767" s="73" t="s">
        <v>94</v>
      </c>
      <c r="G767" s="73">
        <v>7</v>
      </c>
      <c r="H767" s="73">
        <v>3</v>
      </c>
      <c r="I767" s="73">
        <v>10.5</v>
      </c>
      <c r="J767" s="73">
        <v>14</v>
      </c>
      <c r="K767" s="73">
        <v>17.5</v>
      </c>
      <c r="L767" s="73">
        <v>3</v>
      </c>
      <c r="M767" s="73">
        <v>1000</v>
      </c>
      <c r="N767" s="7">
        <f>IF('BTST OPTION CALLS'!E767="BUY",('BTST OPTION CALLS'!L767-'BTST OPTION CALLS'!G767)*('BTST OPTION CALLS'!M767),('BTST OPTION CALLS'!G767-'BTST OPTION CALLS'!L767)*('BTST OPTION CALLS'!M767))</f>
        <v>-4000</v>
      </c>
      <c r="O767" s="8">
        <f>'BTST OPTION CALLS'!N767/('BTST OPTION CALLS'!M767)/'BTST OPTION CALLS'!G767%</f>
        <v>-57.142857142857139</v>
      </c>
    </row>
    <row r="768" spans="1:15" ht="15.75">
      <c r="A768" s="73">
        <v>2</v>
      </c>
      <c r="B768" s="68">
        <v>43243</v>
      </c>
      <c r="C768" s="74">
        <v>145</v>
      </c>
      <c r="D768" s="73" t="s">
        <v>267</v>
      </c>
      <c r="E768" s="73" t="s">
        <v>22</v>
      </c>
      <c r="F768" s="73" t="s">
        <v>25</v>
      </c>
      <c r="G768" s="73">
        <v>3.2</v>
      </c>
      <c r="H768" s="73">
        <v>2</v>
      </c>
      <c r="I768" s="73">
        <v>3.9</v>
      </c>
      <c r="J768" s="73">
        <v>4.5</v>
      </c>
      <c r="K768" s="73">
        <v>5.0999999999999996</v>
      </c>
      <c r="L768" s="73">
        <v>5.0999999999999996</v>
      </c>
      <c r="M768" s="73">
        <v>7000</v>
      </c>
      <c r="N768" s="7">
        <f>IF('BTST OPTION CALLS'!E768="BUY",('BTST OPTION CALLS'!L768-'BTST OPTION CALLS'!G768)*('BTST OPTION CALLS'!M768),('BTST OPTION CALLS'!G768-'BTST OPTION CALLS'!L768)*('BTST OPTION CALLS'!M768))</f>
        <v>13299.999999999996</v>
      </c>
      <c r="O768" s="8">
        <f>'BTST OPTION CALLS'!N768/('BTST OPTION CALLS'!M768)/'BTST OPTION CALLS'!G768%</f>
        <v>59.374999999999979</v>
      </c>
    </row>
    <row r="769" spans="1:15" ht="15.75">
      <c r="A769" s="73">
        <v>3</v>
      </c>
      <c r="B769" s="68">
        <v>43231</v>
      </c>
      <c r="C769" s="74">
        <v>560</v>
      </c>
      <c r="D769" s="73" t="s">
        <v>267</v>
      </c>
      <c r="E769" s="73" t="s">
        <v>22</v>
      </c>
      <c r="F769" s="73" t="s">
        <v>58</v>
      </c>
      <c r="G769" s="73">
        <v>13</v>
      </c>
      <c r="H769" s="73">
        <v>6</v>
      </c>
      <c r="I769" s="73">
        <v>17</v>
      </c>
      <c r="J769" s="73">
        <v>21</v>
      </c>
      <c r="K769" s="73">
        <v>25</v>
      </c>
      <c r="L769" s="73">
        <v>16</v>
      </c>
      <c r="M769" s="73">
        <v>1200</v>
      </c>
      <c r="N769" s="7">
        <f>IF('BTST OPTION CALLS'!E769="BUY",('BTST OPTION CALLS'!L769-'BTST OPTION CALLS'!G769)*('BTST OPTION CALLS'!M769),('BTST OPTION CALLS'!G769-'BTST OPTION CALLS'!L769)*('BTST OPTION CALLS'!M769))</f>
        <v>3600</v>
      </c>
      <c r="O769" s="8">
        <f>'BTST OPTION CALLS'!N769/('BTST OPTION CALLS'!M769)/'BTST OPTION CALLS'!G769%</f>
        <v>23.076923076923077</v>
      </c>
    </row>
    <row r="770" spans="1:15" ht="15.75">
      <c r="A770" s="73">
        <v>4</v>
      </c>
      <c r="B770" s="68">
        <v>43230</v>
      </c>
      <c r="C770" s="74">
        <v>250</v>
      </c>
      <c r="D770" s="73" t="s">
        <v>282</v>
      </c>
      <c r="E770" s="73" t="s">
        <v>22</v>
      </c>
      <c r="F770" s="73" t="s">
        <v>82</v>
      </c>
      <c r="G770" s="73">
        <v>15.5</v>
      </c>
      <c r="H770" s="73">
        <v>11.5</v>
      </c>
      <c r="I770" s="73">
        <v>18</v>
      </c>
      <c r="J770" s="73">
        <v>20.5</v>
      </c>
      <c r="K770" s="73">
        <v>23</v>
      </c>
      <c r="L770" s="73">
        <v>18</v>
      </c>
      <c r="M770" s="73">
        <v>1600</v>
      </c>
      <c r="N770" s="7">
        <f>IF('BTST OPTION CALLS'!E770="BUY",('BTST OPTION CALLS'!L770-'BTST OPTION CALLS'!G770)*('BTST OPTION CALLS'!M770),('BTST OPTION CALLS'!G770-'BTST OPTION CALLS'!L770)*('BTST OPTION CALLS'!M770))</f>
        <v>4000</v>
      </c>
      <c r="O770" s="8">
        <f>'BTST OPTION CALLS'!N770/('BTST OPTION CALLS'!M770)/'BTST OPTION CALLS'!G770%</f>
        <v>16.129032258064516</v>
      </c>
    </row>
    <row r="771" spans="1:15" ht="15.75">
      <c r="A771" s="73">
        <v>5</v>
      </c>
      <c r="B771" s="68">
        <v>43224</v>
      </c>
      <c r="C771" s="74">
        <v>2000</v>
      </c>
      <c r="D771" s="73" t="s">
        <v>267</v>
      </c>
      <c r="E771" s="73" t="s">
        <v>22</v>
      </c>
      <c r="F771" s="73" t="s">
        <v>159</v>
      </c>
      <c r="G771" s="73">
        <v>25</v>
      </c>
      <c r="H771" s="73">
        <v>10</v>
      </c>
      <c r="I771" s="73">
        <v>33</v>
      </c>
      <c r="J771" s="73">
        <v>41</v>
      </c>
      <c r="K771" s="73">
        <v>49</v>
      </c>
      <c r="L771" s="73">
        <v>33</v>
      </c>
      <c r="M771" s="73">
        <v>500</v>
      </c>
      <c r="N771" s="7">
        <f>IF('BTST OPTION CALLS'!E771="BUY",('BTST OPTION CALLS'!L771-'BTST OPTION CALLS'!G771)*('BTST OPTION CALLS'!M771),('BTST OPTION CALLS'!G771-'BTST OPTION CALLS'!L771)*('BTST OPTION CALLS'!M771))</f>
        <v>4000</v>
      </c>
      <c r="O771" s="8">
        <f>'BTST OPTION CALLS'!N771/('BTST OPTION CALLS'!M771)/'BTST OPTION CALLS'!G771%</f>
        <v>32</v>
      </c>
    </row>
    <row r="772" spans="1:15" ht="15.75">
      <c r="A772" s="62" t="s">
        <v>95</v>
      </c>
      <c r="B772" s="52"/>
      <c r="C772" s="53"/>
      <c r="D772" s="54"/>
      <c r="E772" s="55"/>
      <c r="F772" s="55"/>
      <c r="G772" s="63"/>
      <c r="H772" s="56"/>
      <c r="I772" s="56"/>
      <c r="J772" s="56"/>
      <c r="K772" s="57"/>
      <c r="L772" s="64"/>
      <c r="M772" s="65"/>
      <c r="N772" s="66"/>
    </row>
    <row r="773" spans="1:15" ht="15.75">
      <c r="A773" s="62" t="s">
        <v>96</v>
      </c>
      <c r="B773" s="58"/>
      <c r="C773" s="53"/>
      <c r="D773" s="54"/>
      <c r="E773" s="55"/>
      <c r="F773" s="55"/>
      <c r="G773" s="63"/>
      <c r="H773" s="55"/>
      <c r="I773" s="55"/>
      <c r="J773" s="55"/>
      <c r="K773" s="57"/>
      <c r="L773" s="64"/>
      <c r="M773" s="65"/>
      <c r="N773" s="65"/>
      <c r="O773" s="65"/>
    </row>
    <row r="774" spans="1:15" ht="15.75">
      <c r="A774" s="62" t="s">
        <v>96</v>
      </c>
      <c r="B774" s="58"/>
      <c r="C774" s="59"/>
      <c r="D774" s="60"/>
      <c r="E774" s="61"/>
      <c r="F774" s="61"/>
      <c r="G774" s="67"/>
      <c r="H774" s="61"/>
      <c r="I774" s="61"/>
      <c r="J774" s="61"/>
      <c r="K774" s="61"/>
      <c r="M774" s="64"/>
    </row>
    <row r="775" spans="1:15" ht="16.5" thickBot="1">
      <c r="A775" s="17"/>
      <c r="B775" s="10"/>
      <c r="C775" s="10"/>
      <c r="D775" s="11"/>
      <c r="E775" s="11"/>
      <c r="F775" s="11"/>
      <c r="G775" s="12"/>
      <c r="H775" s="13"/>
      <c r="I775" s="14" t="s">
        <v>27</v>
      </c>
      <c r="J775" s="14"/>
      <c r="K775" s="15"/>
      <c r="L775" s="64"/>
      <c r="M775" s="16"/>
      <c r="N775" s="64"/>
      <c r="O775" s="65"/>
    </row>
    <row r="776" spans="1:15" ht="15.75">
      <c r="A776" s="17"/>
      <c r="B776" s="10"/>
      <c r="C776" s="10"/>
      <c r="D776" s="216" t="s">
        <v>28</v>
      </c>
      <c r="E776" s="216"/>
      <c r="F776" s="18">
        <v>5</v>
      </c>
      <c r="G776" s="19">
        <f>'BTST OPTION CALLS'!G777+'BTST OPTION CALLS'!G778+'BTST OPTION CALLS'!G779+'BTST OPTION CALLS'!G780+'BTST OPTION CALLS'!G781+'BTST OPTION CALLS'!G782</f>
        <v>100</v>
      </c>
      <c r="H776" s="11">
        <v>5</v>
      </c>
      <c r="I776" s="20">
        <f>'BTST OPTION CALLS'!H777/'BTST OPTION CALLS'!H776%</f>
        <v>80</v>
      </c>
      <c r="J776" s="20"/>
      <c r="L776" s="21"/>
    </row>
    <row r="777" spans="1:15" ht="15.75">
      <c r="A777" s="17"/>
      <c r="B777" s="10"/>
      <c r="C777" s="10"/>
      <c r="D777" s="217" t="s">
        <v>29</v>
      </c>
      <c r="E777" s="217"/>
      <c r="F777" s="22">
        <v>4</v>
      </c>
      <c r="G777" s="23">
        <f>('BTST OPTION CALLS'!F777/'BTST OPTION CALLS'!F776)*100</f>
        <v>80</v>
      </c>
      <c r="H777" s="11">
        <v>4</v>
      </c>
      <c r="I777" s="15"/>
      <c r="J777" s="15"/>
      <c r="K777" s="20"/>
      <c r="L777" s="15"/>
      <c r="M777" s="16"/>
      <c r="N777" s="16"/>
    </row>
    <row r="778" spans="1:15" ht="15.75">
      <c r="A778" s="24"/>
      <c r="B778" s="10"/>
      <c r="C778" s="10"/>
      <c r="D778" s="217" t="s">
        <v>31</v>
      </c>
      <c r="E778" s="217"/>
      <c r="F778" s="22">
        <v>0</v>
      </c>
      <c r="G778" s="23">
        <f>('BTST OPTION CALLS'!F778/'BTST OPTION CALLS'!F776)*100</f>
        <v>0</v>
      </c>
      <c r="H778" s="25"/>
      <c r="I778" s="11"/>
      <c r="J778" s="11"/>
      <c r="K778" s="11"/>
      <c r="L778" s="15"/>
      <c r="M778" s="16"/>
      <c r="N778" s="11" t="s">
        <v>30</v>
      </c>
    </row>
    <row r="779" spans="1:15" ht="15.75">
      <c r="A779" s="24"/>
      <c r="B779" s="10"/>
      <c r="C779" s="10"/>
      <c r="D779" s="217" t="s">
        <v>32</v>
      </c>
      <c r="E779" s="217"/>
      <c r="F779" s="22">
        <v>0</v>
      </c>
      <c r="G779" s="23">
        <f>('BTST OPTION CALLS'!F779/'BTST OPTION CALLS'!F776)*100</f>
        <v>0</v>
      </c>
      <c r="H779" s="25"/>
      <c r="I779" s="11"/>
      <c r="J779" s="11"/>
      <c r="K779" s="11"/>
      <c r="L779" s="15"/>
      <c r="M779" s="16"/>
      <c r="N779" s="16"/>
      <c r="O779" s="11"/>
    </row>
    <row r="780" spans="1:15" ht="15.75">
      <c r="A780" s="24"/>
      <c r="B780" s="10"/>
      <c r="C780" s="10"/>
      <c r="D780" s="217" t="s">
        <v>33</v>
      </c>
      <c r="E780" s="217"/>
      <c r="F780" s="22">
        <v>1</v>
      </c>
      <c r="G780" s="23">
        <f>('BTST OPTION CALLS'!F780/'BTST OPTION CALLS'!F776)*100</f>
        <v>20</v>
      </c>
      <c r="H780" s="25"/>
      <c r="I780" s="11" t="s">
        <v>34</v>
      </c>
      <c r="J780" s="11"/>
      <c r="K780" s="15"/>
      <c r="L780" s="15"/>
      <c r="M780" s="16"/>
      <c r="N780" s="16"/>
      <c r="O780" s="17"/>
    </row>
    <row r="781" spans="1:15" ht="15.75">
      <c r="A781" s="24"/>
      <c r="B781" s="10"/>
      <c r="C781" s="10"/>
      <c r="D781" s="217" t="s">
        <v>35</v>
      </c>
      <c r="E781" s="217"/>
      <c r="F781" s="22">
        <v>0</v>
      </c>
      <c r="G781" s="23">
        <f>('BTST OPTION CALLS'!F781/'BTST OPTION CALLS'!F776)*100</f>
        <v>0</v>
      </c>
      <c r="H781" s="25"/>
      <c r="I781" s="11"/>
      <c r="J781" s="11"/>
      <c r="K781" s="15"/>
      <c r="L781" s="15"/>
      <c r="M781" s="16"/>
      <c r="N781" s="16"/>
      <c r="O781" s="16"/>
    </row>
    <row r="782" spans="1:15" ht="16.5" thickBot="1">
      <c r="A782" s="24"/>
      <c r="B782" s="10"/>
      <c r="C782" s="10"/>
      <c r="D782" s="218" t="s">
        <v>36</v>
      </c>
      <c r="E782" s="218"/>
      <c r="F782" s="26"/>
      <c r="G782" s="27">
        <f>('BTST OPTION CALLS'!F782/'BTST OPTION CALLS'!F776)*100</f>
        <v>0</v>
      </c>
      <c r="H782" s="25"/>
      <c r="I782" s="11"/>
      <c r="J782" s="11"/>
      <c r="K782" s="21"/>
      <c r="L782" s="21"/>
      <c r="N782" s="16"/>
      <c r="O782" s="16"/>
    </row>
    <row r="783" spans="1:15" ht="15.75">
      <c r="A783" s="31" t="s">
        <v>37</v>
      </c>
      <c r="B783" s="28"/>
      <c r="C783" s="28"/>
      <c r="D783" s="32"/>
      <c r="E783" s="32"/>
      <c r="F783" s="33"/>
      <c r="G783" s="33"/>
      <c r="H783" s="34"/>
      <c r="I783" s="35"/>
      <c r="J783" s="35"/>
      <c r="K783" s="35"/>
      <c r="L783" s="33"/>
      <c r="M783" s="16"/>
      <c r="N783" s="29"/>
      <c r="O783" s="29"/>
    </row>
    <row r="784" spans="1:15" ht="14.25" customHeight="1">
      <c r="A784" s="36" t="s">
        <v>38</v>
      </c>
      <c r="B784" s="28"/>
      <c r="C784" s="28"/>
      <c r="D784" s="37"/>
      <c r="E784" s="38"/>
      <c r="F784" s="32"/>
      <c r="G784" s="35"/>
      <c r="H784" s="34"/>
      <c r="I784" s="35"/>
      <c r="J784" s="35"/>
      <c r="K784" s="35"/>
      <c r="L784" s="33"/>
      <c r="M784" s="16"/>
      <c r="N784" s="17"/>
      <c r="O784" s="17"/>
    </row>
    <row r="785" spans="1:15" ht="14.25" customHeight="1">
      <c r="A785" s="36" t="s">
        <v>39</v>
      </c>
      <c r="B785" s="28"/>
      <c r="C785" s="28"/>
      <c r="D785" s="32"/>
      <c r="E785" s="38"/>
      <c r="F785" s="32"/>
      <c r="G785" s="35"/>
      <c r="H785" s="34"/>
      <c r="I785" s="39"/>
      <c r="J785" s="39"/>
      <c r="K785" s="39"/>
      <c r="L785" s="33"/>
      <c r="M785" s="16"/>
      <c r="N785" s="16"/>
      <c r="O785" s="16"/>
    </row>
    <row r="786" spans="1:15" ht="14.25" customHeight="1">
      <c r="A786" s="36" t="s">
        <v>40</v>
      </c>
      <c r="B786" s="37"/>
      <c r="C786" s="28"/>
      <c r="D786" s="32"/>
      <c r="E786" s="38"/>
      <c r="F786" s="32"/>
      <c r="G786" s="35"/>
      <c r="H786" s="40"/>
      <c r="I786" s="39"/>
      <c r="J786" s="39"/>
      <c r="K786" s="39"/>
      <c r="L786" s="33"/>
      <c r="M786" s="16"/>
      <c r="N786" s="16"/>
      <c r="O786" s="16"/>
    </row>
    <row r="787" spans="1:15" ht="14.25" customHeight="1">
      <c r="A787" s="36" t="s">
        <v>41</v>
      </c>
      <c r="B787" s="24"/>
      <c r="C787" s="37"/>
      <c r="D787" s="32"/>
      <c r="E787" s="41"/>
      <c r="F787" s="35"/>
      <c r="G787" s="35"/>
      <c r="H787" s="40"/>
      <c r="I787" s="39"/>
      <c r="J787" s="39"/>
      <c r="K787" s="39"/>
      <c r="L787" s="35"/>
      <c r="M787" s="16"/>
      <c r="N787" s="16"/>
      <c r="O787" s="16"/>
    </row>
    <row r="788" spans="1:15">
      <c r="A788" s="227" t="s">
        <v>0</v>
      </c>
      <c r="B788" s="227"/>
      <c r="C788" s="227"/>
      <c r="D788" s="227"/>
      <c r="E788" s="227"/>
      <c r="F788" s="227"/>
      <c r="G788" s="227"/>
      <c r="H788" s="227"/>
      <c r="I788" s="227"/>
      <c r="J788" s="227"/>
      <c r="K788" s="227"/>
      <c r="L788" s="227"/>
      <c r="M788" s="227"/>
      <c r="N788" s="227"/>
      <c r="O788" s="227"/>
    </row>
    <row r="789" spans="1:15">
      <c r="A789" s="227"/>
      <c r="B789" s="227"/>
      <c r="C789" s="227"/>
      <c r="D789" s="227"/>
      <c r="E789" s="227"/>
      <c r="F789" s="227"/>
      <c r="G789" s="227"/>
      <c r="H789" s="227"/>
      <c r="I789" s="227"/>
      <c r="J789" s="227"/>
      <c r="K789" s="227"/>
      <c r="L789" s="227"/>
      <c r="M789" s="227"/>
      <c r="N789" s="227"/>
      <c r="O789" s="227"/>
    </row>
    <row r="790" spans="1:15">
      <c r="A790" s="227"/>
      <c r="B790" s="227"/>
      <c r="C790" s="227"/>
      <c r="D790" s="227"/>
      <c r="E790" s="227"/>
      <c r="F790" s="227"/>
      <c r="G790" s="227"/>
      <c r="H790" s="227"/>
      <c r="I790" s="227"/>
      <c r="J790" s="227"/>
      <c r="K790" s="227"/>
      <c r="L790" s="227"/>
      <c r="M790" s="227"/>
      <c r="N790" s="227"/>
      <c r="O790" s="227"/>
    </row>
    <row r="791" spans="1:15" ht="15.75">
      <c r="A791" s="224" t="s">
        <v>1</v>
      </c>
      <c r="B791" s="224"/>
      <c r="C791" s="224"/>
      <c r="D791" s="224"/>
      <c r="E791" s="224"/>
      <c r="F791" s="224"/>
      <c r="G791" s="224"/>
      <c r="H791" s="224"/>
      <c r="I791" s="224"/>
      <c r="J791" s="224"/>
      <c r="K791" s="224"/>
      <c r="L791" s="224"/>
      <c r="M791" s="224"/>
      <c r="N791" s="224"/>
      <c r="O791" s="224"/>
    </row>
    <row r="792" spans="1:15" ht="15.75">
      <c r="A792" s="224" t="s">
        <v>2</v>
      </c>
      <c r="B792" s="224"/>
      <c r="C792" s="224"/>
      <c r="D792" s="224"/>
      <c r="E792" s="224"/>
      <c r="F792" s="224"/>
      <c r="G792" s="224"/>
      <c r="H792" s="224"/>
      <c r="I792" s="224"/>
      <c r="J792" s="224"/>
      <c r="K792" s="224"/>
      <c r="L792" s="224"/>
      <c r="M792" s="224"/>
      <c r="N792" s="224"/>
      <c r="O792" s="224"/>
    </row>
    <row r="793" spans="1:15" ht="15.75">
      <c r="A793" s="225" t="s">
        <v>3</v>
      </c>
      <c r="B793" s="225"/>
      <c r="C793" s="225"/>
      <c r="D793" s="225"/>
      <c r="E793" s="225"/>
      <c r="F793" s="225"/>
      <c r="G793" s="225"/>
      <c r="H793" s="225"/>
      <c r="I793" s="225"/>
      <c r="J793" s="225"/>
      <c r="K793" s="225"/>
      <c r="L793" s="225"/>
      <c r="M793" s="225"/>
      <c r="N793" s="225"/>
      <c r="O793" s="225"/>
    </row>
    <row r="794" spans="1:15" ht="15.75">
      <c r="A794" s="226" t="s">
        <v>280</v>
      </c>
      <c r="B794" s="226"/>
      <c r="C794" s="226"/>
      <c r="D794" s="226"/>
      <c r="E794" s="226"/>
      <c r="F794" s="226"/>
      <c r="G794" s="226"/>
      <c r="H794" s="226"/>
      <c r="I794" s="226"/>
      <c r="J794" s="226"/>
      <c r="K794" s="226"/>
      <c r="L794" s="226"/>
      <c r="M794" s="226"/>
      <c r="N794" s="226"/>
      <c r="O794" s="226"/>
    </row>
    <row r="795" spans="1:15" ht="15.75">
      <c r="A795" s="219" t="s">
        <v>5</v>
      </c>
      <c r="B795" s="219"/>
      <c r="C795" s="219"/>
      <c r="D795" s="219"/>
      <c r="E795" s="219"/>
      <c r="F795" s="219"/>
      <c r="G795" s="219"/>
      <c r="H795" s="219"/>
      <c r="I795" s="219"/>
      <c r="J795" s="219"/>
      <c r="K795" s="219"/>
      <c r="L795" s="219"/>
      <c r="M795" s="219"/>
      <c r="N795" s="219"/>
      <c r="O795" s="219"/>
    </row>
    <row r="796" spans="1:15">
      <c r="A796" s="220" t="s">
        <v>6</v>
      </c>
      <c r="B796" s="221" t="s">
        <v>7</v>
      </c>
      <c r="C796" s="222" t="s">
        <v>8</v>
      </c>
      <c r="D796" s="221" t="s">
        <v>9</v>
      </c>
      <c r="E796" s="220" t="s">
        <v>10</v>
      </c>
      <c r="F796" s="220" t="s">
        <v>11</v>
      </c>
      <c r="G796" s="221" t="s">
        <v>12</v>
      </c>
      <c r="H796" s="221" t="s">
        <v>13</v>
      </c>
      <c r="I796" s="222" t="s">
        <v>14</v>
      </c>
      <c r="J796" s="222" t="s">
        <v>15</v>
      </c>
      <c r="K796" s="222" t="s">
        <v>16</v>
      </c>
      <c r="L796" s="223" t="s">
        <v>17</v>
      </c>
      <c r="M796" s="221" t="s">
        <v>18</v>
      </c>
      <c r="N796" s="221" t="s">
        <v>19</v>
      </c>
      <c r="O796" s="221" t="s">
        <v>20</v>
      </c>
    </row>
    <row r="797" spans="1:15">
      <c r="A797" s="220"/>
      <c r="B797" s="221"/>
      <c r="C797" s="222"/>
      <c r="D797" s="221"/>
      <c r="E797" s="220"/>
      <c r="F797" s="220"/>
      <c r="G797" s="221"/>
      <c r="H797" s="221"/>
      <c r="I797" s="222"/>
      <c r="J797" s="222"/>
      <c r="K797" s="222"/>
      <c r="L797" s="223"/>
      <c r="M797" s="221"/>
      <c r="N797" s="221"/>
      <c r="O797" s="221"/>
    </row>
    <row r="798" spans="1:15" ht="16.5" customHeight="1">
      <c r="A798" s="47">
        <v>1</v>
      </c>
      <c r="B798" s="68">
        <v>43186</v>
      </c>
      <c r="C798" s="5">
        <v>250</v>
      </c>
      <c r="D798" s="5" t="s">
        <v>267</v>
      </c>
      <c r="E798" s="5" t="s">
        <v>22</v>
      </c>
      <c r="F798" s="5" t="s">
        <v>49</v>
      </c>
      <c r="G798" s="6">
        <v>5</v>
      </c>
      <c r="H798" s="6">
        <v>2</v>
      </c>
      <c r="I798" s="6">
        <v>6.5</v>
      </c>
      <c r="J798" s="6">
        <v>8</v>
      </c>
      <c r="K798" s="6">
        <v>9.5</v>
      </c>
      <c r="L798" s="6">
        <v>2</v>
      </c>
      <c r="M798" s="5">
        <v>3000</v>
      </c>
      <c r="N798" s="7">
        <f>IF('BTST OPTION CALLS'!E798="BUY",('BTST OPTION CALLS'!L798-'BTST OPTION CALLS'!G798)*('BTST OPTION CALLS'!M798),('BTST OPTION CALLS'!G798-'BTST OPTION CALLS'!L798)*('BTST OPTION CALLS'!M798))</f>
        <v>-9000</v>
      </c>
      <c r="O798" s="8">
        <f>'BTST OPTION CALLS'!N798/('BTST OPTION CALLS'!M798)/'BTST OPTION CALLS'!G798%</f>
        <v>-60</v>
      </c>
    </row>
    <row r="799" spans="1:15" ht="16.5" customHeight="1">
      <c r="A799" s="47">
        <v>2</v>
      </c>
      <c r="B799" s="68">
        <v>43185</v>
      </c>
      <c r="C799" s="5">
        <v>550</v>
      </c>
      <c r="D799" s="5" t="s">
        <v>267</v>
      </c>
      <c r="E799" s="5" t="s">
        <v>22</v>
      </c>
      <c r="F799" s="5" t="s">
        <v>77</v>
      </c>
      <c r="G799" s="6">
        <v>3</v>
      </c>
      <c r="H799" s="6">
        <v>0.5</v>
      </c>
      <c r="I799" s="6">
        <v>6</v>
      </c>
      <c r="J799" s="6">
        <v>9</v>
      </c>
      <c r="K799" s="6">
        <v>12</v>
      </c>
      <c r="L799" s="6">
        <v>12</v>
      </c>
      <c r="M799" s="5">
        <v>1100</v>
      </c>
      <c r="N799" s="7">
        <f>IF('BTST OPTION CALLS'!E799="BUY",('BTST OPTION CALLS'!L799-'BTST OPTION CALLS'!G799)*('BTST OPTION CALLS'!M799),('BTST OPTION CALLS'!G799-'BTST OPTION CALLS'!L799)*('BTST OPTION CALLS'!M799))</f>
        <v>9900</v>
      </c>
      <c r="O799" s="8">
        <f>'BTST OPTION CALLS'!N799/('BTST OPTION CALLS'!M799)/'BTST OPTION CALLS'!G799%</f>
        <v>300</v>
      </c>
    </row>
    <row r="800" spans="1:15" ht="16.5" customHeight="1">
      <c r="A800" s="47">
        <v>3</v>
      </c>
      <c r="B800" s="68">
        <v>43181</v>
      </c>
      <c r="C800" s="5">
        <v>280</v>
      </c>
      <c r="D800" s="5" t="s">
        <v>282</v>
      </c>
      <c r="E800" s="5" t="s">
        <v>22</v>
      </c>
      <c r="F800" s="5" t="s">
        <v>91</v>
      </c>
      <c r="G800" s="6">
        <v>3.3</v>
      </c>
      <c r="H800" s="6">
        <v>1</v>
      </c>
      <c r="I800" s="6">
        <v>4.5</v>
      </c>
      <c r="J800" s="6">
        <v>5.7</v>
      </c>
      <c r="K800" s="6">
        <v>7</v>
      </c>
      <c r="L800" s="6">
        <v>7</v>
      </c>
      <c r="M800" s="5">
        <v>2750</v>
      </c>
      <c r="N800" s="7">
        <f>IF('BTST OPTION CALLS'!E800="BUY",('BTST OPTION CALLS'!L800-'BTST OPTION CALLS'!G800)*('BTST OPTION CALLS'!M800),('BTST OPTION CALLS'!G800-'BTST OPTION CALLS'!L800)*('BTST OPTION CALLS'!M800))</f>
        <v>10175</v>
      </c>
      <c r="O800" s="8">
        <f>'BTST OPTION CALLS'!N800/('BTST OPTION CALLS'!M800)/'BTST OPTION CALLS'!G800%</f>
        <v>112.12121212121212</v>
      </c>
    </row>
    <row r="801" spans="1:15" ht="16.5" customHeight="1">
      <c r="A801" s="47">
        <v>4</v>
      </c>
      <c r="B801" s="68">
        <v>43180</v>
      </c>
      <c r="C801" s="5">
        <v>290</v>
      </c>
      <c r="D801" s="5" t="s">
        <v>282</v>
      </c>
      <c r="E801" s="5" t="s">
        <v>22</v>
      </c>
      <c r="F801" s="5" t="s">
        <v>91</v>
      </c>
      <c r="G801" s="6">
        <v>4.5</v>
      </c>
      <c r="H801" s="6">
        <v>3</v>
      </c>
      <c r="I801" s="6">
        <v>5.7</v>
      </c>
      <c r="J801" s="6">
        <v>7</v>
      </c>
      <c r="K801" s="6">
        <v>7.8</v>
      </c>
      <c r="L801" s="6">
        <v>5.7</v>
      </c>
      <c r="M801" s="5">
        <v>2750</v>
      </c>
      <c r="N801" s="7">
        <f>IF('BTST OPTION CALLS'!E801="BUY",('BTST OPTION CALLS'!L801-'BTST OPTION CALLS'!G801)*('BTST OPTION CALLS'!M801),('BTST OPTION CALLS'!G801-'BTST OPTION CALLS'!L801)*('BTST OPTION CALLS'!M801))</f>
        <v>3300.0000000000005</v>
      </c>
      <c r="O801" s="8">
        <f>'BTST OPTION CALLS'!N801/('BTST OPTION CALLS'!M801)/'BTST OPTION CALLS'!G801%</f>
        <v>26.666666666666671</v>
      </c>
    </row>
    <row r="802" spans="1:15" ht="16.5" customHeight="1">
      <c r="A802" s="47">
        <v>5</v>
      </c>
      <c r="B802" s="68">
        <v>43171</v>
      </c>
      <c r="C802" s="5">
        <v>230</v>
      </c>
      <c r="D802" s="5" t="s">
        <v>267</v>
      </c>
      <c r="E802" s="5" t="s">
        <v>22</v>
      </c>
      <c r="F802" s="5" t="s">
        <v>247</v>
      </c>
      <c r="G802" s="6">
        <v>8</v>
      </c>
      <c r="H802" s="6">
        <v>6</v>
      </c>
      <c r="I802" s="6">
        <v>9</v>
      </c>
      <c r="J802" s="6">
        <v>10</v>
      </c>
      <c r="K802" s="6">
        <v>11</v>
      </c>
      <c r="L802" s="6">
        <v>6</v>
      </c>
      <c r="M802" s="5">
        <v>4500</v>
      </c>
      <c r="N802" s="7">
        <f>IF('BTST OPTION CALLS'!E802="BUY",('BTST OPTION CALLS'!L802-'BTST OPTION CALLS'!G802)*('BTST OPTION CALLS'!M802),('BTST OPTION CALLS'!G802-'BTST OPTION CALLS'!L802)*('BTST OPTION CALLS'!M802))</f>
        <v>-9000</v>
      </c>
      <c r="O802" s="8">
        <f>'BTST OPTION CALLS'!N802/('BTST OPTION CALLS'!M802)/'BTST OPTION CALLS'!G802%</f>
        <v>-25</v>
      </c>
    </row>
    <row r="803" spans="1:15" ht="16.5" customHeight="1">
      <c r="A803" s="47">
        <v>6</v>
      </c>
      <c r="B803" s="68">
        <v>43171</v>
      </c>
      <c r="C803" s="5">
        <v>400</v>
      </c>
      <c r="D803" s="5" t="s">
        <v>267</v>
      </c>
      <c r="E803" s="5" t="s">
        <v>22</v>
      </c>
      <c r="F803" s="5" t="s">
        <v>56</v>
      </c>
      <c r="G803" s="6">
        <v>5</v>
      </c>
      <c r="H803" s="6">
        <v>1</v>
      </c>
      <c r="I803" s="6">
        <v>7.5</v>
      </c>
      <c r="J803" s="6">
        <v>10</v>
      </c>
      <c r="K803" s="6">
        <v>12.5</v>
      </c>
      <c r="L803" s="6">
        <v>7.5</v>
      </c>
      <c r="M803" s="5">
        <v>1500</v>
      </c>
      <c r="N803" s="7">
        <f>IF('BTST OPTION CALLS'!E803="BUY",('BTST OPTION CALLS'!L803-'BTST OPTION CALLS'!G803)*('BTST OPTION CALLS'!M803),('BTST OPTION CALLS'!G803-'BTST OPTION CALLS'!L803)*('BTST OPTION CALLS'!M803))</f>
        <v>3750</v>
      </c>
      <c r="O803" s="8">
        <f>'BTST OPTION CALLS'!N803/('BTST OPTION CALLS'!M803)/'BTST OPTION CALLS'!G803%</f>
        <v>50</v>
      </c>
    </row>
    <row r="804" spans="1:15" ht="15.75">
      <c r="A804" s="47">
        <v>7</v>
      </c>
      <c r="B804" s="68">
        <v>43165</v>
      </c>
      <c r="C804" s="5">
        <v>225</v>
      </c>
      <c r="D804" s="5" t="s">
        <v>282</v>
      </c>
      <c r="E804" s="5" t="s">
        <v>22</v>
      </c>
      <c r="F804" s="5" t="s">
        <v>24</v>
      </c>
      <c r="G804" s="6">
        <v>8</v>
      </c>
      <c r="H804" s="6">
        <v>6</v>
      </c>
      <c r="I804" s="6">
        <v>9</v>
      </c>
      <c r="J804" s="6">
        <v>10</v>
      </c>
      <c r="K804" s="6">
        <v>11</v>
      </c>
      <c r="L804" s="6">
        <v>11</v>
      </c>
      <c r="M804" s="5">
        <v>3500</v>
      </c>
      <c r="N804" s="7">
        <f>IF('BTST OPTION CALLS'!E804="BUY",('BTST OPTION CALLS'!L804-'BTST OPTION CALLS'!G804)*('BTST OPTION CALLS'!M804),('BTST OPTION CALLS'!G804-'BTST OPTION CALLS'!L804)*('BTST OPTION CALLS'!M804))</f>
        <v>10500</v>
      </c>
      <c r="O804" s="8">
        <f>'BTST OPTION CALLS'!N804/('BTST OPTION CALLS'!M804)/'BTST OPTION CALLS'!G804%</f>
        <v>37.5</v>
      </c>
    </row>
    <row r="805" spans="1:15" ht="15.75">
      <c r="A805" s="47">
        <v>8</v>
      </c>
      <c r="B805" s="68">
        <v>43164</v>
      </c>
      <c r="C805" s="5">
        <v>860</v>
      </c>
      <c r="D805" s="5" t="s">
        <v>267</v>
      </c>
      <c r="E805" s="5" t="s">
        <v>22</v>
      </c>
      <c r="F805" s="5" t="s">
        <v>275</v>
      </c>
      <c r="G805" s="6">
        <v>28</v>
      </c>
      <c r="H805" s="6">
        <v>22</v>
      </c>
      <c r="I805" s="6">
        <v>32</v>
      </c>
      <c r="J805" s="6">
        <v>35</v>
      </c>
      <c r="K805" s="6">
        <v>38</v>
      </c>
      <c r="L805" s="6">
        <v>22</v>
      </c>
      <c r="M805" s="5">
        <v>1500</v>
      </c>
      <c r="N805" s="7">
        <f>IF('BTST OPTION CALLS'!E805="BUY",('BTST OPTION CALLS'!L805-'BTST OPTION CALLS'!G805)*('BTST OPTION CALLS'!M805),('BTST OPTION CALLS'!G805-'BTST OPTION CALLS'!L805)*('BTST OPTION CALLS'!M805))</f>
        <v>-9000</v>
      </c>
      <c r="O805" s="8">
        <f>'BTST OPTION CALLS'!N805/('BTST OPTION CALLS'!M805)/'BTST OPTION CALLS'!G805%</f>
        <v>-21.428571428571427</v>
      </c>
    </row>
    <row r="807" spans="1:15" ht="15.75">
      <c r="A807" s="62" t="s">
        <v>95</v>
      </c>
      <c r="B807" s="52"/>
      <c r="C807" s="53"/>
      <c r="D807" s="54"/>
      <c r="E807" s="55"/>
      <c r="F807" s="55"/>
      <c r="G807" s="63"/>
      <c r="H807" s="56"/>
      <c r="I807" s="56"/>
      <c r="J807" s="56"/>
      <c r="K807" s="57"/>
      <c r="L807" s="64"/>
      <c r="M807" s="65"/>
      <c r="N807" s="66"/>
    </row>
    <row r="808" spans="1:15" ht="15.75">
      <c r="A808" s="62" t="s">
        <v>96</v>
      </c>
      <c r="B808" s="58"/>
      <c r="C808" s="53"/>
      <c r="D808" s="54"/>
      <c r="E808" s="55"/>
      <c r="F808" s="55"/>
      <c r="G808" s="63"/>
      <c r="H808" s="55"/>
      <c r="I808" s="55"/>
      <c r="J808" s="55"/>
      <c r="K808" s="57"/>
      <c r="L808" s="64"/>
      <c r="M808" s="65"/>
      <c r="N808" s="65"/>
      <c r="O808" s="65"/>
    </row>
    <row r="809" spans="1:15" ht="15.75">
      <c r="A809" s="62" t="s">
        <v>96</v>
      </c>
      <c r="B809" s="58"/>
      <c r="C809" s="59"/>
      <c r="D809" s="60"/>
      <c r="E809" s="61"/>
      <c r="F809" s="61"/>
      <c r="G809" s="67"/>
      <c r="H809" s="61"/>
      <c r="I809" s="61"/>
      <c r="J809" s="61"/>
      <c r="K809" s="61"/>
      <c r="M809" s="64"/>
      <c r="N809" s="64"/>
      <c r="O809" s="65"/>
    </row>
    <row r="810" spans="1:15" ht="16.5" thickBot="1">
      <c r="A810" s="17"/>
      <c r="B810" s="10"/>
      <c r="C810" s="10"/>
      <c r="D810" s="11"/>
      <c r="E810" s="11"/>
      <c r="F810" s="11"/>
      <c r="G810" s="12"/>
      <c r="H810" s="13"/>
      <c r="I810" s="14" t="s">
        <v>27</v>
      </c>
      <c r="J810" s="14"/>
      <c r="K810" s="15"/>
      <c r="L810" s="64"/>
      <c r="M810" s="16"/>
      <c r="N810" s="16"/>
      <c r="O810" s="16"/>
    </row>
    <row r="811" spans="1:15" ht="15.75">
      <c r="A811" s="17"/>
      <c r="B811" s="10"/>
      <c r="C811" s="10"/>
      <c r="D811" s="216" t="s">
        <v>28</v>
      </c>
      <c r="E811" s="216"/>
      <c r="F811" s="18">
        <v>8</v>
      </c>
      <c r="G811" s="19">
        <f>'BTST OPTION CALLS'!G812+'BTST OPTION CALLS'!G813+'BTST OPTION CALLS'!G814+'BTST OPTION CALLS'!G815+'BTST OPTION CALLS'!G816+'BTST OPTION CALLS'!G817</f>
        <v>100</v>
      </c>
      <c r="H811" s="11">
        <v>5</v>
      </c>
      <c r="I811" s="20">
        <f>'BTST OPTION CALLS'!H812/'BTST OPTION CALLS'!H811%</f>
        <v>60</v>
      </c>
      <c r="J811" s="20"/>
      <c r="L811" s="21"/>
    </row>
    <row r="812" spans="1:15" ht="15.75">
      <c r="A812" s="17"/>
      <c r="B812" s="10"/>
      <c r="C812" s="10"/>
      <c r="D812" s="217" t="s">
        <v>29</v>
      </c>
      <c r="E812" s="217"/>
      <c r="F812" s="22">
        <v>5</v>
      </c>
      <c r="G812" s="23">
        <f>('BTST OPTION CALLS'!F812/'BTST OPTION CALLS'!F811)*100</f>
        <v>62.5</v>
      </c>
      <c r="H812" s="11">
        <v>3</v>
      </c>
      <c r="I812" s="15"/>
      <c r="J812" s="15"/>
      <c r="K812" s="20"/>
      <c r="L812" s="15"/>
      <c r="M812" s="16"/>
      <c r="N812" s="11" t="s">
        <v>30</v>
      </c>
      <c r="O812" s="11"/>
    </row>
    <row r="813" spans="1:15" ht="15.75">
      <c r="A813" s="24"/>
      <c r="B813" s="10"/>
      <c r="C813" s="10"/>
      <c r="D813" s="217" t="s">
        <v>31</v>
      </c>
      <c r="E813" s="217"/>
      <c r="F813" s="22">
        <v>0</v>
      </c>
      <c r="G813" s="23">
        <f>('BTST OPTION CALLS'!F813/'BTST OPTION CALLS'!F811)*100</f>
        <v>0</v>
      </c>
      <c r="H813" s="25"/>
      <c r="I813" s="11"/>
      <c r="J813" s="11"/>
      <c r="K813" s="11"/>
      <c r="L813" s="15"/>
      <c r="M813" s="16"/>
      <c r="N813" s="17"/>
      <c r="O813" s="17"/>
    </row>
    <row r="814" spans="1:15" ht="15.75">
      <c r="A814" s="24"/>
      <c r="B814" s="10"/>
      <c r="C814" s="10"/>
      <c r="D814" s="217" t="s">
        <v>32</v>
      </c>
      <c r="E814" s="217"/>
      <c r="F814" s="22">
        <v>0</v>
      </c>
      <c r="G814" s="23">
        <f>('BTST OPTION CALLS'!F814/'BTST OPTION CALLS'!F811)*100</f>
        <v>0</v>
      </c>
      <c r="H814" s="25"/>
      <c r="I814" s="11"/>
      <c r="J814" s="11"/>
      <c r="K814" s="11"/>
      <c r="L814" s="15"/>
      <c r="M814" s="16"/>
      <c r="N814" s="16"/>
      <c r="O814" s="16"/>
    </row>
    <row r="815" spans="1:15" ht="15.75">
      <c r="A815" s="24"/>
      <c r="B815" s="10"/>
      <c r="C815" s="10"/>
      <c r="D815" s="217" t="s">
        <v>33</v>
      </c>
      <c r="E815" s="217"/>
      <c r="F815" s="22">
        <v>3</v>
      </c>
      <c r="G815" s="23">
        <f>('BTST OPTION CALLS'!F815/'BTST OPTION CALLS'!F811)*100</f>
        <v>37.5</v>
      </c>
      <c r="H815" s="25"/>
      <c r="I815" s="11" t="s">
        <v>34</v>
      </c>
      <c r="J815" s="11"/>
      <c r="K815" s="15"/>
      <c r="L815" s="15"/>
      <c r="M815" s="16"/>
      <c r="N815" s="16"/>
      <c r="O815" s="16"/>
    </row>
    <row r="816" spans="1:15" ht="15.75">
      <c r="A816" s="24"/>
      <c r="B816" s="10"/>
      <c r="C816" s="10"/>
      <c r="D816" s="217" t="s">
        <v>35</v>
      </c>
      <c r="E816" s="217"/>
      <c r="F816" s="22">
        <v>0</v>
      </c>
      <c r="G816" s="23">
        <f>('BTST OPTION CALLS'!F816/'BTST OPTION CALLS'!F811)*100</f>
        <v>0</v>
      </c>
      <c r="H816" s="25"/>
      <c r="I816" s="11"/>
      <c r="J816" s="11"/>
      <c r="K816" s="15"/>
      <c r="L816" s="15"/>
      <c r="M816" s="16"/>
      <c r="N816" s="16"/>
      <c r="O816" s="16"/>
    </row>
    <row r="817" spans="1:15" ht="16.5" thickBot="1">
      <c r="A817" s="24"/>
      <c r="B817" s="10"/>
      <c r="C817" s="10"/>
      <c r="D817" s="218" t="s">
        <v>36</v>
      </c>
      <c r="E817" s="218"/>
      <c r="F817" s="26"/>
      <c r="G817" s="27">
        <f>('BTST OPTION CALLS'!F817/'BTST OPTION CALLS'!F811)*100</f>
        <v>0</v>
      </c>
      <c r="H817" s="25"/>
      <c r="I817" s="11"/>
      <c r="J817" s="11"/>
      <c r="K817" s="21"/>
      <c r="L817" s="21"/>
      <c r="N817" s="16"/>
      <c r="O817" s="16"/>
    </row>
    <row r="818" spans="1:15" ht="15.75">
      <c r="A818" s="31" t="s">
        <v>37</v>
      </c>
      <c r="B818" s="28"/>
      <c r="C818" s="28"/>
      <c r="D818" s="32"/>
      <c r="E818" s="32"/>
      <c r="F818" s="33"/>
      <c r="G818" s="33"/>
      <c r="H818" s="34"/>
      <c r="I818" s="35"/>
      <c r="J818" s="35"/>
      <c r="K818" s="35"/>
      <c r="L818" s="33"/>
      <c r="M818" s="16"/>
      <c r="N818" s="29"/>
      <c r="O818" s="29"/>
    </row>
    <row r="819" spans="1:15" ht="15.75">
      <c r="A819" s="36" t="s">
        <v>38</v>
      </c>
      <c r="B819" s="28"/>
      <c r="C819" s="28"/>
      <c r="D819" s="37"/>
      <c r="E819" s="38"/>
      <c r="F819" s="32"/>
      <c r="G819" s="35"/>
      <c r="H819" s="34"/>
      <c r="I819" s="35"/>
      <c r="J819" s="35"/>
      <c r="K819" s="35"/>
      <c r="L819" s="33"/>
      <c r="M819" s="16"/>
      <c r="N819" s="17"/>
      <c r="O819" s="17"/>
    </row>
    <row r="820" spans="1:15" ht="15.75">
      <c r="A820" s="36" t="s">
        <v>39</v>
      </c>
      <c r="B820" s="28"/>
      <c r="C820" s="28"/>
      <c r="D820" s="32"/>
      <c r="E820" s="38"/>
      <c r="F820" s="32"/>
      <c r="G820" s="35"/>
      <c r="H820" s="34"/>
      <c r="I820" s="39"/>
      <c r="J820" s="39"/>
      <c r="K820" s="39"/>
      <c r="L820" s="33"/>
      <c r="M820" s="16"/>
      <c r="N820" s="16"/>
      <c r="O820" s="16"/>
    </row>
    <row r="821" spans="1:15" ht="15.75">
      <c r="A821" s="36" t="s">
        <v>40</v>
      </c>
      <c r="B821" s="37"/>
      <c r="C821" s="28"/>
      <c r="D821" s="32"/>
      <c r="E821" s="38"/>
      <c r="F821" s="32"/>
      <c r="G821" s="35"/>
      <c r="H821" s="40"/>
      <c r="I821" s="39"/>
      <c r="J821" s="39"/>
      <c r="K821" s="39"/>
      <c r="L821" s="33"/>
      <c r="M821" s="16"/>
      <c r="N821" s="16"/>
      <c r="O821" s="16"/>
    </row>
    <row r="822" spans="1:15" ht="15.75">
      <c r="A822" s="36" t="s">
        <v>41</v>
      </c>
      <c r="B822" s="24"/>
      <c r="C822" s="37"/>
      <c r="D822" s="32"/>
      <c r="E822" s="41"/>
      <c r="F822" s="35"/>
      <c r="G822" s="35"/>
      <c r="H822" s="40"/>
      <c r="I822" s="39"/>
      <c r="J822" s="39"/>
      <c r="K822" s="39"/>
      <c r="L822" s="35"/>
      <c r="M822" s="16"/>
      <c r="N822" s="16"/>
      <c r="O822" s="16"/>
    </row>
    <row r="824" spans="1:15">
      <c r="A824" s="227" t="s">
        <v>0</v>
      </c>
      <c r="B824" s="227"/>
      <c r="C824" s="227"/>
      <c r="D824" s="227"/>
      <c r="E824" s="227"/>
      <c r="F824" s="227"/>
      <c r="G824" s="227"/>
      <c r="H824" s="227"/>
      <c r="I824" s="227"/>
      <c r="J824" s="227"/>
      <c r="K824" s="227"/>
      <c r="L824" s="227"/>
      <c r="M824" s="227"/>
      <c r="N824" s="227"/>
      <c r="O824" s="227"/>
    </row>
    <row r="825" spans="1:15">
      <c r="A825" s="227"/>
      <c r="B825" s="227"/>
      <c r="C825" s="227"/>
      <c r="D825" s="227"/>
      <c r="E825" s="227"/>
      <c r="F825" s="227"/>
      <c r="G825" s="227"/>
      <c r="H825" s="227"/>
      <c r="I825" s="227"/>
      <c r="J825" s="227"/>
      <c r="K825" s="227"/>
      <c r="L825" s="227"/>
      <c r="M825" s="227"/>
      <c r="N825" s="227"/>
      <c r="O825" s="227"/>
    </row>
    <row r="826" spans="1:15">
      <c r="A826" s="227"/>
      <c r="B826" s="227"/>
      <c r="C826" s="227"/>
      <c r="D826" s="227"/>
      <c r="E826" s="227"/>
      <c r="F826" s="227"/>
      <c r="G826" s="227"/>
      <c r="H826" s="227"/>
      <c r="I826" s="227"/>
      <c r="J826" s="227"/>
      <c r="K826" s="227"/>
      <c r="L826" s="227"/>
      <c r="M826" s="227"/>
      <c r="N826" s="227"/>
      <c r="O826" s="227"/>
    </row>
    <row r="827" spans="1:15" ht="15.75">
      <c r="A827" s="224" t="s">
        <v>1</v>
      </c>
      <c r="B827" s="224"/>
      <c r="C827" s="224"/>
      <c r="D827" s="224"/>
      <c r="E827" s="224"/>
      <c r="F827" s="224"/>
      <c r="G827" s="224"/>
      <c r="H827" s="224"/>
      <c r="I827" s="224"/>
      <c r="J827" s="224"/>
      <c r="K827" s="224"/>
      <c r="L827" s="224"/>
      <c r="M827" s="224"/>
      <c r="N827" s="224"/>
      <c r="O827" s="224"/>
    </row>
    <row r="828" spans="1:15" ht="15.75">
      <c r="A828" s="224" t="s">
        <v>2</v>
      </c>
      <c r="B828" s="224"/>
      <c r="C828" s="224"/>
      <c r="D828" s="224"/>
      <c r="E828" s="224"/>
      <c r="F828" s="224"/>
      <c r="G828" s="224"/>
      <c r="H828" s="224"/>
      <c r="I828" s="224"/>
      <c r="J828" s="224"/>
      <c r="K828" s="224"/>
      <c r="L828" s="224"/>
      <c r="M828" s="224"/>
      <c r="N828" s="224"/>
      <c r="O828" s="224"/>
    </row>
    <row r="829" spans="1:15" ht="15.75">
      <c r="A829" s="225" t="s">
        <v>3</v>
      </c>
      <c r="B829" s="225"/>
      <c r="C829" s="225"/>
      <c r="D829" s="225"/>
      <c r="E829" s="225"/>
      <c r="F829" s="225"/>
      <c r="G829" s="225"/>
      <c r="H829" s="225"/>
      <c r="I829" s="225"/>
      <c r="J829" s="225"/>
      <c r="K829" s="225"/>
      <c r="L829" s="225"/>
      <c r="M829" s="225"/>
      <c r="N829" s="225"/>
      <c r="O829" s="225"/>
    </row>
    <row r="830" spans="1:15" ht="15.75">
      <c r="A830" s="226" t="s">
        <v>278</v>
      </c>
      <c r="B830" s="226"/>
      <c r="C830" s="226"/>
      <c r="D830" s="226"/>
      <c r="E830" s="226"/>
      <c r="F830" s="226"/>
      <c r="G830" s="226"/>
      <c r="H830" s="226"/>
      <c r="I830" s="226"/>
      <c r="J830" s="226"/>
      <c r="K830" s="226"/>
      <c r="L830" s="226"/>
      <c r="M830" s="226"/>
      <c r="N830" s="226"/>
      <c r="O830" s="226"/>
    </row>
    <row r="831" spans="1:15" ht="15.75">
      <c r="A831" s="219" t="s">
        <v>5</v>
      </c>
      <c r="B831" s="219"/>
      <c r="C831" s="219"/>
      <c r="D831" s="219"/>
      <c r="E831" s="219"/>
      <c r="F831" s="219"/>
      <c r="G831" s="219"/>
      <c r="H831" s="219"/>
      <c r="I831" s="219"/>
      <c r="J831" s="219"/>
      <c r="K831" s="219"/>
      <c r="L831" s="219"/>
      <c r="M831" s="219"/>
      <c r="N831" s="219"/>
      <c r="O831" s="219"/>
    </row>
    <row r="832" spans="1:15">
      <c r="A832" s="220" t="s">
        <v>6</v>
      </c>
      <c r="B832" s="221" t="s">
        <v>7</v>
      </c>
      <c r="C832" s="222" t="s">
        <v>8</v>
      </c>
      <c r="D832" s="221" t="s">
        <v>9</v>
      </c>
      <c r="E832" s="220" t="s">
        <v>10</v>
      </c>
      <c r="F832" s="220" t="s">
        <v>11</v>
      </c>
      <c r="G832" s="221" t="s">
        <v>12</v>
      </c>
      <c r="H832" s="221" t="s">
        <v>13</v>
      </c>
      <c r="I832" s="222" t="s">
        <v>14</v>
      </c>
      <c r="J832" s="222" t="s">
        <v>15</v>
      </c>
      <c r="K832" s="222" t="s">
        <v>16</v>
      </c>
      <c r="L832" s="223" t="s">
        <v>17</v>
      </c>
      <c r="M832" s="221" t="s">
        <v>18</v>
      </c>
      <c r="N832" s="221" t="s">
        <v>19</v>
      </c>
      <c r="O832" s="221" t="s">
        <v>20</v>
      </c>
    </row>
    <row r="833" spans="1:15">
      <c r="A833" s="220"/>
      <c r="B833" s="221"/>
      <c r="C833" s="222"/>
      <c r="D833" s="221"/>
      <c r="E833" s="220"/>
      <c r="F833" s="220"/>
      <c r="G833" s="221"/>
      <c r="H833" s="221"/>
      <c r="I833" s="222"/>
      <c r="J833" s="222"/>
      <c r="K833" s="222"/>
      <c r="L833" s="223"/>
      <c r="M833" s="221"/>
      <c r="N833" s="221"/>
      <c r="O833" s="221"/>
    </row>
    <row r="834" spans="1:15" ht="15.75">
      <c r="A834" s="47">
        <v>1</v>
      </c>
      <c r="B834" s="68">
        <v>43159</v>
      </c>
      <c r="C834" s="5">
        <v>140</v>
      </c>
      <c r="D834" s="5" t="s">
        <v>267</v>
      </c>
      <c r="E834" s="5" t="s">
        <v>22</v>
      </c>
      <c r="F834" s="5" t="s">
        <v>25</v>
      </c>
      <c r="G834" s="6">
        <v>6.3</v>
      </c>
      <c r="H834" s="6">
        <v>5.3</v>
      </c>
      <c r="I834" s="6">
        <v>6.8</v>
      </c>
      <c r="J834" s="6">
        <v>7.3</v>
      </c>
      <c r="K834" s="6">
        <v>7.8</v>
      </c>
      <c r="L834" s="6">
        <v>6.8</v>
      </c>
      <c r="M834" s="5">
        <v>7000</v>
      </c>
      <c r="N834" s="7">
        <f>IF('BTST OPTION CALLS'!E834="BUY",('BTST OPTION CALLS'!L834-'BTST OPTION CALLS'!G834)*('BTST OPTION CALLS'!M834),('BTST OPTION CALLS'!G834-'BTST OPTION CALLS'!L834)*('BTST OPTION CALLS'!M834))</f>
        <v>3500</v>
      </c>
      <c r="O834" s="8">
        <f>'BTST OPTION CALLS'!N834/('BTST OPTION CALLS'!M834)/'BTST OPTION CALLS'!G834%</f>
        <v>7.9365079365079367</v>
      </c>
    </row>
    <row r="835" spans="1:15" ht="15.75">
      <c r="A835" s="47">
        <v>2</v>
      </c>
      <c r="B835" s="68">
        <v>43157</v>
      </c>
      <c r="C835" s="5">
        <v>620</v>
      </c>
      <c r="D835" s="5" t="s">
        <v>267</v>
      </c>
      <c r="E835" s="5" t="s">
        <v>22</v>
      </c>
      <c r="F835" s="5" t="s">
        <v>94</v>
      </c>
      <c r="G835" s="6">
        <v>19</v>
      </c>
      <c r="H835" s="6">
        <v>12</v>
      </c>
      <c r="I835" s="6">
        <v>23</v>
      </c>
      <c r="J835" s="6">
        <v>27</v>
      </c>
      <c r="K835" s="6">
        <v>30</v>
      </c>
      <c r="L835" s="6">
        <v>23</v>
      </c>
      <c r="M835" s="5">
        <v>1000</v>
      </c>
      <c r="N835" s="7">
        <f>IF('BTST OPTION CALLS'!E835="BUY",('BTST OPTION CALLS'!L835-'BTST OPTION CALLS'!G835)*('BTST OPTION CALLS'!M835),('BTST OPTION CALLS'!G835-'BTST OPTION CALLS'!L835)*('BTST OPTION CALLS'!M835))</f>
        <v>4000</v>
      </c>
      <c r="O835" s="8">
        <f>'BTST OPTION CALLS'!N835/('BTST OPTION CALLS'!M835)/'BTST OPTION CALLS'!G835%</f>
        <v>21.05263157894737</v>
      </c>
    </row>
    <row r="836" spans="1:15" ht="15.75">
      <c r="A836" s="47">
        <v>3</v>
      </c>
      <c r="B836" s="68">
        <v>43154</v>
      </c>
      <c r="C836" s="5">
        <v>580</v>
      </c>
      <c r="D836" s="5" t="s">
        <v>267</v>
      </c>
      <c r="E836" s="5" t="s">
        <v>22</v>
      </c>
      <c r="F836" s="5" t="s">
        <v>78</v>
      </c>
      <c r="G836" s="6">
        <v>23</v>
      </c>
      <c r="H836" s="6">
        <v>17</v>
      </c>
      <c r="I836" s="6">
        <v>26</v>
      </c>
      <c r="J836" s="6">
        <v>29</v>
      </c>
      <c r="K836" s="6">
        <v>32</v>
      </c>
      <c r="L836" s="6">
        <v>26</v>
      </c>
      <c r="M836" s="5">
        <v>1500</v>
      </c>
      <c r="N836" s="7">
        <f>IF('BTST OPTION CALLS'!E836="BUY",('BTST OPTION CALLS'!L836-'BTST OPTION CALLS'!G836)*('BTST OPTION CALLS'!M836),('BTST OPTION CALLS'!G836-'BTST OPTION CALLS'!L836)*('BTST OPTION CALLS'!M836))</f>
        <v>4500</v>
      </c>
      <c r="O836" s="8">
        <f>'BTST OPTION CALLS'!N836/('BTST OPTION CALLS'!M836)/'BTST OPTION CALLS'!G836%</f>
        <v>13.043478260869565</v>
      </c>
    </row>
    <row r="837" spans="1:15" ht="15.75">
      <c r="A837" s="47">
        <v>4</v>
      </c>
      <c r="B837" s="68">
        <v>43151</v>
      </c>
      <c r="C837" s="5">
        <v>370</v>
      </c>
      <c r="D837" s="5" t="s">
        <v>267</v>
      </c>
      <c r="E837" s="5" t="s">
        <v>22</v>
      </c>
      <c r="F837" s="5" t="s">
        <v>56</v>
      </c>
      <c r="G837" s="6">
        <v>5</v>
      </c>
      <c r="H837" s="6">
        <v>1</v>
      </c>
      <c r="I837" s="6">
        <v>8</v>
      </c>
      <c r="J837" s="6">
        <v>11</v>
      </c>
      <c r="K837" s="6">
        <v>14</v>
      </c>
      <c r="L837" s="6">
        <v>7.5</v>
      </c>
      <c r="M837" s="5">
        <v>1500</v>
      </c>
      <c r="N837" s="7">
        <f>IF('BTST OPTION CALLS'!E837="BUY",('BTST OPTION CALLS'!L837-'BTST OPTION CALLS'!G837)*('BTST OPTION CALLS'!M837),('BTST OPTION CALLS'!G837-'BTST OPTION CALLS'!L837)*('BTST OPTION CALLS'!M837))</f>
        <v>3750</v>
      </c>
      <c r="O837" s="8">
        <f>'BTST OPTION CALLS'!N837/('BTST OPTION CALLS'!M837)/'BTST OPTION CALLS'!G837%</f>
        <v>50</v>
      </c>
    </row>
    <row r="838" spans="1:15" ht="15.75">
      <c r="A838" s="47">
        <v>5</v>
      </c>
      <c r="B838" s="68">
        <v>43139</v>
      </c>
      <c r="C838" s="5">
        <v>160</v>
      </c>
      <c r="D838" s="5" t="s">
        <v>267</v>
      </c>
      <c r="E838" s="5" t="s">
        <v>22</v>
      </c>
      <c r="F838" s="5" t="s">
        <v>83</v>
      </c>
      <c r="G838" s="6">
        <v>7</v>
      </c>
      <c r="H838" s="6">
        <v>5</v>
      </c>
      <c r="I838" s="6">
        <v>8</v>
      </c>
      <c r="J838" s="6">
        <v>9</v>
      </c>
      <c r="K838" s="6">
        <v>10</v>
      </c>
      <c r="L838" s="6">
        <v>8</v>
      </c>
      <c r="M838" s="5">
        <v>3500</v>
      </c>
      <c r="N838" s="7">
        <f>IF('BTST OPTION CALLS'!E838="BUY",('BTST OPTION CALLS'!L838-'BTST OPTION CALLS'!G838)*('BTST OPTION CALLS'!M838),('BTST OPTION CALLS'!G838-'BTST OPTION CALLS'!L838)*('BTST OPTION CALLS'!M838))</f>
        <v>3500</v>
      </c>
      <c r="O838" s="8">
        <f>'BTST OPTION CALLS'!N838/('BTST OPTION CALLS'!M838)/'BTST OPTION CALLS'!G838%</f>
        <v>14.285714285714285</v>
      </c>
    </row>
    <row r="839" spans="1:15" ht="15.75">
      <c r="A839" s="47">
        <v>6</v>
      </c>
      <c r="B839" s="68">
        <v>43138</v>
      </c>
      <c r="C839" s="5">
        <v>135</v>
      </c>
      <c r="D839" s="5" t="s">
        <v>267</v>
      </c>
      <c r="E839" s="5" t="s">
        <v>22</v>
      </c>
      <c r="F839" s="5" t="s">
        <v>25</v>
      </c>
      <c r="G839" s="6">
        <v>4</v>
      </c>
      <c r="H839" s="6">
        <v>2.5</v>
      </c>
      <c r="I839" s="6">
        <v>4.7</v>
      </c>
      <c r="J839" s="6">
        <v>5.4</v>
      </c>
      <c r="K839" s="6">
        <v>6.1</v>
      </c>
      <c r="L839" s="6">
        <v>5.4</v>
      </c>
      <c r="M839" s="5">
        <v>7000</v>
      </c>
      <c r="N839" s="7">
        <f>IF('BTST OPTION CALLS'!E839="BUY",('BTST OPTION CALLS'!L839-'BTST OPTION CALLS'!G839)*('BTST OPTION CALLS'!M839),('BTST OPTION CALLS'!G839-'BTST OPTION CALLS'!L839)*('BTST OPTION CALLS'!M839))</f>
        <v>9800.0000000000018</v>
      </c>
      <c r="O839" s="8">
        <f>'BTST OPTION CALLS'!N839/('BTST OPTION CALLS'!M839)/'BTST OPTION CALLS'!G839%</f>
        <v>35.000000000000007</v>
      </c>
    </row>
    <row r="840" spans="1:15" ht="15.75">
      <c r="A840" s="49"/>
      <c r="B840" s="69"/>
      <c r="C840" s="29"/>
      <c r="D840" s="29"/>
      <c r="E840" s="29"/>
      <c r="F840" s="29"/>
      <c r="G840" s="12"/>
      <c r="H840" s="12"/>
      <c r="I840" s="12"/>
      <c r="J840" s="12"/>
      <c r="K840" s="12"/>
      <c r="L840" s="12"/>
      <c r="M840" s="29"/>
      <c r="N840" s="50"/>
      <c r="O840" s="51"/>
    </row>
    <row r="841" spans="1:15" ht="15.75">
      <c r="A841" s="62" t="s">
        <v>95</v>
      </c>
      <c r="B841" s="52"/>
      <c r="C841" s="53"/>
      <c r="D841" s="54"/>
      <c r="E841" s="55"/>
      <c r="F841" s="55"/>
      <c r="G841" s="63"/>
      <c r="H841" s="56"/>
      <c r="I841" s="56"/>
      <c r="J841" s="56"/>
      <c r="K841" s="57"/>
      <c r="L841" s="64"/>
      <c r="M841" s="65"/>
      <c r="N841" s="66"/>
    </row>
    <row r="842" spans="1:15" ht="15.75">
      <c r="A842" s="62" t="s">
        <v>96</v>
      </c>
      <c r="B842" s="58"/>
      <c r="C842" s="53"/>
      <c r="D842" s="54"/>
      <c r="E842" s="55"/>
      <c r="F842" s="55"/>
      <c r="G842" s="63"/>
      <c r="H842" s="55"/>
      <c r="I842" s="55"/>
      <c r="J842" s="55"/>
      <c r="K842" s="57"/>
      <c r="L842" s="64"/>
      <c r="M842" s="65"/>
      <c r="N842" s="65"/>
      <c r="O842" s="65"/>
    </row>
    <row r="843" spans="1:15" ht="15.75">
      <c r="A843" s="62" t="s">
        <v>96</v>
      </c>
      <c r="B843" s="58"/>
      <c r="C843" s="59"/>
      <c r="D843" s="60"/>
      <c r="E843" s="61"/>
      <c r="F843" s="61"/>
      <c r="G843" s="67"/>
      <c r="H843" s="61"/>
      <c r="I843" s="61"/>
      <c r="J843" s="61"/>
      <c r="K843" s="61"/>
      <c r="L843" s="64"/>
      <c r="M843" s="64"/>
      <c r="N843" s="64"/>
      <c r="O843" s="65"/>
    </row>
    <row r="844" spans="1:15" ht="16.5" thickBot="1">
      <c r="A844" s="17"/>
      <c r="B844" s="10"/>
      <c r="C844" s="10"/>
      <c r="D844" s="11"/>
      <c r="E844" s="11"/>
      <c r="F844" s="11"/>
      <c r="G844" s="12"/>
      <c r="H844" s="13"/>
      <c r="I844" s="14" t="s">
        <v>27</v>
      </c>
      <c r="J844" s="14"/>
      <c r="K844" s="15"/>
      <c r="L844" s="15"/>
      <c r="M844" s="16"/>
      <c r="N844" s="16"/>
      <c r="O844" s="16"/>
    </row>
    <row r="845" spans="1:15" ht="15.75">
      <c r="A845" s="17"/>
      <c r="B845" s="10"/>
      <c r="C845" s="10"/>
      <c r="D845" s="216" t="s">
        <v>28</v>
      </c>
      <c r="E845" s="216"/>
      <c r="F845" s="18">
        <v>6</v>
      </c>
      <c r="G845" s="19">
        <f>'BTST OPTION CALLS'!G846+'BTST OPTION CALLS'!G847+'BTST OPTION CALLS'!G848+'BTST OPTION CALLS'!G849+'BTST OPTION CALLS'!G850+'BTST OPTION CALLS'!G851</f>
        <v>100</v>
      </c>
      <c r="H845" s="11">
        <v>6</v>
      </c>
      <c r="I845" s="20">
        <f>'BTST OPTION CALLS'!H846/'BTST OPTION CALLS'!H845%</f>
        <v>100</v>
      </c>
      <c r="J845" s="20"/>
      <c r="L845" s="21"/>
    </row>
    <row r="846" spans="1:15" ht="15.75">
      <c r="A846" s="17"/>
      <c r="B846" s="10"/>
      <c r="C846" s="10"/>
      <c r="D846" s="217" t="s">
        <v>29</v>
      </c>
      <c r="E846" s="217"/>
      <c r="F846" s="22">
        <v>6</v>
      </c>
      <c r="G846" s="23">
        <f>('BTST OPTION CALLS'!F846/'BTST OPTION CALLS'!F845)*100</f>
        <v>100</v>
      </c>
      <c r="H846" s="11">
        <v>6</v>
      </c>
      <c r="I846" s="15"/>
      <c r="J846" s="15"/>
      <c r="K846" s="20"/>
      <c r="L846" s="15"/>
      <c r="M846" s="16"/>
      <c r="N846" s="11" t="s">
        <v>30</v>
      </c>
      <c r="O846" s="11"/>
    </row>
    <row r="847" spans="1:15" ht="15.75">
      <c r="A847" s="24"/>
      <c r="B847" s="10"/>
      <c r="C847" s="10"/>
      <c r="D847" s="217" t="s">
        <v>31</v>
      </c>
      <c r="E847" s="217"/>
      <c r="F847" s="22">
        <v>0</v>
      </c>
      <c r="G847" s="23">
        <f>('BTST OPTION CALLS'!F847/'BTST OPTION CALLS'!F845)*100</f>
        <v>0</v>
      </c>
      <c r="H847" s="25"/>
      <c r="I847" s="11"/>
      <c r="J847" s="11"/>
      <c r="K847" s="11"/>
      <c r="L847" s="15"/>
      <c r="M847" s="16"/>
      <c r="N847" s="17"/>
      <c r="O847" s="17"/>
    </row>
    <row r="848" spans="1:15" ht="15.75">
      <c r="A848" s="24"/>
      <c r="B848" s="10"/>
      <c r="C848" s="10"/>
      <c r="D848" s="217" t="s">
        <v>32</v>
      </c>
      <c r="E848" s="217"/>
      <c r="F848" s="22">
        <v>0</v>
      </c>
      <c r="G848" s="23">
        <f>('BTST OPTION CALLS'!F848/'BTST OPTION CALLS'!F845)*100</f>
        <v>0</v>
      </c>
      <c r="H848" s="25"/>
      <c r="I848" s="11"/>
      <c r="J848" s="11"/>
      <c r="K848" s="11"/>
      <c r="L848" s="15"/>
      <c r="M848" s="16"/>
      <c r="N848" s="16"/>
      <c r="O848" s="16"/>
    </row>
    <row r="849" spans="1:15" ht="15.75">
      <c r="A849" s="24"/>
      <c r="B849" s="10"/>
      <c r="C849" s="10"/>
      <c r="D849" s="217" t="s">
        <v>33</v>
      </c>
      <c r="E849" s="217"/>
      <c r="F849" s="22">
        <v>0</v>
      </c>
      <c r="G849" s="23">
        <f>('BTST OPTION CALLS'!F849/'BTST OPTION CALLS'!F845)*100</f>
        <v>0</v>
      </c>
      <c r="H849" s="25"/>
      <c r="I849" s="11" t="s">
        <v>34</v>
      </c>
      <c r="J849" s="11"/>
      <c r="K849" s="15"/>
      <c r="L849" s="15"/>
      <c r="M849" s="16"/>
      <c r="N849" s="16"/>
      <c r="O849" s="16"/>
    </row>
    <row r="850" spans="1:15" ht="15.75">
      <c r="A850" s="24"/>
      <c r="B850" s="10"/>
      <c r="C850" s="10"/>
      <c r="D850" s="217" t="s">
        <v>35</v>
      </c>
      <c r="E850" s="217"/>
      <c r="F850" s="22">
        <v>0</v>
      </c>
      <c r="G850" s="23">
        <f>('BTST OPTION CALLS'!F850/'BTST OPTION CALLS'!F845)*100</f>
        <v>0</v>
      </c>
      <c r="H850" s="25"/>
      <c r="I850" s="11"/>
      <c r="J850" s="11"/>
      <c r="K850" s="15"/>
      <c r="L850" s="15"/>
      <c r="M850" s="16"/>
      <c r="N850" s="16"/>
      <c r="O850" s="16"/>
    </row>
    <row r="851" spans="1:15" ht="16.5" thickBot="1">
      <c r="A851" s="24"/>
      <c r="B851" s="10"/>
      <c r="C851" s="10"/>
      <c r="D851" s="218" t="s">
        <v>36</v>
      </c>
      <c r="E851" s="218"/>
      <c r="F851" s="26"/>
      <c r="G851" s="27">
        <f>('BTST OPTION CALLS'!F851/'BTST OPTION CALLS'!F845)*100</f>
        <v>0</v>
      </c>
      <c r="H851" s="25"/>
      <c r="I851" s="11"/>
      <c r="J851" s="11"/>
      <c r="K851" s="21"/>
      <c r="L851" s="21"/>
      <c r="N851" s="16"/>
      <c r="O851" s="16"/>
    </row>
    <row r="852" spans="1:15" ht="15.75">
      <c r="A852" s="31" t="s">
        <v>37</v>
      </c>
      <c r="B852" s="28"/>
      <c r="C852" s="28"/>
      <c r="D852" s="32"/>
      <c r="E852" s="32"/>
      <c r="F852" s="33"/>
      <c r="G852" s="33"/>
      <c r="H852" s="34"/>
      <c r="I852" s="35"/>
      <c r="J852" s="35"/>
      <c r="K852" s="35"/>
      <c r="L852" s="33"/>
      <c r="M852" s="16"/>
      <c r="N852" s="29"/>
      <c r="O852" s="29"/>
    </row>
    <row r="853" spans="1:15" ht="15.75">
      <c r="A853" s="36" t="s">
        <v>38</v>
      </c>
      <c r="B853" s="28"/>
      <c r="C853" s="28"/>
      <c r="D853" s="37"/>
      <c r="E853" s="38"/>
      <c r="F853" s="32"/>
      <c r="G853" s="35"/>
      <c r="H853" s="34"/>
      <c r="I853" s="35"/>
      <c r="J853" s="35"/>
      <c r="K853" s="35"/>
      <c r="L853" s="33"/>
      <c r="M853" s="16"/>
      <c r="N853" s="17"/>
      <c r="O853" s="17"/>
    </row>
    <row r="854" spans="1:15" ht="15.75">
      <c r="A854" s="36" t="s">
        <v>39</v>
      </c>
      <c r="B854" s="28"/>
      <c r="C854" s="28"/>
      <c r="D854" s="32"/>
      <c r="E854" s="38"/>
      <c r="F854" s="32"/>
      <c r="G854" s="35"/>
      <c r="H854" s="34"/>
      <c r="I854" s="39"/>
      <c r="J854" s="39"/>
      <c r="K854" s="39"/>
      <c r="L854" s="33"/>
      <c r="M854" s="16"/>
      <c r="N854" s="16"/>
      <c r="O854" s="16"/>
    </row>
    <row r="855" spans="1:15" ht="15.75">
      <c r="A855" s="36" t="s">
        <v>40</v>
      </c>
      <c r="B855" s="37"/>
      <c r="C855" s="28"/>
      <c r="D855" s="32"/>
      <c r="E855" s="38"/>
      <c r="F855" s="32"/>
      <c r="G855" s="35"/>
      <c r="H855" s="40"/>
      <c r="I855" s="39"/>
      <c r="J855" s="39"/>
      <c r="K855" s="39"/>
      <c r="L855" s="33"/>
      <c r="M855" s="16"/>
      <c r="N855" s="16"/>
      <c r="O855" s="16"/>
    </row>
    <row r="856" spans="1:15" ht="15.75">
      <c r="A856" s="36" t="s">
        <v>41</v>
      </c>
      <c r="B856" s="24"/>
      <c r="C856" s="37"/>
      <c r="D856" s="32"/>
      <c r="E856" s="41"/>
      <c r="F856" s="35"/>
      <c r="G856" s="35"/>
      <c r="H856" s="40"/>
      <c r="I856" s="39"/>
      <c r="J856" s="39"/>
      <c r="K856" s="39"/>
      <c r="L856" s="35"/>
      <c r="M856" s="16"/>
      <c r="N856" s="16"/>
      <c r="O856" s="16"/>
    </row>
    <row r="858" spans="1:15">
      <c r="A858" s="227" t="s">
        <v>0</v>
      </c>
      <c r="B858" s="227"/>
      <c r="C858" s="227"/>
      <c r="D858" s="227"/>
      <c r="E858" s="227"/>
      <c r="F858" s="227"/>
      <c r="G858" s="227"/>
      <c r="H858" s="227"/>
      <c r="I858" s="227"/>
      <c r="J858" s="227"/>
      <c r="K858" s="227"/>
      <c r="L858" s="227"/>
      <c r="M858" s="227"/>
      <c r="N858" s="227"/>
      <c r="O858" s="227"/>
    </row>
    <row r="859" spans="1:15">
      <c r="A859" s="227"/>
      <c r="B859" s="227"/>
      <c r="C859" s="227"/>
      <c r="D859" s="227"/>
      <c r="E859" s="227"/>
      <c r="F859" s="227"/>
      <c r="G859" s="227"/>
      <c r="H859" s="227"/>
      <c r="I859" s="227"/>
      <c r="J859" s="227"/>
      <c r="K859" s="227"/>
      <c r="L859" s="227"/>
      <c r="M859" s="227"/>
      <c r="N859" s="227"/>
      <c r="O859" s="227"/>
    </row>
    <row r="860" spans="1:15">
      <c r="A860" s="227"/>
      <c r="B860" s="227"/>
      <c r="C860" s="227"/>
      <c r="D860" s="227"/>
      <c r="E860" s="227"/>
      <c r="F860" s="227"/>
      <c r="G860" s="227"/>
      <c r="H860" s="227"/>
      <c r="I860" s="227"/>
      <c r="J860" s="227"/>
      <c r="K860" s="227"/>
      <c r="L860" s="227"/>
      <c r="M860" s="227"/>
      <c r="N860" s="227"/>
      <c r="O860" s="227"/>
    </row>
    <row r="861" spans="1:15" ht="15.75">
      <c r="A861" s="224" t="s">
        <v>1</v>
      </c>
      <c r="B861" s="224"/>
      <c r="C861" s="224"/>
      <c r="D861" s="224"/>
      <c r="E861" s="224"/>
      <c r="F861" s="224"/>
      <c r="G861" s="224"/>
      <c r="H861" s="224"/>
      <c r="I861" s="224"/>
      <c r="J861" s="224"/>
      <c r="K861" s="224"/>
      <c r="L861" s="224"/>
      <c r="M861" s="224"/>
      <c r="N861" s="224"/>
      <c r="O861" s="224"/>
    </row>
    <row r="862" spans="1:15" ht="15.75">
      <c r="A862" s="224" t="s">
        <v>2</v>
      </c>
      <c r="B862" s="224"/>
      <c r="C862" s="224"/>
      <c r="D862" s="224"/>
      <c r="E862" s="224"/>
      <c r="F862" s="224"/>
      <c r="G862" s="224"/>
      <c r="H862" s="224"/>
      <c r="I862" s="224"/>
      <c r="J862" s="224"/>
      <c r="K862" s="224"/>
      <c r="L862" s="224"/>
      <c r="M862" s="224"/>
      <c r="N862" s="224"/>
      <c r="O862" s="224"/>
    </row>
    <row r="863" spans="1:15" ht="15.75">
      <c r="A863" s="225" t="s">
        <v>3</v>
      </c>
      <c r="B863" s="225"/>
      <c r="C863" s="225"/>
      <c r="D863" s="225"/>
      <c r="E863" s="225"/>
      <c r="F863" s="225"/>
      <c r="G863" s="225"/>
      <c r="H863" s="225"/>
      <c r="I863" s="225"/>
      <c r="J863" s="225"/>
      <c r="K863" s="225"/>
      <c r="L863" s="225"/>
      <c r="M863" s="225"/>
      <c r="N863" s="225"/>
      <c r="O863" s="225"/>
    </row>
    <row r="864" spans="1:15" ht="15.75">
      <c r="A864" s="226" t="s">
        <v>263</v>
      </c>
      <c r="B864" s="226"/>
      <c r="C864" s="226"/>
      <c r="D864" s="226"/>
      <c r="E864" s="226"/>
      <c r="F864" s="226"/>
      <c r="G864" s="226"/>
      <c r="H864" s="226"/>
      <c r="I864" s="226"/>
      <c r="J864" s="226"/>
      <c r="K864" s="226"/>
      <c r="L864" s="226"/>
      <c r="M864" s="226"/>
      <c r="N864" s="226"/>
      <c r="O864" s="226"/>
    </row>
    <row r="865" spans="1:15" ht="15.75">
      <c r="A865" s="219" t="s">
        <v>5</v>
      </c>
      <c r="B865" s="219"/>
      <c r="C865" s="219"/>
      <c r="D865" s="219"/>
      <c r="E865" s="219"/>
      <c r="F865" s="219"/>
      <c r="G865" s="219"/>
      <c r="H865" s="219"/>
      <c r="I865" s="219"/>
      <c r="J865" s="219"/>
      <c r="K865" s="219"/>
      <c r="L865" s="219"/>
      <c r="M865" s="219"/>
      <c r="N865" s="219"/>
      <c r="O865" s="219"/>
    </row>
    <row r="866" spans="1:15">
      <c r="A866" s="220" t="s">
        <v>6</v>
      </c>
      <c r="B866" s="221" t="s">
        <v>7</v>
      </c>
      <c r="C866" s="222" t="s">
        <v>8</v>
      </c>
      <c r="D866" s="221" t="s">
        <v>9</v>
      </c>
      <c r="E866" s="220" t="s">
        <v>10</v>
      </c>
      <c r="F866" s="220" t="s">
        <v>11</v>
      </c>
      <c r="G866" s="221" t="s">
        <v>12</v>
      </c>
      <c r="H866" s="221" t="s">
        <v>13</v>
      </c>
      <c r="I866" s="222" t="s">
        <v>14</v>
      </c>
      <c r="J866" s="222" t="s">
        <v>15</v>
      </c>
      <c r="K866" s="222" t="s">
        <v>16</v>
      </c>
      <c r="L866" s="223" t="s">
        <v>17</v>
      </c>
      <c r="M866" s="221" t="s">
        <v>18</v>
      </c>
      <c r="N866" s="221" t="s">
        <v>19</v>
      </c>
      <c r="O866" s="221" t="s">
        <v>20</v>
      </c>
    </row>
    <row r="867" spans="1:15">
      <c r="A867" s="220"/>
      <c r="B867" s="221"/>
      <c r="C867" s="222"/>
      <c r="D867" s="221"/>
      <c r="E867" s="220"/>
      <c r="F867" s="220"/>
      <c r="G867" s="221"/>
      <c r="H867" s="221"/>
      <c r="I867" s="222"/>
      <c r="J867" s="222"/>
      <c r="K867" s="222"/>
      <c r="L867" s="223"/>
      <c r="M867" s="221"/>
      <c r="N867" s="221"/>
      <c r="O867" s="221"/>
    </row>
    <row r="868" spans="1:15" ht="15" customHeight="1">
      <c r="A868" s="47">
        <v>2</v>
      </c>
      <c r="B868" s="68">
        <v>43123</v>
      </c>
      <c r="C868" s="5">
        <v>1720</v>
      </c>
      <c r="D868" s="5" t="s">
        <v>267</v>
      </c>
      <c r="E868" s="5" t="s">
        <v>22</v>
      </c>
      <c r="F868" s="5" t="s">
        <v>68</v>
      </c>
      <c r="G868" s="6">
        <v>11</v>
      </c>
      <c r="H868" s="6">
        <v>3</v>
      </c>
      <c r="I868" s="6">
        <v>25</v>
      </c>
      <c r="J868" s="6">
        <v>40</v>
      </c>
      <c r="K868" s="6">
        <v>55</v>
      </c>
      <c r="L868" s="6">
        <v>3</v>
      </c>
      <c r="M868" s="5">
        <v>300</v>
      </c>
      <c r="N868" s="7">
        <f>IF('BTST OPTION CALLS'!E868="BUY",('BTST OPTION CALLS'!L868-'BTST OPTION CALLS'!G868)*('BTST OPTION CALLS'!M868),('BTST OPTION CALLS'!G868-'BTST OPTION CALLS'!L868)*('BTST OPTION CALLS'!M868))</f>
        <v>-2400</v>
      </c>
      <c r="O868" s="8">
        <f>'BTST OPTION CALLS'!N868/('BTST OPTION CALLS'!M868)/'BTST OPTION CALLS'!G868%</f>
        <v>-72.727272727272734</v>
      </c>
    </row>
    <row r="869" spans="1:15" ht="15" customHeight="1">
      <c r="A869" s="47">
        <v>3</v>
      </c>
      <c r="B869" s="68">
        <v>43123</v>
      </c>
      <c r="C869" s="5">
        <v>185</v>
      </c>
      <c r="D869" s="5" t="s">
        <v>267</v>
      </c>
      <c r="E869" s="5" t="s">
        <v>22</v>
      </c>
      <c r="F869" s="5" t="s">
        <v>116</v>
      </c>
      <c r="G869" s="6">
        <v>4</v>
      </c>
      <c r="H869" s="6">
        <v>2</v>
      </c>
      <c r="I869" s="6">
        <v>5</v>
      </c>
      <c r="J869" s="6">
        <v>6</v>
      </c>
      <c r="K869" s="6">
        <v>7</v>
      </c>
      <c r="L869" s="6">
        <v>6</v>
      </c>
      <c r="M869" s="5">
        <v>3500</v>
      </c>
      <c r="N869" s="7">
        <f>IF('BTST OPTION CALLS'!E869="BUY",('BTST OPTION CALLS'!L869-'BTST OPTION CALLS'!G869)*('BTST OPTION CALLS'!M869),('BTST OPTION CALLS'!G869-'BTST OPTION CALLS'!L869)*('BTST OPTION CALLS'!M869))</f>
        <v>7000</v>
      </c>
      <c r="O869" s="8">
        <f>'BTST OPTION CALLS'!N869/('BTST OPTION CALLS'!M869)/'BTST OPTION CALLS'!G869%</f>
        <v>50</v>
      </c>
    </row>
    <row r="870" spans="1:15" ht="15" customHeight="1">
      <c r="A870" s="47">
        <v>4</v>
      </c>
      <c r="B870" s="68">
        <v>43122</v>
      </c>
      <c r="C870" s="5">
        <v>900</v>
      </c>
      <c r="D870" s="5" t="s">
        <v>267</v>
      </c>
      <c r="E870" s="5" t="s">
        <v>22</v>
      </c>
      <c r="F870" s="5" t="s">
        <v>169</v>
      </c>
      <c r="G870" s="6">
        <v>20</v>
      </c>
      <c r="H870" s="6">
        <v>16</v>
      </c>
      <c r="I870" s="6">
        <v>22.5</v>
      </c>
      <c r="J870" s="6">
        <v>25</v>
      </c>
      <c r="K870" s="6">
        <v>27.5</v>
      </c>
      <c r="L870" s="6">
        <v>16</v>
      </c>
      <c r="M870" s="5">
        <v>1500</v>
      </c>
      <c r="N870" s="7">
        <f>IF('BTST OPTION CALLS'!E870="BUY",('BTST OPTION CALLS'!L870-'BTST OPTION CALLS'!G870)*('BTST OPTION CALLS'!M870),('BTST OPTION CALLS'!G870-'BTST OPTION CALLS'!L870)*('BTST OPTION CALLS'!M870))</f>
        <v>-6000</v>
      </c>
      <c r="O870" s="8">
        <f>'BTST OPTION CALLS'!N870/('BTST OPTION CALLS'!M870)/'BTST OPTION CALLS'!G870%</f>
        <v>-20</v>
      </c>
    </row>
    <row r="871" spans="1:15" ht="15" customHeight="1">
      <c r="A871" s="47">
        <v>5</v>
      </c>
      <c r="B871" s="68">
        <v>43117</v>
      </c>
      <c r="C871" s="5">
        <v>580</v>
      </c>
      <c r="D871" s="5" t="s">
        <v>267</v>
      </c>
      <c r="E871" s="5" t="s">
        <v>22</v>
      </c>
      <c r="F871" s="5" t="s">
        <v>58</v>
      </c>
      <c r="G871" s="6">
        <v>14</v>
      </c>
      <c r="H871" s="6">
        <v>7</v>
      </c>
      <c r="I871" s="6">
        <v>18</v>
      </c>
      <c r="J871" s="6">
        <v>22</v>
      </c>
      <c r="K871" s="6">
        <v>26</v>
      </c>
      <c r="L871" s="6">
        <v>18</v>
      </c>
      <c r="M871" s="5">
        <v>1200</v>
      </c>
      <c r="N871" s="7">
        <f>IF('BTST OPTION CALLS'!E871="BUY",('BTST OPTION CALLS'!L871-'BTST OPTION CALLS'!G871)*('BTST OPTION CALLS'!M871),('BTST OPTION CALLS'!G871-'BTST OPTION CALLS'!L871)*('BTST OPTION CALLS'!M871))</f>
        <v>4800</v>
      </c>
      <c r="O871" s="8">
        <f>'BTST OPTION CALLS'!N871/('BTST OPTION CALLS'!M871)/'BTST OPTION CALLS'!G871%</f>
        <v>28.571428571428569</v>
      </c>
    </row>
    <row r="872" spans="1:15" ht="15.75">
      <c r="A872" s="47">
        <v>6</v>
      </c>
      <c r="B872" s="68">
        <v>43111</v>
      </c>
      <c r="C872" s="5">
        <v>70</v>
      </c>
      <c r="D872" s="5" t="s">
        <v>267</v>
      </c>
      <c r="E872" s="5" t="s">
        <v>22</v>
      </c>
      <c r="F872" s="5" t="s">
        <v>272</v>
      </c>
      <c r="G872" s="6">
        <v>3.3</v>
      </c>
      <c r="H872" s="6">
        <v>2.4</v>
      </c>
      <c r="I872" s="6">
        <v>3.8</v>
      </c>
      <c r="J872" s="6">
        <v>4.3</v>
      </c>
      <c r="K872" s="6">
        <v>4.8</v>
      </c>
      <c r="L872" s="6">
        <v>2.4</v>
      </c>
      <c r="M872" s="5">
        <v>9000</v>
      </c>
      <c r="N872" s="7">
        <f>IF('BTST OPTION CALLS'!E872="BUY",('BTST OPTION CALLS'!L872-'BTST OPTION CALLS'!G872)*('BTST OPTION CALLS'!M872),('BTST OPTION CALLS'!G872-'BTST OPTION CALLS'!L872)*('BTST OPTION CALLS'!M872))</f>
        <v>-8099.9999999999991</v>
      </c>
      <c r="O872" s="8">
        <f>'BTST OPTION CALLS'!N872/('BTST OPTION CALLS'!M872)/'BTST OPTION CALLS'!G872%</f>
        <v>-27.27272727272727</v>
      </c>
    </row>
    <row r="873" spans="1:15" ht="15.75">
      <c r="A873" s="47">
        <v>7</v>
      </c>
      <c r="B873" s="68">
        <v>43108</v>
      </c>
      <c r="C873" s="5">
        <v>115</v>
      </c>
      <c r="D873" s="5" t="s">
        <v>267</v>
      </c>
      <c r="E873" s="5" t="s">
        <v>22</v>
      </c>
      <c r="F873" s="5" t="s">
        <v>53</v>
      </c>
      <c r="G873" s="6">
        <v>4.8</v>
      </c>
      <c r="H873" s="6">
        <v>3</v>
      </c>
      <c r="I873" s="6">
        <v>5.8</v>
      </c>
      <c r="J873" s="6">
        <v>6.8</v>
      </c>
      <c r="K873" s="6">
        <v>7.8</v>
      </c>
      <c r="L873" s="6">
        <v>3</v>
      </c>
      <c r="M873" s="5">
        <v>5500</v>
      </c>
      <c r="N873" s="7">
        <f>IF('BTST OPTION CALLS'!E873="BUY",('BTST OPTION CALLS'!L873-'BTST OPTION CALLS'!G873)*('BTST OPTION CALLS'!M873),('BTST OPTION CALLS'!G873-'BTST OPTION CALLS'!L873)*('BTST OPTION CALLS'!M873))</f>
        <v>-9899.9999999999982</v>
      </c>
      <c r="O873" s="8">
        <f>'BTST OPTION CALLS'!N873/('BTST OPTION CALLS'!M873)/'BTST OPTION CALLS'!G873%</f>
        <v>-37.499999999999993</v>
      </c>
    </row>
    <row r="874" spans="1:15" ht="15.75">
      <c r="A874" s="47">
        <v>8</v>
      </c>
      <c r="B874" s="68">
        <v>43104</v>
      </c>
      <c r="C874" s="5">
        <v>165</v>
      </c>
      <c r="D874" s="5" t="s">
        <v>267</v>
      </c>
      <c r="E874" s="5" t="s">
        <v>22</v>
      </c>
      <c r="F874" s="5" t="s">
        <v>64</v>
      </c>
      <c r="G874" s="6">
        <v>3.65</v>
      </c>
      <c r="H874" s="6">
        <v>2.7</v>
      </c>
      <c r="I874" s="6">
        <v>4.2</v>
      </c>
      <c r="J874" s="6">
        <v>4.7</v>
      </c>
      <c r="K874" s="6">
        <v>5.2</v>
      </c>
      <c r="L874" s="6">
        <v>4.2</v>
      </c>
      <c r="M874" s="5">
        <v>6000</v>
      </c>
      <c r="N874" s="7">
        <f>IF('BTST OPTION CALLS'!E874="BUY",('BTST OPTION CALLS'!L874-'BTST OPTION CALLS'!G874)*('BTST OPTION CALLS'!M874),('BTST OPTION CALLS'!G874-'BTST OPTION CALLS'!L874)*('BTST OPTION CALLS'!M874))</f>
        <v>3300.0000000000018</v>
      </c>
      <c r="O874" s="8">
        <f>'BTST OPTION CALLS'!N874/('BTST OPTION CALLS'!M874)/'BTST OPTION CALLS'!G874%</f>
        <v>15.06849315068494</v>
      </c>
    </row>
    <row r="875" spans="1:15" ht="15.75">
      <c r="A875" s="47">
        <v>9</v>
      </c>
      <c r="B875" s="68">
        <v>43102</v>
      </c>
      <c r="C875" s="5">
        <v>440</v>
      </c>
      <c r="D875" s="5" t="s">
        <v>267</v>
      </c>
      <c r="E875" s="5" t="s">
        <v>22</v>
      </c>
      <c r="F875" s="5" t="s">
        <v>75</v>
      </c>
      <c r="G875" s="6">
        <v>14.5</v>
      </c>
      <c r="H875" s="6">
        <v>10</v>
      </c>
      <c r="I875" s="6">
        <v>17</v>
      </c>
      <c r="J875" s="6">
        <v>19.5</v>
      </c>
      <c r="K875" s="6">
        <v>22</v>
      </c>
      <c r="L875" s="6">
        <v>10</v>
      </c>
      <c r="M875" s="5">
        <v>1500</v>
      </c>
      <c r="N875" s="7">
        <f>IF('BTST OPTION CALLS'!E875="BUY",('BTST OPTION CALLS'!L875-'BTST OPTION CALLS'!G875)*('BTST OPTION CALLS'!M875),('BTST OPTION CALLS'!G875-'BTST OPTION CALLS'!L875)*('BTST OPTION CALLS'!M875))</f>
        <v>-6750</v>
      </c>
      <c r="O875" s="8">
        <f>'BTST OPTION CALLS'!N875/('BTST OPTION CALLS'!M875)/'BTST OPTION CALLS'!G875%</f>
        <v>-31.03448275862069</v>
      </c>
    </row>
    <row r="876" spans="1:15" s="65" customFormat="1" ht="15.75">
      <c r="A876" s="62" t="s">
        <v>95</v>
      </c>
      <c r="B876" s="52"/>
      <c r="C876" s="53"/>
      <c r="D876" s="54"/>
      <c r="E876" s="55"/>
      <c r="F876" s="55"/>
      <c r="G876" s="63"/>
      <c r="H876" s="56"/>
      <c r="I876" s="56"/>
      <c r="J876" s="56"/>
      <c r="K876" s="57"/>
      <c r="L876" s="64"/>
      <c r="N876" s="66"/>
    </row>
    <row r="877" spans="1:15" s="65" customFormat="1" ht="15.75">
      <c r="A877" s="62" t="s">
        <v>96</v>
      </c>
      <c r="B877" s="58"/>
      <c r="C877" s="53"/>
      <c r="D877" s="54"/>
      <c r="E877" s="55"/>
      <c r="F877" s="55"/>
      <c r="G877" s="63"/>
      <c r="H877" s="55"/>
      <c r="I877" s="55"/>
      <c r="J877" s="55"/>
      <c r="K877" s="57"/>
      <c r="L877" s="64"/>
    </row>
    <row r="878" spans="1:15" s="65" customFormat="1" ht="15.75">
      <c r="A878" s="62" t="s">
        <v>96</v>
      </c>
      <c r="B878" s="58"/>
      <c r="C878" s="59"/>
      <c r="D878" s="60"/>
      <c r="E878" s="61"/>
      <c r="F878" s="61"/>
      <c r="G878" s="67"/>
      <c r="H878" s="61"/>
      <c r="I878" s="61"/>
      <c r="J878" s="61"/>
      <c r="K878" s="61"/>
      <c r="L878" s="64"/>
      <c r="M878" s="64"/>
      <c r="N878" s="64"/>
    </row>
    <row r="879" spans="1:15" ht="16.5" thickBot="1">
      <c r="A879" s="17"/>
      <c r="B879" s="10"/>
      <c r="C879" s="10"/>
      <c r="D879" s="11"/>
      <c r="E879" s="11"/>
      <c r="F879" s="11"/>
      <c r="G879" s="12"/>
      <c r="H879" s="13"/>
      <c r="I879" s="14" t="s">
        <v>27</v>
      </c>
      <c r="J879" s="14"/>
      <c r="K879" s="15"/>
      <c r="L879" s="15"/>
      <c r="M879" s="16"/>
      <c r="N879" s="16"/>
      <c r="O879" s="16"/>
    </row>
    <row r="880" spans="1:15" ht="15.75">
      <c r="A880" s="17"/>
      <c r="B880" s="10"/>
      <c r="C880" s="10"/>
      <c r="D880" s="216" t="s">
        <v>28</v>
      </c>
      <c r="E880" s="216"/>
      <c r="F880" s="18">
        <v>7</v>
      </c>
      <c r="G880" s="19">
        <f>'BTST OPTION CALLS'!G881+'BTST OPTION CALLS'!G882+'BTST OPTION CALLS'!G883+'BTST OPTION CALLS'!G884+'BTST OPTION CALLS'!G885+'BTST OPTION CALLS'!G886</f>
        <v>100</v>
      </c>
      <c r="H880" s="11">
        <v>7</v>
      </c>
      <c r="I880" s="20">
        <f>'BTST OPTION CALLS'!H881/'BTST OPTION CALLS'!H880%</f>
        <v>42.857142857142854</v>
      </c>
      <c r="J880" s="20"/>
      <c r="L880" s="21"/>
    </row>
    <row r="881" spans="1:15" ht="15.75">
      <c r="A881" s="17"/>
      <c r="B881" s="10"/>
      <c r="C881" s="10"/>
      <c r="D881" s="217" t="s">
        <v>29</v>
      </c>
      <c r="E881" s="217"/>
      <c r="F881" s="22">
        <v>3</v>
      </c>
      <c r="G881" s="23">
        <f>('BTST OPTION CALLS'!F881/'BTST OPTION CALLS'!F880)*100</f>
        <v>42.857142857142854</v>
      </c>
      <c r="H881" s="11">
        <v>3</v>
      </c>
      <c r="I881" s="15"/>
      <c r="J881" s="15"/>
      <c r="K881" s="20"/>
      <c r="L881" s="15"/>
      <c r="M881" s="16"/>
      <c r="N881" s="11" t="s">
        <v>30</v>
      </c>
      <c r="O881" s="11"/>
    </row>
    <row r="882" spans="1:15" ht="15.75">
      <c r="A882" s="24"/>
      <c r="B882" s="10"/>
      <c r="C882" s="10"/>
      <c r="D882" s="217" t="s">
        <v>31</v>
      </c>
      <c r="E882" s="217"/>
      <c r="F882" s="22">
        <v>0</v>
      </c>
      <c r="G882" s="23">
        <f>('BTST OPTION CALLS'!F882/'BTST OPTION CALLS'!F880)*100</f>
        <v>0</v>
      </c>
      <c r="H882" s="25"/>
      <c r="I882" s="11"/>
      <c r="J882" s="11"/>
      <c r="K882" s="11"/>
      <c r="L882" s="15"/>
      <c r="M882" s="16"/>
      <c r="N882" s="17"/>
      <c r="O882" s="17"/>
    </row>
    <row r="883" spans="1:15" ht="15.75">
      <c r="A883" s="24"/>
      <c r="B883" s="10"/>
      <c r="C883" s="10"/>
      <c r="D883" s="217" t="s">
        <v>32</v>
      </c>
      <c r="E883" s="217"/>
      <c r="F883" s="22">
        <v>0</v>
      </c>
      <c r="G883" s="23">
        <f>('BTST OPTION CALLS'!F883/'BTST OPTION CALLS'!F880)*100</f>
        <v>0</v>
      </c>
      <c r="H883" s="25"/>
      <c r="I883" s="11"/>
      <c r="J883" s="11"/>
      <c r="K883" s="11"/>
      <c r="L883" s="15"/>
      <c r="M883" s="16"/>
      <c r="N883" s="16"/>
      <c r="O883" s="16"/>
    </row>
    <row r="884" spans="1:15" ht="15.75">
      <c r="A884" s="24"/>
      <c r="B884" s="10"/>
      <c r="C884" s="10"/>
      <c r="D884" s="217" t="s">
        <v>33</v>
      </c>
      <c r="E884" s="217"/>
      <c r="F884" s="22">
        <v>4</v>
      </c>
      <c r="G884" s="23">
        <f>('BTST OPTION CALLS'!F884/'BTST OPTION CALLS'!F880)*100</f>
        <v>57.142857142857139</v>
      </c>
      <c r="H884" s="25"/>
      <c r="I884" s="11" t="s">
        <v>34</v>
      </c>
      <c r="J884" s="11"/>
      <c r="K884" s="15"/>
      <c r="L884" s="15"/>
      <c r="M884" s="16"/>
      <c r="N884" s="16"/>
      <c r="O884" s="16"/>
    </row>
    <row r="885" spans="1:15" ht="15.75">
      <c r="A885" s="24"/>
      <c r="B885" s="10"/>
      <c r="C885" s="10"/>
      <c r="D885" s="217" t="s">
        <v>35</v>
      </c>
      <c r="E885" s="217"/>
      <c r="F885" s="22">
        <v>0</v>
      </c>
      <c r="G885" s="23">
        <f>('BTST OPTION CALLS'!F885/'BTST OPTION CALLS'!F880)*100</f>
        <v>0</v>
      </c>
      <c r="H885" s="25"/>
      <c r="I885" s="11"/>
      <c r="J885" s="11"/>
      <c r="K885" s="15"/>
      <c r="L885" s="15"/>
      <c r="M885" s="16"/>
      <c r="N885" s="16"/>
      <c r="O885" s="16"/>
    </row>
    <row r="886" spans="1:15" ht="16.5" thickBot="1">
      <c r="A886" s="24"/>
      <c r="B886" s="10"/>
      <c r="C886" s="10"/>
      <c r="D886" s="218" t="s">
        <v>36</v>
      </c>
      <c r="E886" s="218"/>
      <c r="F886" s="26"/>
      <c r="G886" s="27">
        <f>('BTST OPTION CALLS'!F886/'BTST OPTION CALLS'!F880)*100</f>
        <v>0</v>
      </c>
      <c r="H886" s="25"/>
      <c r="I886" s="11"/>
      <c r="J886" s="11"/>
      <c r="K886" s="21"/>
      <c r="L886" s="21"/>
      <c r="N886" s="16"/>
      <c r="O886" s="16"/>
    </row>
    <row r="887" spans="1:15" ht="15.75">
      <c r="A887" s="31" t="s">
        <v>37</v>
      </c>
      <c r="B887" s="28"/>
      <c r="C887" s="28"/>
      <c r="D887" s="32"/>
      <c r="E887" s="32"/>
      <c r="F887" s="33"/>
      <c r="G887" s="33"/>
      <c r="H887" s="34"/>
      <c r="I887" s="35"/>
      <c r="J887" s="35"/>
      <c r="K887" s="35"/>
      <c r="L887" s="33"/>
      <c r="M887" s="16"/>
      <c r="N887" s="29"/>
      <c r="O887" s="29"/>
    </row>
    <row r="888" spans="1:15" ht="15.75">
      <c r="A888" s="36" t="s">
        <v>38</v>
      </c>
      <c r="B888" s="28"/>
      <c r="C888" s="28"/>
      <c r="D888" s="37"/>
      <c r="E888" s="38"/>
      <c r="F888" s="32"/>
      <c r="G888" s="35"/>
      <c r="H888" s="34"/>
      <c r="I888" s="35"/>
      <c r="J888" s="35"/>
      <c r="K888" s="35"/>
      <c r="L888" s="33"/>
      <c r="M888" s="16"/>
      <c r="N888" s="17"/>
      <c r="O888" s="17"/>
    </row>
    <row r="889" spans="1:15" ht="15.75">
      <c r="A889" s="36" t="s">
        <v>39</v>
      </c>
      <c r="B889" s="28"/>
      <c r="C889" s="28"/>
      <c r="D889" s="32"/>
      <c r="E889" s="38"/>
      <c r="F889" s="32"/>
      <c r="G889" s="35"/>
      <c r="H889" s="34"/>
      <c r="I889" s="39"/>
      <c r="J889" s="39"/>
      <c r="K889" s="39"/>
      <c r="L889" s="33"/>
      <c r="M889" s="16"/>
      <c r="N889" s="16"/>
      <c r="O889" s="16"/>
    </row>
    <row r="890" spans="1:15" ht="15.75">
      <c r="A890" s="36" t="s">
        <v>40</v>
      </c>
      <c r="B890" s="37"/>
      <c r="C890" s="28"/>
      <c r="D890" s="32"/>
      <c r="E890" s="38"/>
      <c r="F890" s="32"/>
      <c r="G890" s="35"/>
      <c r="H890" s="40"/>
      <c r="I890" s="39"/>
      <c r="J890" s="39"/>
      <c r="K890" s="39"/>
      <c r="L890" s="33"/>
      <c r="M890" s="16"/>
      <c r="N890" s="16"/>
      <c r="O890" s="16"/>
    </row>
    <row r="891" spans="1:15" ht="15.75">
      <c r="A891" s="36" t="s">
        <v>41</v>
      </c>
      <c r="B891" s="24"/>
      <c r="C891" s="37"/>
      <c r="D891" s="32"/>
      <c r="E891" s="41"/>
      <c r="F891" s="35"/>
      <c r="G891" s="35"/>
      <c r="H891" s="40"/>
      <c r="I891" s="39"/>
      <c r="J891" s="39"/>
      <c r="K891" s="39"/>
      <c r="L891" s="35"/>
      <c r="M891" s="16"/>
      <c r="N891" s="16"/>
      <c r="O891" s="16"/>
    </row>
    <row r="893" spans="1:15">
      <c r="A893" s="227" t="s">
        <v>0</v>
      </c>
      <c r="B893" s="227"/>
      <c r="C893" s="227"/>
      <c r="D893" s="227"/>
      <c r="E893" s="227"/>
      <c r="F893" s="227"/>
      <c r="G893" s="227"/>
      <c r="H893" s="227"/>
      <c r="I893" s="227"/>
      <c r="J893" s="227"/>
      <c r="K893" s="227"/>
      <c r="L893" s="227"/>
      <c r="M893" s="227"/>
      <c r="N893" s="227"/>
      <c r="O893" s="227"/>
    </row>
    <row r="894" spans="1:15">
      <c r="A894" s="227"/>
      <c r="B894" s="227"/>
      <c r="C894" s="227"/>
      <c r="D894" s="227"/>
      <c r="E894" s="227"/>
      <c r="F894" s="227"/>
      <c r="G894" s="227"/>
      <c r="H894" s="227"/>
      <c r="I894" s="227"/>
      <c r="J894" s="227"/>
      <c r="K894" s="227"/>
      <c r="L894" s="227"/>
      <c r="M894" s="227"/>
      <c r="N894" s="227"/>
      <c r="O894" s="227"/>
    </row>
    <row r="895" spans="1:15">
      <c r="A895" s="227"/>
      <c r="B895" s="227"/>
      <c r="C895" s="227"/>
      <c r="D895" s="227"/>
      <c r="E895" s="227"/>
      <c r="F895" s="227"/>
      <c r="G895" s="227"/>
      <c r="H895" s="227"/>
      <c r="I895" s="227"/>
      <c r="J895" s="227"/>
      <c r="K895" s="227"/>
      <c r="L895" s="227"/>
      <c r="M895" s="227"/>
      <c r="N895" s="227"/>
      <c r="O895" s="227"/>
    </row>
    <row r="896" spans="1:15" ht="15.75">
      <c r="A896" s="224" t="s">
        <v>1</v>
      </c>
      <c r="B896" s="224"/>
      <c r="C896" s="224"/>
      <c r="D896" s="224"/>
      <c r="E896" s="224"/>
      <c r="F896" s="224"/>
      <c r="G896" s="224"/>
      <c r="H896" s="224"/>
      <c r="I896" s="224"/>
      <c r="J896" s="224"/>
      <c r="K896" s="224"/>
      <c r="L896" s="224"/>
      <c r="M896" s="224"/>
      <c r="N896" s="224"/>
      <c r="O896" s="224"/>
    </row>
    <row r="897" spans="1:15" ht="15.75">
      <c r="A897" s="224" t="s">
        <v>2</v>
      </c>
      <c r="B897" s="224"/>
      <c r="C897" s="224"/>
      <c r="D897" s="224"/>
      <c r="E897" s="224"/>
      <c r="F897" s="224"/>
      <c r="G897" s="224"/>
      <c r="H897" s="224"/>
      <c r="I897" s="224"/>
      <c r="J897" s="224"/>
      <c r="K897" s="224"/>
      <c r="L897" s="224"/>
      <c r="M897" s="224"/>
      <c r="N897" s="224"/>
      <c r="O897" s="224"/>
    </row>
    <row r="898" spans="1:15" ht="15.75">
      <c r="A898" s="225" t="s">
        <v>3</v>
      </c>
      <c r="B898" s="225"/>
      <c r="C898" s="225"/>
      <c r="D898" s="225"/>
      <c r="E898" s="225"/>
      <c r="F898" s="225"/>
      <c r="G898" s="225"/>
      <c r="H898" s="225"/>
      <c r="I898" s="225"/>
      <c r="J898" s="225"/>
      <c r="K898" s="225"/>
      <c r="L898" s="225"/>
      <c r="M898" s="225"/>
      <c r="N898" s="225"/>
      <c r="O898" s="225"/>
    </row>
    <row r="899" spans="1:15" ht="15.75">
      <c r="A899" s="226" t="s">
        <v>248</v>
      </c>
      <c r="B899" s="226"/>
      <c r="C899" s="226"/>
      <c r="D899" s="226"/>
      <c r="E899" s="226"/>
      <c r="F899" s="226"/>
      <c r="G899" s="226"/>
      <c r="H899" s="226"/>
      <c r="I899" s="226"/>
      <c r="J899" s="226"/>
      <c r="K899" s="226"/>
      <c r="L899" s="226"/>
      <c r="M899" s="226"/>
      <c r="N899" s="226"/>
      <c r="O899" s="226"/>
    </row>
    <row r="900" spans="1:15" ht="15.75">
      <c r="A900" s="219" t="s">
        <v>5</v>
      </c>
      <c r="B900" s="219"/>
      <c r="C900" s="219"/>
      <c r="D900" s="219"/>
      <c r="E900" s="219"/>
      <c r="F900" s="219"/>
      <c r="G900" s="219"/>
      <c r="H900" s="219"/>
      <c r="I900" s="219"/>
      <c r="J900" s="219"/>
      <c r="K900" s="219"/>
      <c r="L900" s="219"/>
      <c r="M900" s="219"/>
      <c r="N900" s="219"/>
      <c r="O900" s="219"/>
    </row>
    <row r="901" spans="1:15">
      <c r="A901" s="220" t="s">
        <v>6</v>
      </c>
      <c r="B901" s="221" t="s">
        <v>7</v>
      </c>
      <c r="C901" s="222" t="s">
        <v>8</v>
      </c>
      <c r="D901" s="221" t="s">
        <v>9</v>
      </c>
      <c r="E901" s="220" t="s">
        <v>10</v>
      </c>
      <c r="F901" s="220" t="s">
        <v>11</v>
      </c>
      <c r="G901" s="221" t="s">
        <v>12</v>
      </c>
      <c r="H901" s="221" t="s">
        <v>13</v>
      </c>
      <c r="I901" s="222" t="s">
        <v>14</v>
      </c>
      <c r="J901" s="222" t="s">
        <v>15</v>
      </c>
      <c r="K901" s="222" t="s">
        <v>16</v>
      </c>
      <c r="L901" s="223" t="s">
        <v>17</v>
      </c>
      <c r="M901" s="221" t="s">
        <v>18</v>
      </c>
      <c r="N901" s="221" t="s">
        <v>19</v>
      </c>
      <c r="O901" s="221" t="s">
        <v>20</v>
      </c>
    </row>
    <row r="902" spans="1:15">
      <c r="A902" s="220"/>
      <c r="B902" s="221"/>
      <c r="C902" s="222"/>
      <c r="D902" s="221"/>
      <c r="E902" s="220"/>
      <c r="F902" s="220"/>
      <c r="G902" s="221"/>
      <c r="H902" s="221"/>
      <c r="I902" s="222"/>
      <c r="J902" s="222"/>
      <c r="K902" s="222"/>
      <c r="L902" s="223"/>
      <c r="M902" s="221"/>
      <c r="N902" s="221"/>
      <c r="O902" s="221"/>
    </row>
    <row r="903" spans="1:15" ht="15.75">
      <c r="A903" s="47">
        <v>1</v>
      </c>
      <c r="B903" s="4">
        <v>43098</v>
      </c>
      <c r="C903" s="5">
        <v>440</v>
      </c>
      <c r="D903" s="5" t="s">
        <v>200</v>
      </c>
      <c r="E903" s="5" t="s">
        <v>22</v>
      </c>
      <c r="F903" s="5" t="s">
        <v>75</v>
      </c>
      <c r="G903" s="6">
        <v>11</v>
      </c>
      <c r="H903" s="6">
        <v>6</v>
      </c>
      <c r="I903" s="6">
        <v>14</v>
      </c>
      <c r="J903" s="6">
        <v>17</v>
      </c>
      <c r="K903" s="6">
        <v>20</v>
      </c>
      <c r="L903" s="6">
        <v>14</v>
      </c>
      <c r="M903" s="5">
        <v>1500</v>
      </c>
      <c r="N903" s="7">
        <f>IF('BTST OPTION CALLS'!E903="BUY",('BTST OPTION CALLS'!L903-'BTST OPTION CALLS'!G903)*('BTST OPTION CALLS'!M903),('BTST OPTION CALLS'!G903-'BTST OPTION CALLS'!L903)*('BTST OPTION CALLS'!M903))</f>
        <v>4500</v>
      </c>
      <c r="O903" s="8">
        <f>'BTST OPTION CALLS'!N903/('BTST OPTION CALLS'!M903)/'BTST OPTION CALLS'!G903%</f>
        <v>27.272727272727273</v>
      </c>
    </row>
    <row r="904" spans="1:15" ht="15.75">
      <c r="A904" s="47">
        <v>2</v>
      </c>
      <c r="B904" s="4">
        <v>43097</v>
      </c>
      <c r="C904" s="5">
        <v>370</v>
      </c>
      <c r="D904" s="5" t="s">
        <v>200</v>
      </c>
      <c r="E904" s="5" t="s">
        <v>22</v>
      </c>
      <c r="F904" s="5" t="s">
        <v>207</v>
      </c>
      <c r="G904" s="6">
        <v>12</v>
      </c>
      <c r="H904" s="6">
        <v>9</v>
      </c>
      <c r="I904" s="6">
        <v>14</v>
      </c>
      <c r="J904" s="6">
        <v>15.5</v>
      </c>
      <c r="K904" s="6">
        <v>17</v>
      </c>
      <c r="L904" s="6">
        <v>14</v>
      </c>
      <c r="M904" s="5">
        <v>2266</v>
      </c>
      <c r="N904" s="7">
        <f>IF('BTST OPTION CALLS'!E904="BUY",('BTST OPTION CALLS'!L904-'BTST OPTION CALLS'!G904)*('BTST OPTION CALLS'!M904),('BTST OPTION CALLS'!G904-'BTST OPTION CALLS'!L904)*('BTST OPTION CALLS'!M904))</f>
        <v>4532</v>
      </c>
      <c r="O904" s="8">
        <f>'BTST OPTION CALLS'!N904/('BTST OPTION CALLS'!M904)/'BTST OPTION CALLS'!G904%</f>
        <v>16.666666666666668</v>
      </c>
    </row>
    <row r="905" spans="1:15" ht="15.75">
      <c r="A905" s="47">
        <v>3</v>
      </c>
      <c r="B905" s="4">
        <v>43095</v>
      </c>
      <c r="C905" s="5">
        <v>2000</v>
      </c>
      <c r="D905" s="5" t="s">
        <v>200</v>
      </c>
      <c r="E905" s="5" t="s">
        <v>22</v>
      </c>
      <c r="F905" s="5" t="s">
        <v>119</v>
      </c>
      <c r="G905" s="6">
        <v>32</v>
      </c>
      <c r="H905" s="6">
        <v>16</v>
      </c>
      <c r="I905" s="6">
        <v>42</v>
      </c>
      <c r="J905" s="6">
        <v>52</v>
      </c>
      <c r="K905" s="6">
        <v>62</v>
      </c>
      <c r="L905" s="6">
        <v>16</v>
      </c>
      <c r="M905" s="5">
        <v>350</v>
      </c>
      <c r="N905" s="7">
        <f>IF('BTST OPTION CALLS'!E905="BUY",('BTST OPTION CALLS'!L905-'BTST OPTION CALLS'!G905)*('BTST OPTION CALLS'!M905),('BTST OPTION CALLS'!G905-'BTST OPTION CALLS'!L905)*('BTST OPTION CALLS'!M905))</f>
        <v>-5600</v>
      </c>
      <c r="O905" s="8">
        <f>'BTST OPTION CALLS'!N905/('BTST OPTION CALLS'!M905)/'BTST OPTION CALLS'!G905%</f>
        <v>-50</v>
      </c>
    </row>
    <row r="906" spans="1:15" ht="15.75">
      <c r="A906" s="47">
        <v>4</v>
      </c>
      <c r="B906" s="4">
        <v>43095</v>
      </c>
      <c r="C906" s="5">
        <v>800</v>
      </c>
      <c r="D906" s="5" t="s">
        <v>200</v>
      </c>
      <c r="E906" s="5" t="s">
        <v>22</v>
      </c>
      <c r="F906" s="5" t="s">
        <v>213</v>
      </c>
      <c r="G906" s="6">
        <v>18</v>
      </c>
      <c r="H906" s="6">
        <v>12</v>
      </c>
      <c r="I906" s="6">
        <v>22</v>
      </c>
      <c r="J906" s="6">
        <v>26</v>
      </c>
      <c r="K906" s="6">
        <v>30</v>
      </c>
      <c r="L906" s="6">
        <v>26</v>
      </c>
      <c r="M906" s="5">
        <v>1200</v>
      </c>
      <c r="N906" s="7">
        <f>IF('BTST OPTION CALLS'!E906="BUY",('BTST OPTION CALLS'!L906-'BTST OPTION CALLS'!G906)*('BTST OPTION CALLS'!M906),('BTST OPTION CALLS'!G906-'BTST OPTION CALLS'!L906)*('BTST OPTION CALLS'!M906))</f>
        <v>9600</v>
      </c>
      <c r="O906" s="8">
        <f>'BTST OPTION CALLS'!N906/('BTST OPTION CALLS'!M906)/'BTST OPTION CALLS'!G906%</f>
        <v>44.444444444444443</v>
      </c>
    </row>
    <row r="907" spans="1:15" ht="15.75">
      <c r="A907" s="47">
        <v>5</v>
      </c>
      <c r="B907" s="4">
        <v>43090</v>
      </c>
      <c r="C907" s="5">
        <v>720</v>
      </c>
      <c r="D907" s="5" t="s">
        <v>200</v>
      </c>
      <c r="E907" s="5" t="s">
        <v>22</v>
      </c>
      <c r="F907" s="5" t="s">
        <v>99</v>
      </c>
      <c r="G907" s="6">
        <v>8</v>
      </c>
      <c r="H907" s="6">
        <v>2</v>
      </c>
      <c r="I907" s="6">
        <v>12</v>
      </c>
      <c r="J907" s="6">
        <v>16</v>
      </c>
      <c r="K907" s="6">
        <v>20</v>
      </c>
      <c r="L907" s="6">
        <v>12</v>
      </c>
      <c r="M907" s="5">
        <v>1100</v>
      </c>
      <c r="N907" s="7">
        <f>IF('BTST OPTION CALLS'!E907="BUY",('BTST OPTION CALLS'!L907-'BTST OPTION CALLS'!G907)*('BTST OPTION CALLS'!M907),('BTST OPTION CALLS'!G907-'BTST OPTION CALLS'!L907)*('BTST OPTION CALLS'!M907))</f>
        <v>4400</v>
      </c>
      <c r="O907" s="8">
        <f>'BTST OPTION CALLS'!N907/('BTST OPTION CALLS'!M907)/'BTST OPTION CALLS'!G907%</f>
        <v>50</v>
      </c>
    </row>
    <row r="908" spans="1:15" ht="15.75">
      <c r="A908" s="47">
        <v>6</v>
      </c>
      <c r="B908" s="4">
        <v>43088</v>
      </c>
      <c r="C908" s="5">
        <v>9800</v>
      </c>
      <c r="D908" s="5" t="s">
        <v>200</v>
      </c>
      <c r="E908" s="5" t="s">
        <v>22</v>
      </c>
      <c r="F908" s="5" t="s">
        <v>253</v>
      </c>
      <c r="G908" s="6">
        <v>150</v>
      </c>
      <c r="H908" s="6">
        <v>60</v>
      </c>
      <c r="I908" s="6">
        <v>200</v>
      </c>
      <c r="J908" s="6">
        <v>250</v>
      </c>
      <c r="K908" s="6">
        <v>300</v>
      </c>
      <c r="L908" s="6">
        <v>250</v>
      </c>
      <c r="M908" s="5">
        <v>75</v>
      </c>
      <c r="N908" s="7">
        <f>IF('BTST OPTION CALLS'!E908="BUY",('BTST OPTION CALLS'!L908-'BTST OPTION CALLS'!G908)*('BTST OPTION CALLS'!M908),('BTST OPTION CALLS'!G908-'BTST OPTION CALLS'!L908)*('BTST OPTION CALLS'!M908))</f>
        <v>7500</v>
      </c>
      <c r="O908" s="8">
        <f>'BTST OPTION CALLS'!N908/('BTST OPTION CALLS'!M908)/'BTST OPTION CALLS'!G908%</f>
        <v>66.666666666666671</v>
      </c>
    </row>
    <row r="909" spans="1:15" ht="15.75">
      <c r="A909" s="47">
        <v>7</v>
      </c>
      <c r="B909" s="4">
        <v>43088</v>
      </c>
      <c r="C909" s="5">
        <v>320</v>
      </c>
      <c r="D909" s="5" t="s">
        <v>200</v>
      </c>
      <c r="E909" s="5" t="s">
        <v>22</v>
      </c>
      <c r="F909" s="5" t="s">
        <v>74</v>
      </c>
      <c r="G909" s="6">
        <v>5.4</v>
      </c>
      <c r="H909" s="6">
        <v>1</v>
      </c>
      <c r="I909" s="6">
        <v>8</v>
      </c>
      <c r="J909" s="6">
        <v>10.5</v>
      </c>
      <c r="K909" s="6">
        <v>13</v>
      </c>
      <c r="L909" s="6">
        <v>8</v>
      </c>
      <c r="M909" s="5">
        <v>3500</v>
      </c>
      <c r="N909" s="7">
        <f>IF('BTST OPTION CALLS'!E909="BUY",('BTST OPTION CALLS'!L909-'BTST OPTION CALLS'!G909)*('BTST OPTION CALLS'!M909),('BTST OPTION CALLS'!G909-'BTST OPTION CALLS'!L909)*('BTST OPTION CALLS'!M909))</f>
        <v>9099.9999999999982</v>
      </c>
      <c r="O909" s="8">
        <f>'BTST OPTION CALLS'!N909/('BTST OPTION CALLS'!M909)/'BTST OPTION CALLS'!G909%</f>
        <v>48.148148148148138</v>
      </c>
    </row>
    <row r="910" spans="1:15" ht="15.75">
      <c r="A910" s="47">
        <v>8</v>
      </c>
      <c r="B910" s="4">
        <v>43080</v>
      </c>
      <c r="C910" s="5">
        <v>300</v>
      </c>
      <c r="D910" s="5" t="s">
        <v>251</v>
      </c>
      <c r="E910" s="5" t="s">
        <v>22</v>
      </c>
      <c r="F910" s="5" t="s">
        <v>195</v>
      </c>
      <c r="G910" s="6">
        <v>10</v>
      </c>
      <c r="H910" s="6">
        <v>8</v>
      </c>
      <c r="I910" s="6">
        <v>11</v>
      </c>
      <c r="J910" s="6">
        <v>12</v>
      </c>
      <c r="K910" s="6">
        <v>13</v>
      </c>
      <c r="L910" s="6">
        <v>8</v>
      </c>
      <c r="M910" s="5">
        <v>4500</v>
      </c>
      <c r="N910" s="7">
        <f>IF('BTST OPTION CALLS'!E910="BUY",('BTST OPTION CALLS'!L910-'BTST OPTION CALLS'!G910)*('BTST OPTION CALLS'!M910),('BTST OPTION CALLS'!G910-'BTST OPTION CALLS'!L910)*('BTST OPTION CALLS'!M910))</f>
        <v>-9000</v>
      </c>
      <c r="O910" s="8">
        <f>'BTST OPTION CALLS'!N910/('BTST OPTION CALLS'!M910)/'BTST OPTION CALLS'!G910%</f>
        <v>-20</v>
      </c>
    </row>
    <row r="911" spans="1:15" ht="16.5" customHeight="1">
      <c r="A911" s="47">
        <v>9</v>
      </c>
      <c r="B911" s="4">
        <v>43077</v>
      </c>
      <c r="C911" s="5">
        <v>920</v>
      </c>
      <c r="D911" s="5" t="s">
        <v>251</v>
      </c>
      <c r="E911" s="5" t="s">
        <v>22</v>
      </c>
      <c r="F911" s="5" t="s">
        <v>188</v>
      </c>
      <c r="G911" s="6">
        <v>25</v>
      </c>
      <c r="H911" s="6">
        <v>17</v>
      </c>
      <c r="I911" s="6">
        <v>30</v>
      </c>
      <c r="J911" s="6">
        <v>35</v>
      </c>
      <c r="K911" s="6">
        <v>40</v>
      </c>
      <c r="L911" s="6">
        <v>30</v>
      </c>
      <c r="M911" s="5">
        <v>1000</v>
      </c>
      <c r="N911" s="7">
        <f>IF('BTST OPTION CALLS'!E911="BUY",('BTST OPTION CALLS'!L911-'BTST OPTION CALLS'!G911)*('BTST OPTION CALLS'!M911),('BTST OPTION CALLS'!G911-'BTST OPTION CALLS'!L911)*('BTST OPTION CALLS'!M911))</f>
        <v>5000</v>
      </c>
      <c r="O911" s="8">
        <f>'BTST OPTION CALLS'!N911/('BTST OPTION CALLS'!M911)/'BTST OPTION CALLS'!G911%</f>
        <v>20</v>
      </c>
    </row>
    <row r="912" spans="1:15" ht="15.75">
      <c r="A912" s="47">
        <v>10</v>
      </c>
      <c r="B912" s="4">
        <v>43076</v>
      </c>
      <c r="C912" s="5">
        <v>260</v>
      </c>
      <c r="D912" s="5" t="s">
        <v>251</v>
      </c>
      <c r="E912" s="5" t="s">
        <v>22</v>
      </c>
      <c r="F912" s="5" t="s">
        <v>254</v>
      </c>
      <c r="G912" s="6">
        <v>6</v>
      </c>
      <c r="H912" s="6">
        <v>3</v>
      </c>
      <c r="I912" s="6">
        <v>7.5</v>
      </c>
      <c r="J912" s="6">
        <v>9</v>
      </c>
      <c r="K912" s="6">
        <v>10.5</v>
      </c>
      <c r="L912" s="6">
        <v>3</v>
      </c>
      <c r="M912" s="5">
        <v>3000</v>
      </c>
      <c r="N912" s="7">
        <f>IF('BTST OPTION CALLS'!E912="BUY",('BTST OPTION CALLS'!L912-'BTST OPTION CALLS'!G912)*('BTST OPTION CALLS'!M912),('BTST OPTION CALLS'!G912-'BTST OPTION CALLS'!L912)*('BTST OPTION CALLS'!M912))</f>
        <v>-9000</v>
      </c>
      <c r="O912" s="8">
        <f>'BTST OPTION CALLS'!N912/('BTST OPTION CALLS'!M912)/'BTST OPTION CALLS'!G912%</f>
        <v>-50</v>
      </c>
    </row>
    <row r="914" spans="1:15" ht="16.5" thickBot="1">
      <c r="A914" s="17"/>
      <c r="B914" s="10"/>
      <c r="C914" s="10"/>
      <c r="D914" s="11"/>
      <c r="E914" s="11"/>
      <c r="F914" s="11"/>
      <c r="G914" s="12"/>
      <c r="H914" s="13"/>
      <c r="I914" s="14" t="s">
        <v>27</v>
      </c>
      <c r="J914" s="14"/>
      <c r="K914" s="15"/>
      <c r="L914" s="15"/>
      <c r="M914" s="16"/>
      <c r="N914" s="16"/>
      <c r="O914" s="16"/>
    </row>
    <row r="915" spans="1:15" ht="15.75">
      <c r="A915" s="17"/>
      <c r="B915" s="10"/>
      <c r="C915" s="10"/>
      <c r="D915" s="216" t="s">
        <v>28</v>
      </c>
      <c r="E915" s="216"/>
      <c r="F915" s="18">
        <v>10</v>
      </c>
      <c r="G915" s="19">
        <f>'BTST OPTION CALLS'!G916+'BTST OPTION CALLS'!G917+'BTST OPTION CALLS'!G918+'BTST OPTION CALLS'!G919+'BTST OPTION CALLS'!G920+'BTST OPTION CALLS'!G921</f>
        <v>100</v>
      </c>
      <c r="H915" s="11">
        <v>10</v>
      </c>
      <c r="I915" s="20">
        <f>'BTST OPTION CALLS'!H916/'BTST OPTION CALLS'!H915%</f>
        <v>70</v>
      </c>
      <c r="J915" s="20"/>
      <c r="L915" s="21"/>
    </row>
    <row r="916" spans="1:15" ht="15.75">
      <c r="A916" s="17"/>
      <c r="B916" s="10"/>
      <c r="C916" s="10"/>
      <c r="D916" s="217" t="s">
        <v>29</v>
      </c>
      <c r="E916" s="217"/>
      <c r="F916" s="22">
        <v>7</v>
      </c>
      <c r="G916" s="23">
        <f>('BTST OPTION CALLS'!F916/'BTST OPTION CALLS'!F915)*100</f>
        <v>70</v>
      </c>
      <c r="H916" s="11">
        <v>7</v>
      </c>
      <c r="I916" s="15"/>
      <c r="J916" s="15"/>
      <c r="K916" s="20"/>
      <c r="L916" s="15"/>
      <c r="M916" s="16"/>
      <c r="N916" s="11" t="s">
        <v>30</v>
      </c>
      <c r="O916" s="11"/>
    </row>
    <row r="917" spans="1:15" ht="15.75">
      <c r="A917" s="24"/>
      <c r="B917" s="10"/>
      <c r="C917" s="10"/>
      <c r="D917" s="217" t="s">
        <v>31</v>
      </c>
      <c r="E917" s="217"/>
      <c r="F917" s="22">
        <v>0</v>
      </c>
      <c r="G917" s="23">
        <f>('BTST OPTION CALLS'!F917/'BTST OPTION CALLS'!F915)*100</f>
        <v>0</v>
      </c>
      <c r="H917" s="25"/>
      <c r="I917" s="11"/>
      <c r="J917" s="11"/>
      <c r="K917" s="11"/>
      <c r="L917" s="15"/>
      <c r="M917" s="16"/>
      <c r="N917" s="17"/>
      <c r="O917" s="17"/>
    </row>
    <row r="918" spans="1:15" ht="15.75">
      <c r="A918" s="24"/>
      <c r="B918" s="10"/>
      <c r="C918" s="10"/>
      <c r="D918" s="217" t="s">
        <v>32</v>
      </c>
      <c r="E918" s="217"/>
      <c r="F918" s="22">
        <v>0</v>
      </c>
      <c r="G918" s="23">
        <f>('BTST OPTION CALLS'!F918/'BTST OPTION CALLS'!F915)*100</f>
        <v>0</v>
      </c>
      <c r="H918" s="25"/>
      <c r="I918" s="11"/>
      <c r="J918" s="11"/>
      <c r="K918" s="11"/>
      <c r="L918" s="15"/>
      <c r="M918" s="16"/>
      <c r="N918" s="16"/>
      <c r="O918" s="16"/>
    </row>
    <row r="919" spans="1:15" ht="15.75">
      <c r="A919" s="24"/>
      <c r="B919" s="10"/>
      <c r="C919" s="10"/>
      <c r="D919" s="217" t="s">
        <v>33</v>
      </c>
      <c r="E919" s="217"/>
      <c r="F919" s="22">
        <v>3</v>
      </c>
      <c r="G919" s="23">
        <f>('BTST OPTION CALLS'!F919/'BTST OPTION CALLS'!F915)*100</f>
        <v>30</v>
      </c>
      <c r="H919" s="25"/>
      <c r="I919" s="11" t="s">
        <v>34</v>
      </c>
      <c r="J919" s="11"/>
      <c r="K919" s="15"/>
      <c r="L919" s="15"/>
      <c r="M919" s="16"/>
      <c r="N919" s="16"/>
      <c r="O919" s="16"/>
    </row>
    <row r="920" spans="1:15" ht="15.75">
      <c r="A920" s="24"/>
      <c r="B920" s="10"/>
      <c r="C920" s="10"/>
      <c r="D920" s="217" t="s">
        <v>35</v>
      </c>
      <c r="E920" s="217"/>
      <c r="F920" s="22">
        <v>0</v>
      </c>
      <c r="G920" s="23">
        <f>('BTST OPTION CALLS'!F920/'BTST OPTION CALLS'!F915)*100</f>
        <v>0</v>
      </c>
      <c r="H920" s="25"/>
      <c r="I920" s="11"/>
      <c r="J920" s="11"/>
      <c r="K920" s="15"/>
      <c r="L920" s="15"/>
      <c r="M920" s="16"/>
      <c r="N920" s="16"/>
      <c r="O920" s="16"/>
    </row>
    <row r="921" spans="1:15" ht="16.5" thickBot="1">
      <c r="A921" s="24"/>
      <c r="B921" s="10"/>
      <c r="C921" s="10"/>
      <c r="D921" s="218" t="s">
        <v>36</v>
      </c>
      <c r="E921" s="218"/>
      <c r="F921" s="26"/>
      <c r="G921" s="27">
        <f>('BTST OPTION CALLS'!F921/'BTST OPTION CALLS'!F915)*100</f>
        <v>0</v>
      </c>
      <c r="H921" s="25"/>
      <c r="I921" s="11"/>
      <c r="J921" s="11"/>
      <c r="K921" s="21"/>
      <c r="L921" s="21"/>
      <c r="N921" s="16"/>
      <c r="O921" s="16"/>
    </row>
    <row r="922" spans="1:15" ht="15.75">
      <c r="A922" s="31" t="s">
        <v>37</v>
      </c>
      <c r="B922" s="28"/>
      <c r="C922" s="28"/>
      <c r="D922" s="32"/>
      <c r="E922" s="32"/>
      <c r="F922" s="33"/>
      <c r="G922" s="33"/>
      <c r="H922" s="34"/>
      <c r="I922" s="35"/>
      <c r="J922" s="35"/>
      <c r="K922" s="35"/>
      <c r="L922" s="33"/>
      <c r="M922" s="16"/>
      <c r="N922" s="29"/>
      <c r="O922" s="29"/>
    </row>
    <row r="923" spans="1:15" ht="15.75">
      <c r="A923" s="36" t="s">
        <v>38</v>
      </c>
      <c r="B923" s="28"/>
      <c r="C923" s="28"/>
      <c r="D923" s="37"/>
      <c r="E923" s="38"/>
      <c r="F923" s="32"/>
      <c r="G923" s="35"/>
      <c r="H923" s="34"/>
      <c r="I923" s="35"/>
      <c r="J923" s="35"/>
      <c r="K923" s="35"/>
      <c r="L923" s="33"/>
      <c r="M923" s="16"/>
      <c r="N923" s="17"/>
      <c r="O923" s="17"/>
    </row>
    <row r="924" spans="1:15" ht="15.75">
      <c r="A924" s="36" t="s">
        <v>39</v>
      </c>
      <c r="B924" s="28"/>
      <c r="C924" s="28"/>
      <c r="D924" s="32"/>
      <c r="E924" s="38"/>
      <c r="F924" s="32"/>
      <c r="G924" s="35"/>
      <c r="H924" s="34"/>
      <c r="I924" s="39"/>
      <c r="J924" s="39"/>
      <c r="K924" s="39"/>
      <c r="L924" s="33"/>
      <c r="M924" s="16"/>
      <c r="N924" s="16"/>
      <c r="O924" s="16"/>
    </row>
    <row r="925" spans="1:15" ht="15.75">
      <c r="A925" s="36" t="s">
        <v>40</v>
      </c>
      <c r="B925" s="37"/>
      <c r="C925" s="28"/>
      <c r="D925" s="32"/>
      <c r="E925" s="38"/>
      <c r="F925" s="32"/>
      <c r="G925" s="35"/>
      <c r="H925" s="40"/>
      <c r="I925" s="39"/>
      <c r="J925" s="39"/>
      <c r="K925" s="39"/>
      <c r="L925" s="33"/>
      <c r="M925" s="16"/>
      <c r="N925" s="16"/>
      <c r="O925" s="16"/>
    </row>
    <row r="926" spans="1:15" ht="15.75">
      <c r="A926" s="36" t="s">
        <v>41</v>
      </c>
      <c r="B926" s="24"/>
      <c r="C926" s="37"/>
      <c r="D926" s="32"/>
      <c r="E926" s="41"/>
      <c r="F926" s="35"/>
      <c r="G926" s="35"/>
      <c r="H926" s="40"/>
      <c r="I926" s="39"/>
      <c r="J926" s="39"/>
      <c r="K926" s="39"/>
      <c r="L926" s="35"/>
      <c r="M926" s="16"/>
      <c r="N926" s="16"/>
      <c r="O926" s="16"/>
    </row>
    <row r="928" spans="1:15">
      <c r="A928" s="227" t="s">
        <v>0</v>
      </c>
      <c r="B928" s="227"/>
      <c r="C928" s="227"/>
      <c r="D928" s="227"/>
      <c r="E928" s="227"/>
      <c r="F928" s="227"/>
      <c r="G928" s="227"/>
      <c r="H928" s="227"/>
      <c r="I928" s="227"/>
      <c r="J928" s="227"/>
      <c r="K928" s="227"/>
      <c r="L928" s="227"/>
      <c r="M928" s="227"/>
      <c r="N928" s="227"/>
      <c r="O928" s="227"/>
    </row>
    <row r="929" spans="1:15">
      <c r="A929" s="227"/>
      <c r="B929" s="227"/>
      <c r="C929" s="227"/>
      <c r="D929" s="227"/>
      <c r="E929" s="227"/>
      <c r="F929" s="227"/>
      <c r="G929" s="227"/>
      <c r="H929" s="227"/>
      <c r="I929" s="227"/>
      <c r="J929" s="227"/>
      <c r="K929" s="227"/>
      <c r="L929" s="227"/>
      <c r="M929" s="227"/>
      <c r="N929" s="227"/>
      <c r="O929" s="227"/>
    </row>
    <row r="930" spans="1:15">
      <c r="A930" s="227"/>
      <c r="B930" s="227"/>
      <c r="C930" s="227"/>
      <c r="D930" s="227"/>
      <c r="E930" s="227"/>
      <c r="F930" s="227"/>
      <c r="G930" s="227"/>
      <c r="H930" s="227"/>
      <c r="I930" s="227"/>
      <c r="J930" s="227"/>
      <c r="K930" s="227"/>
      <c r="L930" s="227"/>
      <c r="M930" s="227"/>
      <c r="N930" s="227"/>
      <c r="O930" s="227"/>
    </row>
    <row r="931" spans="1:15" ht="15.75">
      <c r="A931" s="224" t="s">
        <v>1</v>
      </c>
      <c r="B931" s="224"/>
      <c r="C931" s="224"/>
      <c r="D931" s="224"/>
      <c r="E931" s="224"/>
      <c r="F931" s="224"/>
      <c r="G931" s="224"/>
      <c r="H931" s="224"/>
      <c r="I931" s="224"/>
      <c r="J931" s="224"/>
      <c r="K931" s="224"/>
      <c r="L931" s="224"/>
      <c r="M931" s="224"/>
      <c r="N931" s="224"/>
      <c r="O931" s="224"/>
    </row>
    <row r="932" spans="1:15" ht="15.75">
      <c r="A932" s="224" t="s">
        <v>2</v>
      </c>
      <c r="B932" s="224"/>
      <c r="C932" s="224"/>
      <c r="D932" s="224"/>
      <c r="E932" s="224"/>
      <c r="F932" s="224"/>
      <c r="G932" s="224"/>
      <c r="H932" s="224"/>
      <c r="I932" s="224"/>
      <c r="J932" s="224"/>
      <c r="K932" s="224"/>
      <c r="L932" s="224"/>
      <c r="M932" s="224"/>
      <c r="N932" s="224"/>
      <c r="O932" s="224"/>
    </row>
    <row r="933" spans="1:15" ht="15.75">
      <c r="A933" s="225" t="s">
        <v>3</v>
      </c>
      <c r="B933" s="225"/>
      <c r="C933" s="225"/>
      <c r="D933" s="225"/>
      <c r="E933" s="225"/>
      <c r="F933" s="225"/>
      <c r="G933" s="225"/>
      <c r="H933" s="225"/>
      <c r="I933" s="225"/>
      <c r="J933" s="225"/>
      <c r="K933" s="225"/>
      <c r="L933" s="225"/>
      <c r="M933" s="225"/>
      <c r="N933" s="225"/>
      <c r="O933" s="225"/>
    </row>
    <row r="934" spans="1:15" ht="15.75">
      <c r="A934" s="226" t="s">
        <v>233</v>
      </c>
      <c r="B934" s="226"/>
      <c r="C934" s="226"/>
      <c r="D934" s="226"/>
      <c r="E934" s="226"/>
      <c r="F934" s="226"/>
      <c r="G934" s="226"/>
      <c r="H934" s="226"/>
      <c r="I934" s="226"/>
      <c r="J934" s="226"/>
      <c r="K934" s="226"/>
      <c r="L934" s="226"/>
      <c r="M934" s="226"/>
      <c r="N934" s="226"/>
      <c r="O934" s="226"/>
    </row>
    <row r="935" spans="1:15" ht="15.75">
      <c r="A935" s="219" t="s">
        <v>5</v>
      </c>
      <c r="B935" s="219"/>
      <c r="C935" s="219"/>
      <c r="D935" s="219"/>
      <c r="E935" s="219"/>
      <c r="F935" s="219"/>
      <c r="G935" s="219"/>
      <c r="H935" s="219"/>
      <c r="I935" s="219"/>
      <c r="J935" s="219"/>
      <c r="K935" s="219"/>
      <c r="L935" s="219"/>
      <c r="M935" s="219"/>
      <c r="N935" s="219"/>
      <c r="O935" s="219"/>
    </row>
    <row r="936" spans="1:15">
      <c r="A936" s="220" t="s">
        <v>6</v>
      </c>
      <c r="B936" s="221" t="s">
        <v>7</v>
      </c>
      <c r="C936" s="222" t="s">
        <v>8</v>
      </c>
      <c r="D936" s="221" t="s">
        <v>9</v>
      </c>
      <c r="E936" s="220" t="s">
        <v>10</v>
      </c>
      <c r="F936" s="220" t="s">
        <v>11</v>
      </c>
      <c r="G936" s="221" t="s">
        <v>12</v>
      </c>
      <c r="H936" s="221" t="s">
        <v>13</v>
      </c>
      <c r="I936" s="222" t="s">
        <v>14</v>
      </c>
      <c r="J936" s="222" t="s">
        <v>15</v>
      </c>
      <c r="K936" s="222" t="s">
        <v>16</v>
      </c>
      <c r="L936" s="223" t="s">
        <v>17</v>
      </c>
      <c r="M936" s="221" t="s">
        <v>18</v>
      </c>
      <c r="N936" s="221" t="s">
        <v>19</v>
      </c>
      <c r="O936" s="221" t="s">
        <v>20</v>
      </c>
    </row>
    <row r="937" spans="1:15">
      <c r="A937" s="220"/>
      <c r="B937" s="221"/>
      <c r="C937" s="222"/>
      <c r="D937" s="221"/>
      <c r="E937" s="220"/>
      <c r="F937" s="220"/>
      <c r="G937" s="221"/>
      <c r="H937" s="221"/>
      <c r="I937" s="222"/>
      <c r="J937" s="222"/>
      <c r="K937" s="222"/>
      <c r="L937" s="223"/>
      <c r="M937" s="221"/>
      <c r="N937" s="221"/>
      <c r="O937" s="221"/>
    </row>
    <row r="938" spans="1:15" ht="15.75">
      <c r="A938" s="47">
        <v>1</v>
      </c>
      <c r="B938" s="4">
        <v>43062</v>
      </c>
      <c r="C938" s="5">
        <v>180</v>
      </c>
      <c r="D938" s="5" t="s">
        <v>200</v>
      </c>
      <c r="E938" s="5" t="s">
        <v>22</v>
      </c>
      <c r="F938" s="5" t="s">
        <v>241</v>
      </c>
      <c r="G938" s="6">
        <v>8</v>
      </c>
      <c r="H938" s="6">
        <v>6</v>
      </c>
      <c r="I938" s="6">
        <v>9</v>
      </c>
      <c r="J938" s="6">
        <v>10</v>
      </c>
      <c r="K938" s="6">
        <v>11</v>
      </c>
      <c r="L938" s="6">
        <v>9</v>
      </c>
      <c r="M938" s="5">
        <v>4950</v>
      </c>
      <c r="N938" s="7">
        <f>IF('BTST OPTION CALLS'!E938="BUY",('BTST OPTION CALLS'!L938-'BTST OPTION CALLS'!G938)*('BTST OPTION CALLS'!M938),('BTST OPTION CALLS'!G938-'BTST OPTION CALLS'!L938)*('BTST OPTION CALLS'!M938))</f>
        <v>4950</v>
      </c>
      <c r="O938" s="8">
        <f>'BTST OPTION CALLS'!N938/('BTST OPTION CALLS'!M938)/'BTST OPTION CALLS'!G938%</f>
        <v>12.5</v>
      </c>
    </row>
    <row r="939" spans="1:15" ht="15.75">
      <c r="A939" s="47">
        <v>2</v>
      </c>
      <c r="B939" s="4">
        <v>43055</v>
      </c>
      <c r="C939" s="5">
        <v>320</v>
      </c>
      <c r="D939" s="5" t="s">
        <v>200</v>
      </c>
      <c r="E939" s="5" t="s">
        <v>22</v>
      </c>
      <c r="F939" s="5" t="s">
        <v>91</v>
      </c>
      <c r="G939" s="6">
        <v>7</v>
      </c>
      <c r="H939" s="6">
        <v>4</v>
      </c>
      <c r="I939" s="6">
        <v>8.5</v>
      </c>
      <c r="J939" s="6">
        <v>10</v>
      </c>
      <c r="K939" s="6">
        <v>11.5</v>
      </c>
      <c r="L939" s="6">
        <v>11.5</v>
      </c>
      <c r="M939" s="5">
        <v>2700</v>
      </c>
      <c r="N939" s="7">
        <f>IF('BTST OPTION CALLS'!E939="BUY",('BTST OPTION CALLS'!L939-'BTST OPTION CALLS'!G939)*('BTST OPTION CALLS'!M939),('BTST OPTION CALLS'!G939-'BTST OPTION CALLS'!L939)*('BTST OPTION CALLS'!M939))</f>
        <v>12150</v>
      </c>
      <c r="O939" s="8">
        <f>'BTST OPTION CALLS'!N939/('BTST OPTION CALLS'!M939)/'BTST OPTION CALLS'!G939%</f>
        <v>64.285714285714278</v>
      </c>
    </row>
    <row r="940" spans="1:15" ht="15.75">
      <c r="A940" s="47">
        <v>3</v>
      </c>
      <c r="B940" s="4">
        <v>43049</v>
      </c>
      <c r="C940" s="5">
        <v>1280</v>
      </c>
      <c r="D940" s="5" t="s">
        <v>200</v>
      </c>
      <c r="E940" s="5" t="s">
        <v>22</v>
      </c>
      <c r="F940" s="5" t="s">
        <v>131</v>
      </c>
      <c r="G940" s="6">
        <v>34</v>
      </c>
      <c r="H940" s="6">
        <v>26</v>
      </c>
      <c r="I940" s="6">
        <v>38</v>
      </c>
      <c r="J940" s="6">
        <v>42</v>
      </c>
      <c r="K940" s="6">
        <v>46</v>
      </c>
      <c r="L940" s="6">
        <v>26</v>
      </c>
      <c r="M940" s="5">
        <v>750</v>
      </c>
      <c r="N940" s="7">
        <f>IF('BTST OPTION CALLS'!E940="BUY",('BTST OPTION CALLS'!L940-'BTST OPTION CALLS'!G940)*('BTST OPTION CALLS'!M940),('BTST OPTION CALLS'!G940-'BTST OPTION CALLS'!L940)*('BTST OPTION CALLS'!M940))</f>
        <v>-6000</v>
      </c>
      <c r="O940" s="8">
        <f>'BTST OPTION CALLS'!N940/('BTST OPTION CALLS'!M940)/'BTST OPTION CALLS'!G940%</f>
        <v>-23.52941176470588</v>
      </c>
    </row>
    <row r="941" spans="1:15" ht="15.75">
      <c r="A941" s="47">
        <v>4</v>
      </c>
      <c r="B941" s="4">
        <v>43048</v>
      </c>
      <c r="C941" s="5">
        <v>770</v>
      </c>
      <c r="D941" s="5" t="s">
        <v>200</v>
      </c>
      <c r="E941" s="5" t="s">
        <v>22</v>
      </c>
      <c r="F941" s="5" t="s">
        <v>169</v>
      </c>
      <c r="G941" s="6">
        <v>30</v>
      </c>
      <c r="H941" s="6">
        <v>24</v>
      </c>
      <c r="I941" s="6">
        <v>33</v>
      </c>
      <c r="J941" s="6">
        <v>36</v>
      </c>
      <c r="K941" s="6">
        <v>39</v>
      </c>
      <c r="L941" s="6">
        <v>33</v>
      </c>
      <c r="M941" s="5">
        <v>1500</v>
      </c>
      <c r="N941" s="7">
        <f>IF('BTST OPTION CALLS'!E941="BUY",('BTST OPTION CALLS'!L941-'BTST OPTION CALLS'!G941)*('BTST OPTION CALLS'!M941),('BTST OPTION CALLS'!G941-'BTST OPTION CALLS'!L941)*('BTST OPTION CALLS'!M941))</f>
        <v>4500</v>
      </c>
      <c r="O941" s="8">
        <f>'BTST OPTION CALLS'!N941/('BTST OPTION CALLS'!M941)/'BTST OPTION CALLS'!G941%</f>
        <v>10</v>
      </c>
    </row>
    <row r="942" spans="1:15" ht="15.75">
      <c r="A942" s="47">
        <v>5</v>
      </c>
      <c r="B942" s="4">
        <v>43045</v>
      </c>
      <c r="C942" s="5">
        <v>720</v>
      </c>
      <c r="D942" s="5" t="s">
        <v>200</v>
      </c>
      <c r="E942" s="5" t="s">
        <v>22</v>
      </c>
      <c r="F942" s="5" t="s">
        <v>157</v>
      </c>
      <c r="G942" s="6">
        <v>36</v>
      </c>
      <c r="H942" s="6">
        <v>26</v>
      </c>
      <c r="I942" s="6">
        <v>41</v>
      </c>
      <c r="J942" s="6">
        <v>46</v>
      </c>
      <c r="K942" s="6">
        <v>51</v>
      </c>
      <c r="L942" s="6">
        <v>26</v>
      </c>
      <c r="M942" s="5">
        <v>800</v>
      </c>
      <c r="N942" s="7">
        <f>IF('BTST OPTION CALLS'!E942="BUY",('BTST OPTION CALLS'!L942-'BTST OPTION CALLS'!G942)*('BTST OPTION CALLS'!M942),('BTST OPTION CALLS'!G942-'BTST OPTION CALLS'!L942)*('BTST OPTION CALLS'!M942))</f>
        <v>-8000</v>
      </c>
      <c r="O942" s="8">
        <f>'BTST OPTION CALLS'!N942/('BTST OPTION CALLS'!M942)/'BTST OPTION CALLS'!G942%</f>
        <v>-27.777777777777779</v>
      </c>
    </row>
    <row r="943" spans="1:15" ht="15.75">
      <c r="A943" s="47">
        <v>6</v>
      </c>
      <c r="B943" s="4">
        <v>43042</v>
      </c>
      <c r="C943" s="5">
        <v>450</v>
      </c>
      <c r="D943" s="5" t="s">
        <v>200</v>
      </c>
      <c r="E943" s="5" t="s">
        <v>22</v>
      </c>
      <c r="F943" s="5" t="s">
        <v>75</v>
      </c>
      <c r="G943" s="6">
        <v>19</v>
      </c>
      <c r="H943" s="6">
        <v>13</v>
      </c>
      <c r="I943" s="6">
        <v>22</v>
      </c>
      <c r="J943" s="6">
        <v>25</v>
      </c>
      <c r="K943" s="6">
        <v>28</v>
      </c>
      <c r="L943" s="6">
        <v>28</v>
      </c>
      <c r="M943" s="5">
        <v>1500</v>
      </c>
      <c r="N943" s="7">
        <f>IF('BTST OPTION CALLS'!E943="BUY",('BTST OPTION CALLS'!L943-'BTST OPTION CALLS'!G943)*('BTST OPTION CALLS'!M943),('BTST OPTION CALLS'!G943-'BTST OPTION CALLS'!L943)*('BTST OPTION CALLS'!M943))</f>
        <v>13500</v>
      </c>
      <c r="O943" s="8">
        <f>'BTST OPTION CALLS'!N943/('BTST OPTION CALLS'!M943)/'BTST OPTION CALLS'!G943%</f>
        <v>47.368421052631575</v>
      </c>
    </row>
    <row r="944" spans="1:15" ht="15.75">
      <c r="A944" s="47">
        <v>7</v>
      </c>
      <c r="B944" s="4">
        <v>43041</v>
      </c>
      <c r="C944" s="5">
        <v>180</v>
      </c>
      <c r="D944" s="5" t="s">
        <v>200</v>
      </c>
      <c r="E944" s="5" t="s">
        <v>22</v>
      </c>
      <c r="F944" s="5" t="s">
        <v>64</v>
      </c>
      <c r="G944" s="6">
        <v>9</v>
      </c>
      <c r="H944" s="6">
        <v>8</v>
      </c>
      <c r="I944" s="6">
        <v>9.5</v>
      </c>
      <c r="J944" s="6">
        <v>10</v>
      </c>
      <c r="K944" s="6">
        <v>10.5</v>
      </c>
      <c r="L944" s="6">
        <v>9.5</v>
      </c>
      <c r="M944" s="5">
        <v>6000</v>
      </c>
      <c r="N944" s="7">
        <f>IF('BTST OPTION CALLS'!E944="BUY",('BTST OPTION CALLS'!L944-'BTST OPTION CALLS'!G944)*('BTST OPTION CALLS'!M944),('BTST OPTION CALLS'!G944-'BTST OPTION CALLS'!L944)*('BTST OPTION CALLS'!M944))</f>
        <v>3000</v>
      </c>
      <c r="O944" s="8">
        <f>'BTST OPTION CALLS'!N944/('BTST OPTION CALLS'!M944)/'BTST OPTION CALLS'!G944%</f>
        <v>5.5555555555555554</v>
      </c>
    </row>
    <row r="945" spans="1:15" ht="15.75">
      <c r="A945" s="47">
        <v>8</v>
      </c>
      <c r="B945" s="4">
        <v>43040</v>
      </c>
      <c r="C945" s="5">
        <v>100</v>
      </c>
      <c r="D945" s="5" t="s">
        <v>200</v>
      </c>
      <c r="E945" s="5" t="s">
        <v>22</v>
      </c>
      <c r="F945" s="5" t="s">
        <v>89</v>
      </c>
      <c r="G945" s="6">
        <v>5.3</v>
      </c>
      <c r="H945" s="6">
        <v>3.3</v>
      </c>
      <c r="I945" s="6">
        <v>6.3</v>
      </c>
      <c r="J945" s="6">
        <v>7.3</v>
      </c>
      <c r="K945" s="6">
        <v>8.3000000000000007</v>
      </c>
      <c r="L945" s="6">
        <v>6.3</v>
      </c>
      <c r="M945" s="5">
        <v>7500</v>
      </c>
      <c r="N945" s="7">
        <f>IF('BTST OPTION CALLS'!E945="BUY",('BTST OPTION CALLS'!L945-'BTST OPTION CALLS'!G945)*('BTST OPTION CALLS'!M945),('BTST OPTION CALLS'!G945-'BTST OPTION CALLS'!L945)*('BTST OPTION CALLS'!M945))</f>
        <v>7500</v>
      </c>
      <c r="O945" s="8">
        <f>'BTST OPTION CALLS'!N945/('BTST OPTION CALLS'!M945)/'BTST OPTION CALLS'!G945%</f>
        <v>18.867924528301888</v>
      </c>
    </row>
    <row r="947" spans="1:15" ht="16.5" thickBot="1">
      <c r="A947" s="17"/>
      <c r="B947" s="10"/>
      <c r="C947" s="10"/>
      <c r="D947" s="11"/>
      <c r="E947" s="11"/>
      <c r="F947" s="11"/>
      <c r="G947" s="12"/>
      <c r="H947" s="13"/>
      <c r="I947" s="14" t="s">
        <v>27</v>
      </c>
      <c r="J947" s="14"/>
      <c r="K947" s="15"/>
      <c r="L947" s="15"/>
      <c r="M947" s="16"/>
      <c r="N947" s="16"/>
      <c r="O947" s="16"/>
    </row>
    <row r="948" spans="1:15" ht="15.75">
      <c r="A948" s="17"/>
      <c r="B948" s="10"/>
      <c r="C948" s="10"/>
      <c r="D948" s="216" t="s">
        <v>28</v>
      </c>
      <c r="E948" s="216"/>
      <c r="F948" s="18">
        <v>8</v>
      </c>
      <c r="G948" s="19">
        <f>'BTST OPTION CALLS'!G949+'BTST OPTION CALLS'!G950+'BTST OPTION CALLS'!G951+'BTST OPTION CALLS'!G952+'BTST OPTION CALLS'!G953+'BTST OPTION CALLS'!G954</f>
        <v>100</v>
      </c>
      <c r="H948" s="11">
        <v>8</v>
      </c>
      <c r="I948" s="20">
        <f>'BTST OPTION CALLS'!H949/'BTST OPTION CALLS'!H948%</f>
        <v>75</v>
      </c>
      <c r="J948" s="20"/>
      <c r="L948" s="21"/>
    </row>
    <row r="949" spans="1:15" ht="15.75">
      <c r="A949" s="17"/>
      <c r="B949" s="10"/>
      <c r="C949" s="10"/>
      <c r="D949" s="217" t="s">
        <v>29</v>
      </c>
      <c r="E949" s="217"/>
      <c r="F949" s="22">
        <v>6</v>
      </c>
      <c r="G949" s="23">
        <f>('BTST OPTION CALLS'!F949/'BTST OPTION CALLS'!F948)*100</f>
        <v>75</v>
      </c>
      <c r="H949" s="11">
        <v>6</v>
      </c>
      <c r="I949" s="15"/>
      <c r="J949" s="15"/>
      <c r="K949" s="20"/>
      <c r="L949" s="15"/>
      <c r="M949" s="16"/>
      <c r="N949" s="11" t="s">
        <v>30</v>
      </c>
      <c r="O949" s="11"/>
    </row>
    <row r="950" spans="1:15" ht="15.75">
      <c r="A950" s="24"/>
      <c r="B950" s="10"/>
      <c r="C950" s="10"/>
      <c r="D950" s="217" t="s">
        <v>31</v>
      </c>
      <c r="E950" s="217"/>
      <c r="F950" s="22">
        <v>0</v>
      </c>
      <c r="G950" s="23">
        <f>('BTST OPTION CALLS'!F950/'BTST OPTION CALLS'!F948)*100</f>
        <v>0</v>
      </c>
      <c r="H950" s="25"/>
      <c r="I950" s="11"/>
      <c r="J950" s="11"/>
      <c r="K950" s="11"/>
      <c r="L950" s="15"/>
      <c r="M950" s="16"/>
      <c r="N950" s="17"/>
      <c r="O950" s="17"/>
    </row>
    <row r="951" spans="1:15" ht="15.75">
      <c r="A951" s="24"/>
      <c r="B951" s="10"/>
      <c r="C951" s="10"/>
      <c r="D951" s="217" t="s">
        <v>32</v>
      </c>
      <c r="E951" s="217"/>
      <c r="F951" s="22">
        <v>0</v>
      </c>
      <c r="G951" s="23">
        <f>('BTST OPTION CALLS'!F951/'BTST OPTION CALLS'!F948)*100</f>
        <v>0</v>
      </c>
      <c r="H951" s="25"/>
      <c r="I951" s="11"/>
      <c r="J951" s="11"/>
      <c r="K951" s="11"/>
      <c r="L951" s="15"/>
      <c r="M951" s="16"/>
      <c r="N951" s="16"/>
      <c r="O951" s="16"/>
    </row>
    <row r="952" spans="1:15" ht="15.75">
      <c r="A952" s="24"/>
      <c r="B952" s="10"/>
      <c r="C952" s="10"/>
      <c r="D952" s="217" t="s">
        <v>33</v>
      </c>
      <c r="E952" s="217"/>
      <c r="F952" s="22">
        <v>2</v>
      </c>
      <c r="G952" s="23">
        <f>('BTST OPTION CALLS'!F952/'BTST OPTION CALLS'!F948)*100</f>
        <v>25</v>
      </c>
      <c r="H952" s="25"/>
      <c r="I952" s="11" t="s">
        <v>34</v>
      </c>
      <c r="J952" s="11"/>
      <c r="K952" s="15"/>
      <c r="L952" s="15"/>
      <c r="M952" s="16"/>
      <c r="N952" s="16"/>
      <c r="O952" s="16"/>
    </row>
    <row r="953" spans="1:15" ht="15.75">
      <c r="A953" s="24"/>
      <c r="B953" s="10"/>
      <c r="C953" s="10"/>
      <c r="D953" s="217" t="s">
        <v>35</v>
      </c>
      <c r="E953" s="217"/>
      <c r="F953" s="22">
        <v>0</v>
      </c>
      <c r="G953" s="23">
        <f>('BTST OPTION CALLS'!F953/'BTST OPTION CALLS'!F948)*100</f>
        <v>0</v>
      </c>
      <c r="H953" s="25"/>
      <c r="I953" s="11"/>
      <c r="J953" s="11"/>
      <c r="K953" s="15"/>
      <c r="L953" s="15"/>
      <c r="M953" s="16"/>
      <c r="N953" s="16"/>
      <c r="O953" s="16"/>
    </row>
    <row r="954" spans="1:15" ht="16.5" thickBot="1">
      <c r="A954" s="24"/>
      <c r="B954" s="10"/>
      <c r="C954" s="10"/>
      <c r="D954" s="218" t="s">
        <v>36</v>
      </c>
      <c r="E954" s="218"/>
      <c r="F954" s="26"/>
      <c r="G954" s="27">
        <f>('BTST OPTION CALLS'!F954/'BTST OPTION CALLS'!F948)*100</f>
        <v>0</v>
      </c>
      <c r="H954" s="25"/>
      <c r="I954" s="11"/>
      <c r="J954" s="11"/>
      <c r="K954" s="21"/>
      <c r="L954" s="21"/>
      <c r="N954" s="16"/>
      <c r="O954" s="16"/>
    </row>
    <row r="955" spans="1:15" ht="15.75">
      <c r="A955" s="31" t="s">
        <v>37</v>
      </c>
      <c r="B955" s="28"/>
      <c r="C955" s="28"/>
      <c r="D955" s="32"/>
      <c r="E955" s="32"/>
      <c r="F955" s="33"/>
      <c r="G955" s="33"/>
      <c r="H955" s="34"/>
      <c r="I955" s="35"/>
      <c r="J955" s="35"/>
      <c r="K955" s="35"/>
      <c r="L955" s="33"/>
      <c r="M955" s="16"/>
      <c r="N955" s="29"/>
      <c r="O955" s="29"/>
    </row>
    <row r="956" spans="1:15" ht="15.75">
      <c r="A956" s="36" t="s">
        <v>38</v>
      </c>
      <c r="B956" s="28"/>
      <c r="C956" s="28"/>
      <c r="D956" s="37"/>
      <c r="E956" s="38"/>
      <c r="F956" s="32"/>
      <c r="G956" s="35"/>
      <c r="H956" s="34"/>
      <c r="I956" s="35"/>
      <c r="J956" s="35"/>
      <c r="K956" s="35"/>
      <c r="L956" s="33"/>
      <c r="M956" s="16"/>
      <c r="N956" s="17"/>
      <c r="O956" s="17"/>
    </row>
    <row r="957" spans="1:15" ht="15.75">
      <c r="A957" s="36" t="s">
        <v>39</v>
      </c>
      <c r="B957" s="28"/>
      <c r="C957" s="28"/>
      <c r="D957" s="32"/>
      <c r="E957" s="38"/>
      <c r="F957" s="32"/>
      <c r="G957" s="35"/>
      <c r="H957" s="34"/>
      <c r="I957" s="39"/>
      <c r="J957" s="39"/>
      <c r="K957" s="39"/>
      <c r="L957" s="33"/>
      <c r="M957" s="16"/>
      <c r="N957" s="16"/>
      <c r="O957" s="16"/>
    </row>
    <row r="958" spans="1:15" ht="15.75">
      <c r="A958" s="36" t="s">
        <v>40</v>
      </c>
      <c r="B958" s="37"/>
      <c r="C958" s="28"/>
      <c r="D958" s="32"/>
      <c r="E958" s="38"/>
      <c r="F958" s="32"/>
      <c r="G958" s="35"/>
      <c r="H958" s="40"/>
      <c r="I958" s="39"/>
      <c r="J958" s="39"/>
      <c r="K958" s="39"/>
      <c r="L958" s="33"/>
      <c r="M958" s="16"/>
      <c r="N958" s="16"/>
      <c r="O958" s="16"/>
    </row>
    <row r="959" spans="1:15" ht="15.75">
      <c r="A959" s="36" t="s">
        <v>41</v>
      </c>
      <c r="B959" s="24"/>
      <c r="C959" s="37"/>
      <c r="D959" s="32"/>
      <c r="E959" s="41"/>
      <c r="F959" s="35"/>
      <c r="G959" s="35"/>
      <c r="H959" s="40"/>
      <c r="I959" s="39"/>
      <c r="J959" s="39"/>
      <c r="K959" s="39"/>
      <c r="L959" s="35"/>
      <c r="M959" s="16"/>
      <c r="N959" s="16"/>
      <c r="O959" s="16"/>
    </row>
    <row r="961" spans="1:15">
      <c r="A961" s="227" t="s">
        <v>0</v>
      </c>
      <c r="B961" s="227"/>
      <c r="C961" s="227"/>
      <c r="D961" s="227"/>
      <c r="E961" s="227"/>
      <c r="F961" s="227"/>
      <c r="G961" s="227"/>
      <c r="H961" s="227"/>
      <c r="I961" s="227"/>
      <c r="J961" s="227"/>
      <c r="K961" s="227"/>
      <c r="L961" s="227"/>
      <c r="M961" s="227"/>
      <c r="N961" s="227"/>
      <c r="O961" s="227"/>
    </row>
    <row r="962" spans="1:15">
      <c r="A962" s="227"/>
      <c r="B962" s="227"/>
      <c r="C962" s="227"/>
      <c r="D962" s="227"/>
      <c r="E962" s="227"/>
      <c r="F962" s="227"/>
      <c r="G962" s="227"/>
      <c r="H962" s="227"/>
      <c r="I962" s="227"/>
      <c r="J962" s="227"/>
      <c r="K962" s="227"/>
      <c r="L962" s="227"/>
      <c r="M962" s="227"/>
      <c r="N962" s="227"/>
      <c r="O962" s="227"/>
    </row>
    <row r="963" spans="1:15">
      <c r="A963" s="227"/>
      <c r="B963" s="227"/>
      <c r="C963" s="227"/>
      <c r="D963" s="227"/>
      <c r="E963" s="227"/>
      <c r="F963" s="227"/>
      <c r="G963" s="227"/>
      <c r="H963" s="227"/>
      <c r="I963" s="227"/>
      <c r="J963" s="227"/>
      <c r="K963" s="227"/>
      <c r="L963" s="227"/>
      <c r="M963" s="227"/>
      <c r="N963" s="227"/>
      <c r="O963" s="227"/>
    </row>
    <row r="964" spans="1:15" ht="15.75">
      <c r="A964" s="224" t="s">
        <v>1</v>
      </c>
      <c r="B964" s="224"/>
      <c r="C964" s="224"/>
      <c r="D964" s="224"/>
      <c r="E964" s="224"/>
      <c r="F964" s="224"/>
      <c r="G964" s="224"/>
      <c r="H964" s="224"/>
      <c r="I964" s="224"/>
      <c r="J964" s="224"/>
      <c r="K964" s="224"/>
      <c r="L964" s="224"/>
      <c r="M964" s="224"/>
      <c r="N964" s="224"/>
      <c r="O964" s="224"/>
    </row>
    <row r="965" spans="1:15" ht="15.75">
      <c r="A965" s="224" t="s">
        <v>2</v>
      </c>
      <c r="B965" s="224"/>
      <c r="C965" s="224"/>
      <c r="D965" s="224"/>
      <c r="E965" s="224"/>
      <c r="F965" s="224"/>
      <c r="G965" s="224"/>
      <c r="H965" s="224"/>
      <c r="I965" s="224"/>
      <c r="J965" s="224"/>
      <c r="K965" s="224"/>
      <c r="L965" s="224"/>
      <c r="M965" s="224"/>
      <c r="N965" s="224"/>
      <c r="O965" s="224"/>
    </row>
    <row r="966" spans="1:15" ht="15.75">
      <c r="A966" s="225" t="s">
        <v>3</v>
      </c>
      <c r="B966" s="225"/>
      <c r="C966" s="225"/>
      <c r="D966" s="225"/>
      <c r="E966" s="225"/>
      <c r="F966" s="225"/>
      <c r="G966" s="225"/>
      <c r="H966" s="225"/>
      <c r="I966" s="225"/>
      <c r="J966" s="225"/>
      <c r="K966" s="225"/>
      <c r="L966" s="225"/>
      <c r="M966" s="225"/>
      <c r="N966" s="225"/>
      <c r="O966" s="225"/>
    </row>
    <row r="967" spans="1:15" ht="15.75">
      <c r="A967" s="226" t="s">
        <v>209</v>
      </c>
      <c r="B967" s="226"/>
      <c r="C967" s="226"/>
      <c r="D967" s="226"/>
      <c r="E967" s="226"/>
      <c r="F967" s="226"/>
      <c r="G967" s="226"/>
      <c r="H967" s="226"/>
      <c r="I967" s="226"/>
      <c r="J967" s="226"/>
      <c r="K967" s="226"/>
      <c r="L967" s="226"/>
      <c r="M967" s="226"/>
      <c r="N967" s="226"/>
      <c r="O967" s="226"/>
    </row>
    <row r="968" spans="1:15" ht="15.75">
      <c r="A968" s="219" t="s">
        <v>5</v>
      </c>
      <c r="B968" s="219"/>
      <c r="C968" s="219"/>
      <c r="D968" s="219"/>
      <c r="E968" s="219"/>
      <c r="F968" s="219"/>
      <c r="G968" s="219"/>
      <c r="H968" s="219"/>
      <c r="I968" s="219"/>
      <c r="J968" s="219"/>
      <c r="K968" s="219"/>
      <c r="L968" s="219"/>
      <c r="M968" s="219"/>
      <c r="N968" s="219"/>
      <c r="O968" s="219"/>
    </row>
    <row r="969" spans="1:15">
      <c r="A969" s="220" t="s">
        <v>6</v>
      </c>
      <c r="B969" s="221" t="s">
        <v>7</v>
      </c>
      <c r="C969" s="222" t="s">
        <v>8</v>
      </c>
      <c r="D969" s="221" t="s">
        <v>9</v>
      </c>
      <c r="E969" s="220" t="s">
        <v>10</v>
      </c>
      <c r="F969" s="220" t="s">
        <v>11</v>
      </c>
      <c r="G969" s="221" t="s">
        <v>12</v>
      </c>
      <c r="H969" s="221" t="s">
        <v>13</v>
      </c>
      <c r="I969" s="222" t="s">
        <v>14</v>
      </c>
      <c r="J969" s="222" t="s">
        <v>15</v>
      </c>
      <c r="K969" s="222" t="s">
        <v>16</v>
      </c>
      <c r="L969" s="223" t="s">
        <v>17</v>
      </c>
      <c r="M969" s="221" t="s">
        <v>18</v>
      </c>
      <c r="N969" s="221" t="s">
        <v>19</v>
      </c>
      <c r="O969" s="221" t="s">
        <v>20</v>
      </c>
    </row>
    <row r="970" spans="1:15">
      <c r="A970" s="220"/>
      <c r="B970" s="221"/>
      <c r="C970" s="222"/>
      <c r="D970" s="221"/>
      <c r="E970" s="220"/>
      <c r="F970" s="220"/>
      <c r="G970" s="221"/>
      <c r="H970" s="221"/>
      <c r="I970" s="222"/>
      <c r="J970" s="222"/>
      <c r="K970" s="222"/>
      <c r="L970" s="223"/>
      <c r="M970" s="221"/>
      <c r="N970" s="221"/>
      <c r="O970" s="221"/>
    </row>
    <row r="971" spans="1:15" ht="14.25" customHeight="1">
      <c r="A971" s="47">
        <v>1</v>
      </c>
      <c r="B971" s="4">
        <v>43039</v>
      </c>
      <c r="C971" s="5">
        <v>200</v>
      </c>
      <c r="D971" s="5" t="s">
        <v>200</v>
      </c>
      <c r="E971" s="5" t="s">
        <v>22</v>
      </c>
      <c r="F971" s="5" t="s">
        <v>69</v>
      </c>
      <c r="G971" s="6">
        <v>9.5</v>
      </c>
      <c r="H971" s="6">
        <v>7.5</v>
      </c>
      <c r="I971" s="6">
        <v>10.5</v>
      </c>
      <c r="J971" s="6">
        <v>11.5</v>
      </c>
      <c r="K971" s="6">
        <v>12.5</v>
      </c>
      <c r="L971" s="6">
        <v>11.5</v>
      </c>
      <c r="M971" s="5">
        <v>5000</v>
      </c>
      <c r="N971" s="7">
        <f>IF('NORMAL OPTION CALLS'!E2700="BUY",('NORMAL OPTION CALLS'!L2700-'NORMAL OPTION CALLS'!G2700)*('NORMAL OPTION CALLS'!M2700),('NORMAL OPTION CALLS'!G2700-'NORMAL OPTION CALLS'!L2700)*('NORMAL OPTION CALLS'!M2700))</f>
        <v>10000</v>
      </c>
      <c r="O971" s="8">
        <f>'NORMAL OPTION CALLS'!N2700/('NORMAL OPTION CALLS'!M2700)/'NORMAL OPTION CALLS'!G2700%</f>
        <v>21.05263157894737</v>
      </c>
    </row>
    <row r="972" spans="1:15" ht="14.25" customHeight="1">
      <c r="A972" s="47">
        <v>2</v>
      </c>
      <c r="B972" s="4">
        <v>43038</v>
      </c>
      <c r="C972" s="5">
        <v>640</v>
      </c>
      <c r="D972" s="5" t="s">
        <v>200</v>
      </c>
      <c r="E972" s="5" t="s">
        <v>22</v>
      </c>
      <c r="F972" s="5" t="s">
        <v>78</v>
      </c>
      <c r="G972" s="6">
        <v>26</v>
      </c>
      <c r="H972" s="6">
        <v>20</v>
      </c>
      <c r="I972" s="6">
        <v>29</v>
      </c>
      <c r="J972" s="6">
        <v>32</v>
      </c>
      <c r="K972" s="6">
        <v>35</v>
      </c>
      <c r="L972" s="6">
        <v>35</v>
      </c>
      <c r="M972" s="5">
        <v>1500</v>
      </c>
      <c r="N972" s="7">
        <f>IF('BTST OPTION CALLS'!E972="BUY",('BTST OPTION CALLS'!L972-'BTST OPTION CALLS'!G972)*('BTST OPTION CALLS'!M972),('BTST OPTION CALLS'!G972-'BTST OPTION CALLS'!L972)*('BTST OPTION CALLS'!M972))</f>
        <v>13500</v>
      </c>
      <c r="O972" s="8">
        <f>'BTST OPTION CALLS'!N972/('BTST OPTION CALLS'!M972)/'BTST OPTION CALLS'!G972%</f>
        <v>34.615384615384613</v>
      </c>
    </row>
    <row r="973" spans="1:15" ht="14.25" customHeight="1">
      <c r="A973" s="47">
        <v>3</v>
      </c>
      <c r="B973" s="4">
        <v>43033</v>
      </c>
      <c r="C973" s="5">
        <v>200</v>
      </c>
      <c r="D973" s="5" t="s">
        <v>200</v>
      </c>
      <c r="E973" s="5" t="s">
        <v>22</v>
      </c>
      <c r="F973" s="5" t="s">
        <v>116</v>
      </c>
      <c r="G973" s="6">
        <v>5.5</v>
      </c>
      <c r="H973" s="6">
        <v>2.5</v>
      </c>
      <c r="I973" s="6">
        <v>7</v>
      </c>
      <c r="J973" s="6">
        <v>8.5</v>
      </c>
      <c r="K973" s="6">
        <v>10</v>
      </c>
      <c r="L973" s="6">
        <v>7</v>
      </c>
      <c r="M973" s="5">
        <v>3500</v>
      </c>
      <c r="N973" s="7">
        <f>IF('BTST OPTION CALLS'!E973="BUY",('BTST OPTION CALLS'!L973-'BTST OPTION CALLS'!G973)*('BTST OPTION CALLS'!M973),('BTST OPTION CALLS'!G973-'BTST OPTION CALLS'!L973)*('BTST OPTION CALLS'!M973))</f>
        <v>5250</v>
      </c>
      <c r="O973" s="8">
        <f>'BTST OPTION CALLS'!N973/('BTST OPTION CALLS'!M973)/'BTST OPTION CALLS'!G973%</f>
        <v>27.272727272727273</v>
      </c>
    </row>
    <row r="974" spans="1:15" ht="14.25" customHeight="1">
      <c r="A974" s="47">
        <v>4</v>
      </c>
      <c r="B974" s="4">
        <v>43032</v>
      </c>
      <c r="C974" s="5">
        <v>140</v>
      </c>
      <c r="D974" s="5" t="s">
        <v>200</v>
      </c>
      <c r="E974" s="5" t="s">
        <v>22</v>
      </c>
      <c r="F974" s="5" t="s">
        <v>124</v>
      </c>
      <c r="G974" s="6">
        <v>5.5</v>
      </c>
      <c r="H974" s="6">
        <v>2.5</v>
      </c>
      <c r="I974" s="6">
        <v>7</v>
      </c>
      <c r="J974" s="6">
        <v>8.5</v>
      </c>
      <c r="K974" s="6">
        <v>10</v>
      </c>
      <c r="L974" s="6">
        <v>10</v>
      </c>
      <c r="M974" s="5">
        <v>3500</v>
      </c>
      <c r="N974" s="7">
        <f>IF('BTST OPTION CALLS'!E974="BUY",('BTST OPTION CALLS'!L974-'BTST OPTION CALLS'!G974)*('BTST OPTION CALLS'!M974),('BTST OPTION CALLS'!G974-'BTST OPTION CALLS'!L974)*('BTST OPTION CALLS'!M974))</f>
        <v>15750</v>
      </c>
      <c r="O974" s="8">
        <f>'BTST OPTION CALLS'!N974/('BTST OPTION CALLS'!M974)/'BTST OPTION CALLS'!G974%</f>
        <v>81.818181818181813</v>
      </c>
    </row>
    <row r="975" spans="1:15" ht="16.5" customHeight="1">
      <c r="A975" s="47">
        <v>5</v>
      </c>
      <c r="B975" s="4">
        <v>43025</v>
      </c>
      <c r="C975" s="5">
        <v>125</v>
      </c>
      <c r="D975" s="5" t="s">
        <v>200</v>
      </c>
      <c r="E975" s="5" t="s">
        <v>22</v>
      </c>
      <c r="F975" s="5" t="s">
        <v>59</v>
      </c>
      <c r="G975" s="6">
        <v>5.2</v>
      </c>
      <c r="H975" s="6">
        <v>4</v>
      </c>
      <c r="I975" s="6">
        <v>5.9</v>
      </c>
      <c r="J975" s="6">
        <v>6.5</v>
      </c>
      <c r="K975" s="6">
        <v>7.2</v>
      </c>
      <c r="L975" s="6">
        <v>7.2</v>
      </c>
      <c r="M975" s="5">
        <v>6000</v>
      </c>
      <c r="N975" s="7">
        <f>IF('BTST OPTION CALLS'!E975="BUY",('BTST OPTION CALLS'!L975-'BTST OPTION CALLS'!G975)*('BTST OPTION CALLS'!M975),('BTST OPTION CALLS'!G975-'BTST OPTION CALLS'!L975)*('BTST OPTION CALLS'!M975))</f>
        <v>12000</v>
      </c>
      <c r="O975" s="8">
        <f>'BTST OPTION CALLS'!N975/('BTST OPTION CALLS'!M975)/'BTST OPTION CALLS'!G975%</f>
        <v>38.46153846153846</v>
      </c>
    </row>
    <row r="976" spans="1:15" ht="16.5" customHeight="1">
      <c r="A976" s="47">
        <v>6</v>
      </c>
      <c r="B976" s="4">
        <v>43024</v>
      </c>
      <c r="C976" s="5">
        <v>330</v>
      </c>
      <c r="D976" s="5" t="s">
        <v>200</v>
      </c>
      <c r="E976" s="5" t="s">
        <v>22</v>
      </c>
      <c r="F976" s="5" t="s">
        <v>74</v>
      </c>
      <c r="G976" s="6">
        <v>8</v>
      </c>
      <c r="H976" s="6">
        <v>6</v>
      </c>
      <c r="I976" s="6">
        <v>9</v>
      </c>
      <c r="J976" s="6">
        <v>10</v>
      </c>
      <c r="K976" s="6">
        <v>11</v>
      </c>
      <c r="L976" s="6">
        <v>10</v>
      </c>
      <c r="M976" s="5">
        <v>3500</v>
      </c>
      <c r="N976" s="7">
        <f>IF('BTST OPTION CALLS'!E976="BUY",('BTST OPTION CALLS'!L976-'BTST OPTION CALLS'!G976)*('BTST OPTION CALLS'!M976),('BTST OPTION CALLS'!G976-'BTST OPTION CALLS'!L976)*('BTST OPTION CALLS'!M976))</f>
        <v>7000</v>
      </c>
      <c r="O976" s="8">
        <f>'BTST OPTION CALLS'!N976/('BTST OPTION CALLS'!M976)/'BTST OPTION CALLS'!G976%</f>
        <v>25</v>
      </c>
    </row>
    <row r="977" spans="1:15" ht="16.5" customHeight="1">
      <c r="A977" s="47">
        <v>7</v>
      </c>
      <c r="B977" s="4">
        <v>43020</v>
      </c>
      <c r="C977" s="5">
        <v>870</v>
      </c>
      <c r="D977" s="5" t="s">
        <v>200</v>
      </c>
      <c r="E977" s="5" t="s">
        <v>22</v>
      </c>
      <c r="F977" s="5" t="s">
        <v>220</v>
      </c>
      <c r="G977" s="6">
        <v>20</v>
      </c>
      <c r="H977" s="6">
        <v>12</v>
      </c>
      <c r="I977" s="6">
        <v>24</v>
      </c>
      <c r="J977" s="6">
        <v>28</v>
      </c>
      <c r="K977" s="6">
        <v>32</v>
      </c>
      <c r="L977" s="6">
        <v>24</v>
      </c>
      <c r="M977" s="5">
        <v>1000</v>
      </c>
      <c r="N977" s="7">
        <f>IF('BTST OPTION CALLS'!E977="BUY",('BTST OPTION CALLS'!L977-'BTST OPTION CALLS'!G977)*('BTST OPTION CALLS'!M977),('BTST OPTION CALLS'!G977-'BTST OPTION CALLS'!L977)*('BTST OPTION CALLS'!M977))</f>
        <v>4000</v>
      </c>
      <c r="O977" s="8">
        <f>'BTST OPTION CALLS'!N977/('BTST OPTION CALLS'!M977)/'BTST OPTION CALLS'!G977%</f>
        <v>20</v>
      </c>
    </row>
    <row r="978" spans="1:15" ht="16.5" customHeight="1">
      <c r="A978" s="47">
        <v>8</v>
      </c>
      <c r="B978" s="4">
        <v>43019</v>
      </c>
      <c r="C978" s="5">
        <v>150</v>
      </c>
      <c r="D978" s="5" t="s">
        <v>219</v>
      </c>
      <c r="E978" s="5" t="s">
        <v>22</v>
      </c>
      <c r="F978" s="5" t="s">
        <v>51</v>
      </c>
      <c r="G978" s="6">
        <v>4.3</v>
      </c>
      <c r="H978" s="6">
        <v>2.7</v>
      </c>
      <c r="I978" s="6">
        <v>5.0999999999999996</v>
      </c>
      <c r="J978" s="6">
        <v>6</v>
      </c>
      <c r="K978" s="6">
        <v>6.8</v>
      </c>
      <c r="L978" s="6">
        <v>2.7</v>
      </c>
      <c r="M978" s="5">
        <v>4500</v>
      </c>
      <c r="N978" s="7">
        <f>IF('BTST OPTION CALLS'!E978="BUY",('BTST OPTION CALLS'!L978-'BTST OPTION CALLS'!G978)*('BTST OPTION CALLS'!M978),('BTST OPTION CALLS'!G978-'BTST OPTION CALLS'!L978)*('BTST OPTION CALLS'!M978))</f>
        <v>-7199.9999999999982</v>
      </c>
      <c r="O978" s="8">
        <f>'BTST OPTION CALLS'!N978/('BTST OPTION CALLS'!M978)/'BTST OPTION CALLS'!G978%</f>
        <v>-37.20930232558139</v>
      </c>
    </row>
    <row r="979" spans="1:15" ht="16.5" customHeight="1">
      <c r="A979" s="47">
        <v>9</v>
      </c>
      <c r="B979" s="4">
        <v>43018</v>
      </c>
      <c r="C979" s="5">
        <v>600</v>
      </c>
      <c r="D979" s="5" t="s">
        <v>200</v>
      </c>
      <c r="E979" s="5" t="s">
        <v>22</v>
      </c>
      <c r="F979" s="5" t="s">
        <v>216</v>
      </c>
      <c r="G979" s="6">
        <v>22</v>
      </c>
      <c r="H979" s="6">
        <v>16</v>
      </c>
      <c r="I979" s="6">
        <v>25</v>
      </c>
      <c r="J979" s="6">
        <v>28</v>
      </c>
      <c r="K979" s="6">
        <v>31</v>
      </c>
      <c r="L979" s="6">
        <v>25</v>
      </c>
      <c r="M979" s="5">
        <v>1500</v>
      </c>
      <c r="N979" s="7">
        <f>IF('BTST OPTION CALLS'!E979="BUY",('BTST OPTION CALLS'!L979-'BTST OPTION CALLS'!G979)*('BTST OPTION CALLS'!M979),('BTST OPTION CALLS'!G979-'BTST OPTION CALLS'!L979)*('BTST OPTION CALLS'!M979))</f>
        <v>4500</v>
      </c>
      <c r="O979" s="8">
        <f>'BTST OPTION CALLS'!N979/('BTST OPTION CALLS'!M979)/'BTST OPTION CALLS'!G979%</f>
        <v>13.636363636363637</v>
      </c>
    </row>
    <row r="980" spans="1:15" ht="15" customHeight="1">
      <c r="A980" s="47">
        <v>10</v>
      </c>
      <c r="B980" s="4">
        <v>43011</v>
      </c>
      <c r="C980" s="5">
        <v>180</v>
      </c>
      <c r="D980" s="5" t="s">
        <v>200</v>
      </c>
      <c r="E980" s="5" t="s">
        <v>22</v>
      </c>
      <c r="F980" s="5" t="s">
        <v>83</v>
      </c>
      <c r="G980" s="6">
        <v>7</v>
      </c>
      <c r="H980" s="6">
        <v>5</v>
      </c>
      <c r="I980" s="6">
        <v>8</v>
      </c>
      <c r="J980" s="6">
        <v>9</v>
      </c>
      <c r="K980" s="6">
        <v>10</v>
      </c>
      <c r="L980" s="6">
        <v>9</v>
      </c>
      <c r="M980" s="5">
        <v>3500</v>
      </c>
      <c r="N980" s="7">
        <f>IF('BTST OPTION CALLS'!E980="BUY",('BTST OPTION CALLS'!L980-'BTST OPTION CALLS'!G980)*('BTST OPTION CALLS'!M980),('BTST OPTION CALLS'!G980-'BTST OPTION CALLS'!L980)*('BTST OPTION CALLS'!M980))</f>
        <v>7000</v>
      </c>
      <c r="O980" s="8">
        <f>'BTST OPTION CALLS'!N980/('BTST OPTION CALLS'!M980)/'BTST OPTION CALLS'!G980%</f>
        <v>28.571428571428569</v>
      </c>
    </row>
    <row r="981" spans="1:15" ht="16.5" thickBot="1">
      <c r="A981" s="17"/>
      <c r="B981" s="10"/>
      <c r="C981" s="10"/>
      <c r="D981" s="11"/>
      <c r="E981" s="11"/>
      <c r="F981" s="11"/>
      <c r="G981" s="12"/>
      <c r="H981" s="13"/>
      <c r="I981" s="14" t="s">
        <v>27</v>
      </c>
      <c r="J981" s="14"/>
      <c r="K981" s="15"/>
      <c r="L981" s="15"/>
      <c r="M981" s="16"/>
      <c r="N981" s="16"/>
      <c r="O981" s="16"/>
    </row>
    <row r="982" spans="1:15" ht="15.75">
      <c r="A982" s="17"/>
      <c r="B982" s="10"/>
      <c r="C982" s="10"/>
      <c r="D982" s="216" t="s">
        <v>28</v>
      </c>
      <c r="E982" s="216"/>
      <c r="F982" s="18">
        <v>10</v>
      </c>
      <c r="G982" s="19">
        <f>'BTST OPTION CALLS'!G983+'BTST OPTION CALLS'!G984+'BTST OPTION CALLS'!G985+'BTST OPTION CALLS'!G986+'BTST OPTION CALLS'!G987+'BTST OPTION CALLS'!G988</f>
        <v>100</v>
      </c>
      <c r="H982" s="11">
        <v>10</v>
      </c>
      <c r="I982" s="20">
        <f>'BTST OPTION CALLS'!H983/'BTST OPTION CALLS'!H982%</f>
        <v>90</v>
      </c>
      <c r="J982" s="20"/>
      <c r="K982" s="20"/>
      <c r="L982" s="21"/>
    </row>
    <row r="983" spans="1:15" ht="15.75">
      <c r="A983" s="17"/>
      <c r="B983" s="10"/>
      <c r="C983" s="10"/>
      <c r="D983" s="217" t="s">
        <v>29</v>
      </c>
      <c r="E983" s="217"/>
      <c r="F983" s="22">
        <v>9</v>
      </c>
      <c r="G983" s="23">
        <f>('BTST OPTION CALLS'!F983/'BTST OPTION CALLS'!F982)*100</f>
        <v>90</v>
      </c>
      <c r="H983" s="11">
        <v>9</v>
      </c>
      <c r="I983" s="15"/>
      <c r="J983" s="15"/>
      <c r="K983" s="11"/>
      <c r="L983" s="15"/>
      <c r="M983" s="16"/>
      <c r="N983" s="11" t="s">
        <v>30</v>
      </c>
      <c r="O983" s="11"/>
    </row>
    <row r="984" spans="1:15" ht="15.75">
      <c r="A984" s="24"/>
      <c r="B984" s="10"/>
      <c r="C984" s="10"/>
      <c r="D984" s="217" t="s">
        <v>31</v>
      </c>
      <c r="E984" s="217"/>
      <c r="F984" s="22">
        <v>0</v>
      </c>
      <c r="G984" s="23">
        <f>('BTST OPTION CALLS'!F984/'BTST OPTION CALLS'!F982)*100</f>
        <v>0</v>
      </c>
      <c r="H984" s="25"/>
      <c r="I984" s="11"/>
      <c r="J984" s="11"/>
      <c r="K984" s="11"/>
      <c r="L984" s="15"/>
      <c r="M984" s="16"/>
      <c r="N984" s="17"/>
      <c r="O984" s="17"/>
    </row>
    <row r="985" spans="1:15" ht="15.75">
      <c r="A985" s="24"/>
      <c r="B985" s="10"/>
      <c r="C985" s="10"/>
      <c r="D985" s="217" t="s">
        <v>32</v>
      </c>
      <c r="E985" s="217"/>
      <c r="F985" s="22">
        <v>0</v>
      </c>
      <c r="G985" s="23">
        <f>('BTST OPTION CALLS'!F985/'BTST OPTION CALLS'!F982)*100</f>
        <v>0</v>
      </c>
      <c r="H985" s="25"/>
      <c r="I985" s="11"/>
      <c r="J985" s="11"/>
      <c r="K985" s="11"/>
      <c r="L985" s="15"/>
      <c r="M985" s="16"/>
      <c r="N985" s="16"/>
      <c r="O985" s="16"/>
    </row>
    <row r="986" spans="1:15" ht="15.75">
      <c r="A986" s="24"/>
      <c r="B986" s="10"/>
      <c r="C986" s="10"/>
      <c r="D986" s="217" t="s">
        <v>33</v>
      </c>
      <c r="E986" s="217"/>
      <c r="F986" s="22">
        <v>1</v>
      </c>
      <c r="G986" s="23">
        <f>('BTST OPTION CALLS'!F986/'BTST OPTION CALLS'!F982)*100</f>
        <v>10</v>
      </c>
      <c r="H986" s="25"/>
      <c r="I986" s="11" t="s">
        <v>34</v>
      </c>
      <c r="J986" s="11"/>
      <c r="K986" s="15"/>
      <c r="L986" s="15"/>
      <c r="M986" s="16"/>
      <c r="N986" s="16"/>
      <c r="O986" s="16"/>
    </row>
    <row r="987" spans="1:15" ht="15.75">
      <c r="A987" s="24"/>
      <c r="B987" s="10"/>
      <c r="C987" s="10"/>
      <c r="D987" s="217" t="s">
        <v>35</v>
      </c>
      <c r="E987" s="217"/>
      <c r="F987" s="22">
        <v>0</v>
      </c>
      <c r="G987" s="23">
        <f>('BTST OPTION CALLS'!F987/'BTST OPTION CALLS'!F982)*100</f>
        <v>0</v>
      </c>
      <c r="H987" s="25"/>
      <c r="I987" s="11"/>
      <c r="J987" s="11"/>
      <c r="K987" s="15"/>
      <c r="L987" s="15"/>
      <c r="M987" s="16"/>
      <c r="N987" s="16"/>
      <c r="O987" s="16"/>
    </row>
    <row r="988" spans="1:15" ht="16.5" thickBot="1">
      <c r="A988" s="24"/>
      <c r="B988" s="10"/>
      <c r="C988" s="10"/>
      <c r="D988" s="218" t="s">
        <v>36</v>
      </c>
      <c r="E988" s="218"/>
      <c r="F988" s="26"/>
      <c r="G988" s="27">
        <f>('BTST OPTION CALLS'!F988/'BTST OPTION CALLS'!F982)*100</f>
        <v>0</v>
      </c>
      <c r="H988" s="25"/>
      <c r="I988" s="11"/>
      <c r="J988" s="11"/>
      <c r="K988" s="21"/>
      <c r="L988" s="21"/>
      <c r="N988" s="16"/>
      <c r="O988" s="16"/>
    </row>
    <row r="989" spans="1:15" ht="15.75">
      <c r="A989" s="31" t="s">
        <v>37</v>
      </c>
      <c r="B989" s="28"/>
      <c r="C989" s="28"/>
      <c r="D989" s="32"/>
      <c r="E989" s="32"/>
      <c r="F989" s="33"/>
      <c r="G989" s="33"/>
      <c r="H989" s="34"/>
      <c r="I989" s="35"/>
      <c r="J989" s="35"/>
      <c r="K989" s="35"/>
      <c r="L989" s="33"/>
      <c r="M989" s="16"/>
      <c r="N989" s="29"/>
      <c r="O989" s="29"/>
    </row>
    <row r="990" spans="1:15" ht="15.75">
      <c r="A990" s="36" t="s">
        <v>38</v>
      </c>
      <c r="B990" s="28"/>
      <c r="C990" s="28"/>
      <c r="D990" s="37"/>
      <c r="E990" s="38"/>
      <c r="F990" s="32"/>
      <c r="G990" s="35"/>
      <c r="H990" s="34"/>
      <c r="I990" s="35"/>
      <c r="J990" s="35"/>
      <c r="K990" s="35"/>
      <c r="L990" s="33"/>
      <c r="M990" s="16"/>
      <c r="N990" s="17"/>
      <c r="O990" s="17"/>
    </row>
    <row r="991" spans="1:15" ht="15.75">
      <c r="A991" s="36" t="s">
        <v>39</v>
      </c>
      <c r="B991" s="28"/>
      <c r="C991" s="28"/>
      <c r="D991" s="32"/>
      <c r="E991" s="38"/>
      <c r="F991" s="32"/>
      <c r="G991" s="35"/>
      <c r="H991" s="34"/>
      <c r="I991" s="39"/>
      <c r="J991" s="39"/>
      <c r="K991" s="39"/>
      <c r="L991" s="33"/>
      <c r="M991" s="16"/>
      <c r="N991" s="16"/>
      <c r="O991" s="16"/>
    </row>
    <row r="992" spans="1:15" ht="15.75">
      <c r="A992" s="36" t="s">
        <v>40</v>
      </c>
      <c r="B992" s="37"/>
      <c r="C992" s="28"/>
      <c r="D992" s="32"/>
      <c r="E992" s="38"/>
      <c r="F992" s="32"/>
      <c r="G992" s="35"/>
      <c r="H992" s="40"/>
      <c r="I992" s="39"/>
      <c r="J992" s="39"/>
      <c r="K992" s="39"/>
      <c r="L992" s="33"/>
      <c r="M992" s="16"/>
      <c r="N992" s="16"/>
      <c r="O992" s="16"/>
    </row>
    <row r="993" spans="1:15" ht="15.75">
      <c r="A993" s="36" t="s">
        <v>41</v>
      </c>
      <c r="B993" s="24"/>
      <c r="C993" s="37"/>
      <c r="D993" s="32"/>
      <c r="E993" s="41"/>
      <c r="F993" s="35"/>
      <c r="G993" s="35"/>
      <c r="H993" s="40"/>
      <c r="I993" s="39"/>
      <c r="J993" s="39"/>
      <c r="K993" s="39"/>
      <c r="L993" s="35"/>
      <c r="M993" s="16"/>
      <c r="N993" s="16"/>
      <c r="O993" s="16"/>
    </row>
    <row r="995" spans="1:15">
      <c r="A995" s="227" t="s">
        <v>0</v>
      </c>
      <c r="B995" s="227"/>
      <c r="C995" s="227"/>
      <c r="D995" s="227"/>
      <c r="E995" s="227"/>
      <c r="F995" s="227"/>
      <c r="G995" s="227"/>
      <c r="H995" s="227"/>
      <c r="I995" s="227"/>
      <c r="J995" s="227"/>
      <c r="K995" s="227"/>
      <c r="L995" s="227"/>
      <c r="M995" s="227"/>
      <c r="N995" s="227"/>
      <c r="O995" s="227"/>
    </row>
    <row r="996" spans="1:15">
      <c r="A996" s="227"/>
      <c r="B996" s="227"/>
      <c r="C996" s="227"/>
      <c r="D996" s="227"/>
      <c r="E996" s="227"/>
      <c r="F996" s="227"/>
      <c r="G996" s="227"/>
      <c r="H996" s="227"/>
      <c r="I996" s="227"/>
      <c r="J996" s="227"/>
      <c r="K996" s="227"/>
      <c r="L996" s="227"/>
      <c r="M996" s="227"/>
      <c r="N996" s="227"/>
      <c r="O996" s="227"/>
    </row>
    <row r="997" spans="1:15">
      <c r="A997" s="227"/>
      <c r="B997" s="227"/>
      <c r="C997" s="227"/>
      <c r="D997" s="227"/>
      <c r="E997" s="227"/>
      <c r="F997" s="227"/>
      <c r="G997" s="227"/>
      <c r="H997" s="227"/>
      <c r="I997" s="227"/>
      <c r="J997" s="227"/>
      <c r="K997" s="227"/>
      <c r="L997" s="227"/>
      <c r="M997" s="227"/>
      <c r="N997" s="227"/>
      <c r="O997" s="227"/>
    </row>
    <row r="998" spans="1:15" ht="15.75">
      <c r="A998" s="224" t="s">
        <v>1</v>
      </c>
      <c r="B998" s="224"/>
      <c r="C998" s="224"/>
      <c r="D998" s="224"/>
      <c r="E998" s="224"/>
      <c r="F998" s="224"/>
      <c r="G998" s="224"/>
      <c r="H998" s="224"/>
      <c r="I998" s="224"/>
      <c r="J998" s="224"/>
      <c r="K998" s="224"/>
      <c r="L998" s="224"/>
      <c r="M998" s="224"/>
      <c r="N998" s="224"/>
      <c r="O998" s="224"/>
    </row>
    <row r="999" spans="1:15" ht="15.75">
      <c r="A999" s="224" t="s">
        <v>2</v>
      </c>
      <c r="B999" s="224"/>
      <c r="C999" s="224"/>
      <c r="D999" s="224"/>
      <c r="E999" s="224"/>
      <c r="F999" s="224"/>
      <c r="G999" s="224"/>
      <c r="H999" s="224"/>
      <c r="I999" s="224"/>
      <c r="J999" s="224"/>
      <c r="K999" s="224"/>
      <c r="L999" s="224"/>
      <c r="M999" s="224"/>
      <c r="N999" s="224"/>
      <c r="O999" s="224"/>
    </row>
    <row r="1000" spans="1:15" ht="15.75">
      <c r="A1000" s="225" t="s">
        <v>3</v>
      </c>
      <c r="B1000" s="225"/>
      <c r="C1000" s="225"/>
      <c r="D1000" s="225"/>
      <c r="E1000" s="225"/>
      <c r="F1000" s="225"/>
      <c r="G1000" s="225"/>
      <c r="H1000" s="225"/>
      <c r="I1000" s="225"/>
      <c r="J1000" s="225"/>
      <c r="K1000" s="225"/>
      <c r="L1000" s="225"/>
      <c r="M1000" s="225"/>
      <c r="N1000" s="225"/>
      <c r="O1000" s="225"/>
    </row>
    <row r="1001" spans="1:15" ht="15.75">
      <c r="A1001" s="226" t="s">
        <v>191</v>
      </c>
      <c r="B1001" s="226"/>
      <c r="C1001" s="226"/>
      <c r="D1001" s="226"/>
      <c r="E1001" s="226"/>
      <c r="F1001" s="226"/>
      <c r="G1001" s="226"/>
      <c r="H1001" s="226"/>
      <c r="I1001" s="226"/>
      <c r="J1001" s="226"/>
      <c r="K1001" s="226"/>
      <c r="L1001" s="226"/>
      <c r="M1001" s="226"/>
      <c r="N1001" s="226"/>
      <c r="O1001" s="226"/>
    </row>
    <row r="1002" spans="1:15" ht="15.75">
      <c r="A1002" s="219" t="s">
        <v>5</v>
      </c>
      <c r="B1002" s="219"/>
      <c r="C1002" s="219"/>
      <c r="D1002" s="219"/>
      <c r="E1002" s="219"/>
      <c r="F1002" s="219"/>
      <c r="G1002" s="219"/>
      <c r="H1002" s="219"/>
      <c r="I1002" s="219"/>
      <c r="J1002" s="219"/>
      <c r="K1002" s="219"/>
      <c r="L1002" s="219"/>
      <c r="M1002" s="219"/>
      <c r="N1002" s="219"/>
      <c r="O1002" s="219"/>
    </row>
    <row r="1003" spans="1:15">
      <c r="A1003" s="220" t="s">
        <v>6</v>
      </c>
      <c r="B1003" s="221" t="s">
        <v>7</v>
      </c>
      <c r="C1003" s="222" t="s">
        <v>8</v>
      </c>
      <c r="D1003" s="221" t="s">
        <v>9</v>
      </c>
      <c r="E1003" s="220" t="s">
        <v>10</v>
      </c>
      <c r="F1003" s="220" t="s">
        <v>11</v>
      </c>
      <c r="G1003" s="221" t="s">
        <v>12</v>
      </c>
      <c r="H1003" s="221" t="s">
        <v>13</v>
      </c>
      <c r="I1003" s="222" t="s">
        <v>14</v>
      </c>
      <c r="J1003" s="222" t="s">
        <v>15</v>
      </c>
      <c r="K1003" s="222" t="s">
        <v>16</v>
      </c>
      <c r="L1003" s="223" t="s">
        <v>17</v>
      </c>
      <c r="M1003" s="221" t="s">
        <v>18</v>
      </c>
      <c r="N1003" s="221" t="s">
        <v>19</v>
      </c>
      <c r="O1003" s="221" t="s">
        <v>20</v>
      </c>
    </row>
    <row r="1004" spans="1:15">
      <c r="A1004" s="220"/>
      <c r="B1004" s="221"/>
      <c r="C1004" s="222"/>
      <c r="D1004" s="221"/>
      <c r="E1004" s="220"/>
      <c r="F1004" s="220"/>
      <c r="G1004" s="221"/>
      <c r="H1004" s="221"/>
      <c r="I1004" s="222"/>
      <c r="J1004" s="222"/>
      <c r="K1004" s="222"/>
      <c r="L1004" s="223"/>
      <c r="M1004" s="221"/>
      <c r="N1004" s="221"/>
      <c r="O1004" s="221"/>
    </row>
    <row r="1005" spans="1:15" ht="15.75">
      <c r="A1005" s="47">
        <v>1</v>
      </c>
      <c r="B1005" s="4">
        <v>43005</v>
      </c>
      <c r="C1005" s="5">
        <v>250</v>
      </c>
      <c r="D1005" s="5" t="s">
        <v>200</v>
      </c>
      <c r="E1005" s="5" t="s">
        <v>22</v>
      </c>
      <c r="F1005" s="5" t="s">
        <v>49</v>
      </c>
      <c r="G1005" s="6">
        <v>1.5</v>
      </c>
      <c r="H1005" s="6">
        <v>0.1</v>
      </c>
      <c r="I1005" s="6">
        <v>3</v>
      </c>
      <c r="J1005" s="6">
        <v>4.5</v>
      </c>
      <c r="K1005" s="6">
        <v>6</v>
      </c>
      <c r="L1005" s="6">
        <v>0.1</v>
      </c>
      <c r="M1005" s="5">
        <v>3000</v>
      </c>
      <c r="N1005" s="7">
        <f>IF('BTST OPTION CALLS'!E1005="BUY",('BTST OPTION CALLS'!L1005-'BTST OPTION CALLS'!G1005)*('BTST OPTION CALLS'!M1005),('BTST OPTION CALLS'!G1005-'BTST OPTION CALLS'!L1005)*('BTST OPTION CALLS'!M1005))</f>
        <v>-4200</v>
      </c>
      <c r="O1005" s="8">
        <f>'BTST OPTION CALLS'!N1005/('BTST OPTION CALLS'!M1005)/'BTST OPTION CALLS'!G1005%</f>
        <v>-93.333333333333329</v>
      </c>
    </row>
    <row r="1006" spans="1:15" ht="15.75">
      <c r="A1006" s="47">
        <v>2</v>
      </c>
      <c r="B1006" s="4">
        <v>43003</v>
      </c>
      <c r="C1006" s="5">
        <v>240</v>
      </c>
      <c r="D1006" s="5" t="s">
        <v>200</v>
      </c>
      <c r="E1006" s="5" t="s">
        <v>22</v>
      </c>
      <c r="F1006" s="5" t="s">
        <v>43</v>
      </c>
      <c r="G1006" s="6">
        <v>3</v>
      </c>
      <c r="H1006" s="6">
        <v>0.1</v>
      </c>
      <c r="I1006" s="6">
        <v>4.5</v>
      </c>
      <c r="J1006" s="6">
        <v>6</v>
      </c>
      <c r="K1006" s="6">
        <v>7.5</v>
      </c>
      <c r="L1006" s="6">
        <v>6</v>
      </c>
      <c r="M1006" s="5">
        <v>3000</v>
      </c>
      <c r="N1006" s="7">
        <f>IF('BTST OPTION CALLS'!E1006="BUY",('BTST OPTION CALLS'!L1006-'BTST OPTION CALLS'!G1006)*('BTST OPTION CALLS'!M1006),('BTST OPTION CALLS'!G1006-'BTST OPTION CALLS'!L1006)*('BTST OPTION CALLS'!M1006))</f>
        <v>9000</v>
      </c>
      <c r="O1006" s="8">
        <f>'BTST OPTION CALLS'!N1006/('BTST OPTION CALLS'!M1006)/'BTST OPTION CALLS'!G1006%</f>
        <v>100</v>
      </c>
    </row>
    <row r="1007" spans="1:15" ht="15.75">
      <c r="A1007" s="47">
        <v>3</v>
      </c>
      <c r="B1007" s="4">
        <v>42998</v>
      </c>
      <c r="C1007" s="5">
        <v>2350</v>
      </c>
      <c r="D1007" s="5" t="s">
        <v>200</v>
      </c>
      <c r="E1007" s="5" t="s">
        <v>22</v>
      </c>
      <c r="F1007" s="5" t="s">
        <v>204</v>
      </c>
      <c r="G1007" s="6">
        <v>48</v>
      </c>
      <c r="H1007" s="6">
        <v>15</v>
      </c>
      <c r="I1007" s="6">
        <v>68</v>
      </c>
      <c r="J1007" s="6">
        <v>88</v>
      </c>
      <c r="K1007" s="6">
        <v>100</v>
      </c>
      <c r="L1007" s="6">
        <v>100</v>
      </c>
      <c r="M1007" s="5">
        <v>200</v>
      </c>
      <c r="N1007" s="7">
        <f>IF('BTST OPTION CALLS'!E1007="BUY",('BTST OPTION CALLS'!L1007-'BTST OPTION CALLS'!G1007)*('BTST OPTION CALLS'!M1007),('BTST OPTION CALLS'!G1007-'BTST OPTION CALLS'!L1007)*('BTST OPTION CALLS'!M1007))</f>
        <v>10400</v>
      </c>
      <c r="O1007" s="8">
        <f>'BTST OPTION CALLS'!N1007/('BTST OPTION CALLS'!M1007)/'BTST OPTION CALLS'!G1007%</f>
        <v>108.33333333333334</v>
      </c>
    </row>
    <row r="1008" spans="1:15" ht="15.75">
      <c r="A1008" s="47">
        <v>4</v>
      </c>
      <c r="B1008" s="4">
        <v>42997</v>
      </c>
      <c r="C1008" s="5">
        <v>135</v>
      </c>
      <c r="D1008" s="5" t="s">
        <v>200</v>
      </c>
      <c r="E1008" s="5" t="s">
        <v>22</v>
      </c>
      <c r="F1008" s="5" t="s">
        <v>59</v>
      </c>
      <c r="G1008" s="6">
        <v>2.8</v>
      </c>
      <c r="H1008" s="6">
        <v>1.5</v>
      </c>
      <c r="I1008" s="6">
        <v>3.5</v>
      </c>
      <c r="J1008" s="6">
        <v>4.5</v>
      </c>
      <c r="K1008" s="6">
        <v>5</v>
      </c>
      <c r="L1008" s="6">
        <v>3.5</v>
      </c>
      <c r="M1008" s="5">
        <v>6000</v>
      </c>
      <c r="N1008" s="7">
        <f>IF('BTST OPTION CALLS'!E1008="BUY",('BTST OPTION CALLS'!L1008-'BTST OPTION CALLS'!G1008)*('BTST OPTION CALLS'!M1008),('BTST OPTION CALLS'!G1008-'BTST OPTION CALLS'!L1008)*('BTST OPTION CALLS'!M1008))</f>
        <v>4200.0000000000009</v>
      </c>
      <c r="O1008" s="8">
        <f>'BTST OPTION CALLS'!N1008/('BTST OPTION CALLS'!M1008)/'BTST OPTION CALLS'!G1008%</f>
        <v>25.000000000000011</v>
      </c>
    </row>
    <row r="1009" spans="1:15" ht="15.75">
      <c r="A1009" s="47">
        <v>5</v>
      </c>
      <c r="B1009" s="4">
        <v>42996</v>
      </c>
      <c r="C1009" s="5">
        <v>360</v>
      </c>
      <c r="D1009" s="5" t="s">
        <v>200</v>
      </c>
      <c r="E1009" s="5" t="s">
        <v>22</v>
      </c>
      <c r="F1009" s="5" t="s">
        <v>143</v>
      </c>
      <c r="G1009" s="6">
        <v>9</v>
      </c>
      <c r="H1009" s="6">
        <v>4</v>
      </c>
      <c r="I1009" s="6">
        <v>12</v>
      </c>
      <c r="J1009" s="6">
        <v>15</v>
      </c>
      <c r="K1009" s="6">
        <v>18</v>
      </c>
      <c r="L1009" s="6">
        <v>18</v>
      </c>
      <c r="M1009" s="5">
        <v>350</v>
      </c>
      <c r="N1009" s="7">
        <f>IF('BTST OPTION CALLS'!E1009="BUY",('BTST OPTION CALLS'!L1009-'BTST OPTION CALLS'!G1009)*('BTST OPTION CALLS'!M1009),('BTST OPTION CALLS'!G1009-'BTST OPTION CALLS'!L1009)*('BTST OPTION CALLS'!M1009))</f>
        <v>3150</v>
      </c>
      <c r="O1009" s="8">
        <f>'BTST OPTION CALLS'!N1009/('BTST OPTION CALLS'!M1009)/'BTST OPTION CALLS'!G1009%</f>
        <v>100</v>
      </c>
    </row>
    <row r="1010" spans="1:15" ht="15.75">
      <c r="A1010" s="47">
        <v>6</v>
      </c>
      <c r="B1010" s="4">
        <v>42992</v>
      </c>
      <c r="C1010" s="5">
        <v>500</v>
      </c>
      <c r="D1010" s="5" t="s">
        <v>200</v>
      </c>
      <c r="E1010" s="5" t="s">
        <v>22</v>
      </c>
      <c r="F1010" s="5" t="s">
        <v>58</v>
      </c>
      <c r="G1010" s="6">
        <v>11</v>
      </c>
      <c r="H1010" s="6">
        <v>4</v>
      </c>
      <c r="I1010" s="6">
        <v>15</v>
      </c>
      <c r="J1010" s="6">
        <v>19</v>
      </c>
      <c r="K1010" s="6">
        <v>23</v>
      </c>
      <c r="L1010" s="6">
        <v>23</v>
      </c>
      <c r="M1010" s="5">
        <v>1200</v>
      </c>
      <c r="N1010" s="7">
        <f>IF('BTST OPTION CALLS'!E1010="BUY",('BTST OPTION CALLS'!L1010-'BTST OPTION CALLS'!G1010)*('BTST OPTION CALLS'!M1010),('BTST OPTION CALLS'!G1010-'BTST OPTION CALLS'!L1010)*('BTST OPTION CALLS'!M1010))</f>
        <v>14400</v>
      </c>
      <c r="O1010" s="8">
        <f>'BTST OPTION CALLS'!N1010/('BTST OPTION CALLS'!M1010)/'BTST OPTION CALLS'!G1010%</f>
        <v>109.09090909090909</v>
      </c>
    </row>
    <row r="1011" spans="1:15" ht="15.75">
      <c r="A1011" s="47">
        <v>7</v>
      </c>
      <c r="B1011" s="4">
        <v>42989</v>
      </c>
      <c r="C1011" s="5">
        <v>660</v>
      </c>
      <c r="D1011" s="5" t="s">
        <v>200</v>
      </c>
      <c r="E1011" s="5" t="s">
        <v>22</v>
      </c>
      <c r="F1011" s="5" t="s">
        <v>199</v>
      </c>
      <c r="G1011" s="6">
        <v>16</v>
      </c>
      <c r="H1011" s="6">
        <v>13</v>
      </c>
      <c r="I1011" s="6">
        <v>18</v>
      </c>
      <c r="J1011" s="6">
        <v>20</v>
      </c>
      <c r="K1011" s="6">
        <v>22</v>
      </c>
      <c r="L1011" s="6">
        <v>22</v>
      </c>
      <c r="M1011" s="5">
        <v>2000</v>
      </c>
      <c r="N1011" s="7">
        <f>IF('NORMAL OPTION CALLS'!E2847="BUY",('NORMAL OPTION CALLS'!L2847-'NORMAL OPTION CALLS'!G2847)*('NORMAL OPTION CALLS'!M2847),('NORMAL OPTION CALLS'!G2847-'NORMAL OPTION CALLS'!L2847)*('NORMAL OPTION CALLS'!M2847))</f>
        <v>10500</v>
      </c>
      <c r="O1011" s="8">
        <f>'NORMAL OPTION CALLS'!N2847/('NORMAL OPTION CALLS'!M2847)/'NORMAL OPTION CALLS'!G2847%</f>
        <v>27.272727272727273</v>
      </c>
    </row>
    <row r="1012" spans="1:15" ht="15.75">
      <c r="A1012" s="47">
        <v>8</v>
      </c>
      <c r="B1012" s="4">
        <v>42985</v>
      </c>
      <c r="C1012" s="5">
        <v>320</v>
      </c>
      <c r="D1012" s="5" t="s">
        <v>200</v>
      </c>
      <c r="E1012" s="5" t="s">
        <v>22</v>
      </c>
      <c r="F1012" s="5" t="s">
        <v>74</v>
      </c>
      <c r="G1012" s="6">
        <v>11</v>
      </c>
      <c r="H1012" s="6">
        <v>9</v>
      </c>
      <c r="I1012" s="6">
        <v>12</v>
      </c>
      <c r="J1012" s="6">
        <v>13</v>
      </c>
      <c r="K1012" s="6">
        <v>14</v>
      </c>
      <c r="L1012" s="6">
        <v>14</v>
      </c>
      <c r="M1012" s="5">
        <v>3500</v>
      </c>
      <c r="N1012" s="7">
        <f>IF('NORMAL OPTION CALLS'!E2848="BUY",('NORMAL OPTION CALLS'!L2848-'NORMAL OPTION CALLS'!G2848)*('NORMAL OPTION CALLS'!M2848),('NORMAL OPTION CALLS'!G2848-'NORMAL OPTION CALLS'!L2848)*('NORMAL OPTION CALLS'!M2848))</f>
        <v>-6000</v>
      </c>
      <c r="O1012" s="8">
        <f>'NORMAL OPTION CALLS'!N2848/('NORMAL OPTION CALLS'!M2848)/'NORMAL OPTION CALLS'!G2848%</f>
        <v>-20</v>
      </c>
    </row>
    <row r="1013" spans="1:15" ht="15.75">
      <c r="A1013" s="47">
        <v>9</v>
      </c>
      <c r="B1013" s="4">
        <v>42984</v>
      </c>
      <c r="C1013" s="5">
        <v>550</v>
      </c>
      <c r="D1013" s="5" t="s">
        <v>200</v>
      </c>
      <c r="E1013" s="5" t="s">
        <v>22</v>
      </c>
      <c r="F1013" s="5" t="s">
        <v>78</v>
      </c>
      <c r="G1013" s="6">
        <v>25</v>
      </c>
      <c r="H1013" s="6">
        <v>21</v>
      </c>
      <c r="I1013" s="6">
        <v>27.5</v>
      </c>
      <c r="J1013" s="6">
        <v>30</v>
      </c>
      <c r="K1013" s="6">
        <v>32.5</v>
      </c>
      <c r="L1013" s="6">
        <v>1500</v>
      </c>
      <c r="M1013" s="5">
        <v>1500</v>
      </c>
      <c r="N1013" s="7">
        <f>IF('NORMAL OPTION CALLS'!E2849="BUY",('NORMAL OPTION CALLS'!L2849-'NORMAL OPTION CALLS'!G2849)*('NORMAL OPTION CALLS'!M2849),('NORMAL OPTION CALLS'!G2849-'NORMAL OPTION CALLS'!L2849)*('NORMAL OPTION CALLS'!M2849))</f>
        <v>3750</v>
      </c>
      <c r="O1013" s="8">
        <f>'NORMAL OPTION CALLS'!N2849/('NORMAL OPTION CALLS'!M2849)/'NORMAL OPTION CALLS'!G2849%</f>
        <v>10</v>
      </c>
    </row>
    <row r="1014" spans="1:15" ht="15.75">
      <c r="A1014" s="42" t="s">
        <v>95</v>
      </c>
      <c r="B1014" s="28"/>
      <c r="C1014" s="28"/>
      <c r="D1014" s="32"/>
      <c r="E1014" s="36"/>
      <c r="F1014" s="33"/>
      <c r="G1014" s="33"/>
      <c r="H1014" s="34"/>
      <c r="I1014" s="33"/>
      <c r="J1014" s="33"/>
      <c r="K1014" s="33"/>
      <c r="L1014" s="43"/>
      <c r="M1014" s="16"/>
      <c r="O1014" s="44"/>
    </row>
    <row r="1015" spans="1:15" ht="15.75">
      <c r="A1015" s="42" t="s">
        <v>96</v>
      </c>
      <c r="B1015" s="10"/>
      <c r="C1015" s="28"/>
      <c r="D1015" s="32"/>
      <c r="E1015" s="36"/>
      <c r="F1015" s="33"/>
      <c r="G1015" s="33"/>
      <c r="H1015" s="34"/>
      <c r="I1015" s="33"/>
      <c r="J1015" s="33"/>
      <c r="K1015" s="33"/>
      <c r="L1015" s="43"/>
      <c r="M1015" s="16"/>
    </row>
    <row r="1016" spans="1:15" ht="15.75">
      <c r="A1016" s="42" t="s">
        <v>96</v>
      </c>
      <c r="B1016" s="10"/>
      <c r="C1016" s="10"/>
      <c r="D1016" s="17"/>
      <c r="E1016" s="45"/>
      <c r="F1016" s="11"/>
      <c r="G1016" s="11"/>
      <c r="H1016" s="30"/>
      <c r="I1016" s="11"/>
      <c r="J1016" s="11"/>
      <c r="K1016" s="11"/>
      <c r="L1016" s="11"/>
      <c r="M1016" s="16"/>
      <c r="N1016" s="16"/>
      <c r="O1016" s="16"/>
    </row>
    <row r="1017" spans="1:15" ht="16.5" thickBot="1">
      <c r="A1017" s="17"/>
      <c r="B1017" s="10"/>
      <c r="C1017" s="10"/>
      <c r="D1017" s="11"/>
      <c r="E1017" s="11"/>
      <c r="F1017" s="11"/>
      <c r="G1017" s="12"/>
      <c r="H1017" s="13"/>
      <c r="I1017" s="14" t="s">
        <v>27</v>
      </c>
      <c r="J1017" s="14"/>
      <c r="K1017" s="15"/>
      <c r="L1017" s="15"/>
      <c r="M1017" s="16"/>
      <c r="N1017" s="16"/>
      <c r="O1017" s="16"/>
    </row>
    <row r="1018" spans="1:15" ht="15.75">
      <c r="A1018" s="17"/>
      <c r="B1018" s="10"/>
      <c r="C1018" s="10"/>
      <c r="D1018" s="216" t="s">
        <v>28</v>
      </c>
      <c r="E1018" s="216"/>
      <c r="F1018" s="18">
        <v>9</v>
      </c>
      <c r="G1018" s="19">
        <f>'BTST OPTION CALLS'!G1019+'BTST OPTION CALLS'!G1020+'BTST OPTION CALLS'!G1021+'BTST OPTION CALLS'!G1022+'BTST OPTION CALLS'!G1023+'BTST OPTION CALLS'!G1024</f>
        <v>100</v>
      </c>
      <c r="H1018" s="11">
        <v>9</v>
      </c>
      <c r="I1018" s="20">
        <f>'BTST OPTION CALLS'!H1019/'BTST OPTION CALLS'!H1018%</f>
        <v>77.777777777777786</v>
      </c>
      <c r="J1018" s="20"/>
      <c r="K1018" s="20"/>
      <c r="L1018" s="21"/>
    </row>
    <row r="1019" spans="1:15" ht="15.75">
      <c r="A1019" s="17"/>
      <c r="B1019" s="10"/>
      <c r="C1019" s="10"/>
      <c r="D1019" s="217" t="s">
        <v>29</v>
      </c>
      <c r="E1019" s="217"/>
      <c r="F1019" s="22">
        <v>7</v>
      </c>
      <c r="G1019" s="23">
        <f>('BTST OPTION CALLS'!F1019/'BTST OPTION CALLS'!F1018)*100</f>
        <v>77.777777777777786</v>
      </c>
      <c r="H1019" s="11">
        <v>7</v>
      </c>
      <c r="I1019" s="15"/>
      <c r="J1019" s="15"/>
      <c r="K1019" s="11"/>
      <c r="L1019" s="15"/>
      <c r="M1019" s="16"/>
      <c r="N1019" s="11" t="s">
        <v>30</v>
      </c>
      <c r="O1019" s="11"/>
    </row>
    <row r="1020" spans="1:15" ht="15.75">
      <c r="A1020" s="24"/>
      <c r="B1020" s="10"/>
      <c r="C1020" s="10"/>
      <c r="D1020" s="217" t="s">
        <v>31</v>
      </c>
      <c r="E1020" s="217"/>
      <c r="F1020" s="22">
        <v>0</v>
      </c>
      <c r="G1020" s="23">
        <f>('BTST OPTION CALLS'!F1020/'BTST OPTION CALLS'!F1018)*100</f>
        <v>0</v>
      </c>
      <c r="H1020" s="25"/>
      <c r="I1020" s="11"/>
      <c r="J1020" s="11"/>
      <c r="K1020" s="11"/>
      <c r="L1020" s="15"/>
      <c r="M1020" s="16"/>
      <c r="N1020" s="17"/>
      <c r="O1020" s="17"/>
    </row>
    <row r="1021" spans="1:15" ht="15.75">
      <c r="A1021" s="24"/>
      <c r="B1021" s="10"/>
      <c r="C1021" s="10"/>
      <c r="D1021" s="217" t="s">
        <v>32</v>
      </c>
      <c r="E1021" s="217"/>
      <c r="F1021" s="22">
        <v>0</v>
      </c>
      <c r="G1021" s="23">
        <f>('BTST OPTION CALLS'!F1021/'BTST OPTION CALLS'!F1018)*100</f>
        <v>0</v>
      </c>
      <c r="H1021" s="25"/>
      <c r="I1021" s="11"/>
      <c r="J1021" s="11"/>
      <c r="K1021" s="11"/>
      <c r="L1021" s="15"/>
      <c r="M1021" s="16"/>
      <c r="N1021" s="16"/>
      <c r="O1021" s="16"/>
    </row>
    <row r="1022" spans="1:15" ht="15.75">
      <c r="A1022" s="24"/>
      <c r="B1022" s="10"/>
      <c r="C1022" s="10"/>
      <c r="D1022" s="217" t="s">
        <v>33</v>
      </c>
      <c r="E1022" s="217"/>
      <c r="F1022" s="22">
        <v>2</v>
      </c>
      <c r="G1022" s="23">
        <f>('BTST OPTION CALLS'!F1022/'BTST OPTION CALLS'!F1018)*100</f>
        <v>22.222222222222221</v>
      </c>
      <c r="H1022" s="25"/>
      <c r="I1022" s="11" t="s">
        <v>34</v>
      </c>
      <c r="J1022" s="11"/>
      <c r="K1022" s="15"/>
      <c r="L1022" s="15"/>
      <c r="M1022" s="16"/>
      <c r="N1022" s="16"/>
      <c r="O1022" s="16"/>
    </row>
    <row r="1023" spans="1:15" ht="15.75">
      <c r="A1023" s="24"/>
      <c r="B1023" s="10"/>
      <c r="C1023" s="10"/>
      <c r="D1023" s="217" t="s">
        <v>35</v>
      </c>
      <c r="E1023" s="217"/>
      <c r="F1023" s="22">
        <v>0</v>
      </c>
      <c r="G1023" s="23">
        <f>('BTST OPTION CALLS'!F1023/'BTST OPTION CALLS'!F1018)*100</f>
        <v>0</v>
      </c>
      <c r="H1023" s="25"/>
      <c r="I1023" s="11"/>
      <c r="J1023" s="11"/>
      <c r="K1023" s="15"/>
      <c r="L1023" s="15"/>
      <c r="M1023" s="16"/>
      <c r="N1023" s="16"/>
      <c r="O1023" s="16"/>
    </row>
    <row r="1024" spans="1:15" ht="16.5" thickBot="1">
      <c r="A1024" s="24"/>
      <c r="B1024" s="10"/>
      <c r="C1024" s="10"/>
      <c r="D1024" s="218" t="s">
        <v>36</v>
      </c>
      <c r="E1024" s="218"/>
      <c r="F1024" s="26"/>
      <c r="G1024" s="27">
        <f>('BTST OPTION CALLS'!F1024/'BTST OPTION CALLS'!F1018)*100</f>
        <v>0</v>
      </c>
      <c r="H1024" s="25"/>
      <c r="I1024" s="11"/>
      <c r="J1024" s="11"/>
      <c r="K1024" s="21"/>
      <c r="L1024" s="21"/>
      <c r="N1024" s="16"/>
      <c r="O1024" s="16"/>
    </row>
    <row r="1026" spans="1:15" ht="15.75">
      <c r="A1026" s="31" t="s">
        <v>37</v>
      </c>
      <c r="B1026" s="28"/>
      <c r="C1026" s="28"/>
      <c r="D1026" s="32"/>
      <c r="E1026" s="32"/>
      <c r="F1026" s="33"/>
      <c r="G1026" s="33"/>
      <c r="H1026" s="34"/>
      <c r="I1026" s="35"/>
      <c r="J1026" s="35"/>
      <c r="K1026" s="35"/>
      <c r="L1026" s="33"/>
      <c r="M1026" s="16"/>
      <c r="N1026" s="29"/>
      <c r="O1026" s="29"/>
    </row>
    <row r="1027" spans="1:15" ht="15.75">
      <c r="A1027" s="36" t="s">
        <v>38</v>
      </c>
      <c r="B1027" s="28"/>
      <c r="C1027" s="28"/>
      <c r="D1027" s="37"/>
      <c r="E1027" s="38"/>
      <c r="F1027" s="32"/>
      <c r="G1027" s="35"/>
      <c r="H1027" s="34"/>
      <c r="I1027" s="35"/>
      <c r="J1027" s="35"/>
      <c r="K1027" s="35"/>
      <c r="L1027" s="33"/>
      <c r="M1027" s="16"/>
      <c r="N1027" s="17"/>
      <c r="O1027" s="17"/>
    </row>
    <row r="1028" spans="1:15" ht="15.75">
      <c r="A1028" s="36" t="s">
        <v>39</v>
      </c>
      <c r="B1028" s="28"/>
      <c r="C1028" s="28"/>
      <c r="D1028" s="32"/>
      <c r="E1028" s="38"/>
      <c r="F1028" s="32"/>
      <c r="G1028" s="35"/>
      <c r="H1028" s="34"/>
      <c r="I1028" s="39"/>
      <c r="J1028" s="39"/>
      <c r="K1028" s="39"/>
      <c r="L1028" s="33"/>
      <c r="M1028" s="16"/>
      <c r="N1028" s="16"/>
      <c r="O1028" s="16"/>
    </row>
    <row r="1029" spans="1:15" ht="15.75">
      <c r="A1029" s="36" t="s">
        <v>40</v>
      </c>
      <c r="B1029" s="37"/>
      <c r="C1029" s="28"/>
      <c r="D1029" s="32"/>
      <c r="E1029" s="38"/>
      <c r="F1029" s="32"/>
      <c r="G1029" s="35"/>
      <c r="H1029" s="40"/>
      <c r="I1029" s="39"/>
      <c r="J1029" s="39"/>
      <c r="K1029" s="39"/>
      <c r="L1029" s="33"/>
      <c r="M1029" s="16"/>
      <c r="N1029" s="16"/>
      <c r="O1029" s="16"/>
    </row>
    <row r="1030" spans="1:15" s="1" customFormat="1" ht="15" customHeight="1">
      <c r="A1030" s="36" t="s">
        <v>41</v>
      </c>
      <c r="B1030" s="24"/>
      <c r="C1030" s="37"/>
      <c r="D1030" s="32"/>
      <c r="E1030" s="41"/>
      <c r="F1030" s="35"/>
      <c r="G1030" s="35"/>
      <c r="H1030" s="40"/>
      <c r="I1030" s="39"/>
      <c r="J1030" s="39"/>
      <c r="K1030" s="39"/>
      <c r="L1030" s="35"/>
      <c r="M1030" s="16"/>
      <c r="N1030" s="16"/>
      <c r="O1030" s="16"/>
    </row>
    <row r="1031" spans="1:15" s="1" customFormat="1" ht="15" customHeight="1"/>
    <row r="1032" spans="1:15" s="1" customFormat="1" ht="15" customHeight="1">
      <c r="A1032" s="227" t="s">
        <v>0</v>
      </c>
      <c r="B1032" s="227"/>
      <c r="C1032" s="227"/>
      <c r="D1032" s="227"/>
      <c r="E1032" s="227"/>
      <c r="F1032" s="227"/>
      <c r="G1032" s="227"/>
      <c r="H1032" s="227"/>
      <c r="I1032" s="227"/>
      <c r="J1032" s="227"/>
      <c r="K1032" s="227"/>
      <c r="L1032" s="227"/>
      <c r="M1032" s="227"/>
      <c r="N1032" s="227"/>
      <c r="O1032" s="227"/>
    </row>
    <row r="1033" spans="1:15">
      <c r="A1033" s="227"/>
      <c r="B1033" s="227"/>
      <c r="C1033" s="227"/>
      <c r="D1033" s="227"/>
      <c r="E1033" s="227"/>
      <c r="F1033" s="227"/>
      <c r="G1033" s="227"/>
      <c r="H1033" s="227"/>
      <c r="I1033" s="227"/>
      <c r="J1033" s="227"/>
      <c r="K1033" s="227"/>
      <c r="L1033" s="227"/>
      <c r="M1033" s="227"/>
      <c r="N1033" s="227"/>
      <c r="O1033" s="227"/>
    </row>
    <row r="1034" spans="1:15">
      <c r="A1034" s="227"/>
      <c r="B1034" s="227"/>
      <c r="C1034" s="227"/>
      <c r="D1034" s="227"/>
      <c r="E1034" s="227"/>
      <c r="F1034" s="227"/>
      <c r="G1034" s="227"/>
      <c r="H1034" s="227"/>
      <c r="I1034" s="227"/>
      <c r="J1034" s="227"/>
      <c r="K1034" s="227"/>
      <c r="L1034" s="227"/>
      <c r="M1034" s="227"/>
      <c r="N1034" s="227"/>
      <c r="O1034" s="227"/>
    </row>
    <row r="1035" spans="1:15" ht="15.75">
      <c r="A1035" s="224" t="s">
        <v>1</v>
      </c>
      <c r="B1035" s="224"/>
      <c r="C1035" s="224"/>
      <c r="D1035" s="224"/>
      <c r="E1035" s="224"/>
      <c r="F1035" s="224"/>
      <c r="G1035" s="224"/>
      <c r="H1035" s="224"/>
      <c r="I1035" s="224"/>
      <c r="J1035" s="224"/>
      <c r="K1035" s="224"/>
      <c r="L1035" s="224"/>
      <c r="M1035" s="224"/>
      <c r="N1035" s="224"/>
      <c r="O1035" s="224"/>
    </row>
    <row r="1036" spans="1:15" s="2" customFormat="1" ht="15.75">
      <c r="A1036" s="224" t="s">
        <v>2</v>
      </c>
      <c r="B1036" s="224"/>
      <c r="C1036" s="224"/>
      <c r="D1036" s="224"/>
      <c r="E1036" s="224"/>
      <c r="F1036" s="224"/>
      <c r="G1036" s="224"/>
      <c r="H1036" s="224"/>
      <c r="I1036" s="224"/>
      <c r="J1036" s="224"/>
      <c r="K1036" s="224"/>
      <c r="L1036" s="224"/>
      <c r="M1036" s="224"/>
      <c r="N1036" s="224"/>
      <c r="O1036" s="224"/>
    </row>
    <row r="1037" spans="1:15" s="3" customFormat="1" ht="15.75">
      <c r="A1037" s="225" t="s">
        <v>3</v>
      </c>
      <c r="B1037" s="225"/>
      <c r="C1037" s="225"/>
      <c r="D1037" s="225"/>
      <c r="E1037" s="225"/>
      <c r="F1037" s="225"/>
      <c r="G1037" s="225"/>
      <c r="H1037" s="225"/>
      <c r="I1037" s="225"/>
      <c r="J1037" s="225"/>
      <c r="K1037" s="225"/>
      <c r="L1037" s="225"/>
      <c r="M1037" s="225"/>
      <c r="N1037" s="225"/>
      <c r="O1037" s="225"/>
    </row>
    <row r="1038" spans="1:15" ht="15.75">
      <c r="A1038" s="226" t="s">
        <v>4</v>
      </c>
      <c r="B1038" s="226"/>
      <c r="C1038" s="226"/>
      <c r="D1038" s="226"/>
      <c r="E1038" s="226"/>
      <c r="F1038" s="226"/>
      <c r="G1038" s="226"/>
      <c r="H1038" s="226"/>
      <c r="I1038" s="226"/>
      <c r="J1038" s="226"/>
      <c r="K1038" s="226"/>
      <c r="L1038" s="226"/>
      <c r="M1038" s="226"/>
      <c r="N1038" s="226"/>
      <c r="O1038" s="226"/>
    </row>
    <row r="1039" spans="1:15" ht="15.75">
      <c r="A1039" s="219" t="s">
        <v>5</v>
      </c>
      <c r="B1039" s="219"/>
      <c r="C1039" s="219"/>
      <c r="D1039" s="219"/>
      <c r="E1039" s="219"/>
      <c r="F1039" s="219"/>
      <c r="G1039" s="219"/>
      <c r="H1039" s="219"/>
      <c r="I1039" s="219"/>
      <c r="J1039" s="219"/>
      <c r="K1039" s="219"/>
      <c r="L1039" s="219"/>
      <c r="M1039" s="219"/>
      <c r="N1039" s="219"/>
      <c r="O1039" s="219"/>
    </row>
    <row r="1040" spans="1:15" ht="16.5" customHeight="1">
      <c r="A1040" s="220" t="s">
        <v>6</v>
      </c>
      <c r="B1040" s="221" t="s">
        <v>7</v>
      </c>
      <c r="C1040" s="222" t="s">
        <v>8</v>
      </c>
      <c r="D1040" s="221" t="s">
        <v>9</v>
      </c>
      <c r="E1040" s="220" t="s">
        <v>10</v>
      </c>
      <c r="F1040" s="220" t="s">
        <v>11</v>
      </c>
      <c r="G1040" s="221" t="s">
        <v>12</v>
      </c>
      <c r="H1040" s="221" t="s">
        <v>13</v>
      </c>
      <c r="I1040" s="222" t="s">
        <v>14</v>
      </c>
      <c r="J1040" s="222" t="s">
        <v>15</v>
      </c>
      <c r="K1040" s="222" t="s">
        <v>16</v>
      </c>
      <c r="L1040" s="223" t="s">
        <v>17</v>
      </c>
      <c r="M1040" s="221" t="s">
        <v>18</v>
      </c>
      <c r="N1040" s="221" t="s">
        <v>19</v>
      </c>
      <c r="O1040" s="221" t="s">
        <v>20</v>
      </c>
    </row>
    <row r="1041" spans="1:15" ht="16.5" customHeight="1">
      <c r="A1041" s="220"/>
      <c r="B1041" s="221"/>
      <c r="C1041" s="222"/>
      <c r="D1041" s="221"/>
      <c r="E1041" s="220"/>
      <c r="F1041" s="220"/>
      <c r="G1041" s="221"/>
      <c r="H1041" s="221"/>
      <c r="I1041" s="222"/>
      <c r="J1041" s="222"/>
      <c r="K1041" s="222"/>
      <c r="L1041" s="223"/>
      <c r="M1041" s="221"/>
      <c r="N1041" s="221"/>
      <c r="O1041" s="221"/>
    </row>
    <row r="1042" spans="1:15" ht="15.75">
      <c r="A1042" s="47">
        <v>1</v>
      </c>
      <c r="B1042" s="4">
        <v>42975</v>
      </c>
      <c r="C1042" s="5">
        <v>600</v>
      </c>
      <c r="D1042" s="5" t="s">
        <v>21</v>
      </c>
      <c r="E1042" s="5" t="s">
        <v>22</v>
      </c>
      <c r="F1042" s="5" t="s">
        <v>26</v>
      </c>
      <c r="G1042" s="6">
        <v>8</v>
      </c>
      <c r="H1042" s="6">
        <v>5</v>
      </c>
      <c r="I1042" s="6">
        <v>9.5</v>
      </c>
      <c r="J1042" s="6">
        <v>11</v>
      </c>
      <c r="K1042" s="6">
        <v>12.5</v>
      </c>
      <c r="L1042" s="6">
        <v>11</v>
      </c>
      <c r="M1042" s="5">
        <v>2000</v>
      </c>
      <c r="N1042" s="7">
        <f>IF('BTST OPTION CALLS'!E1042="BUY",('BTST OPTION CALLS'!L1042-'BTST OPTION CALLS'!G1042)*('BTST OPTION CALLS'!M1042),('BTST OPTION CALLS'!G1042-'BTST OPTION CALLS'!L1042)*('BTST OPTION CALLS'!M1042))</f>
        <v>6000</v>
      </c>
      <c r="O1042" s="8">
        <f>'BTST OPTION CALLS'!N1042/('BTST OPTION CALLS'!M1042)/'BTST OPTION CALLS'!G1042%</f>
        <v>37.5</v>
      </c>
    </row>
    <row r="1043" spans="1:15" ht="15.75">
      <c r="A1043" s="47">
        <v>2</v>
      </c>
      <c r="B1043" s="4">
        <v>42975</v>
      </c>
      <c r="C1043" s="5">
        <v>980</v>
      </c>
      <c r="D1043" s="5" t="s">
        <v>21</v>
      </c>
      <c r="E1043" s="5" t="s">
        <v>22</v>
      </c>
      <c r="F1043" s="5" t="s">
        <v>105</v>
      </c>
      <c r="G1043" s="6">
        <v>23</v>
      </c>
      <c r="H1043" s="6">
        <v>18</v>
      </c>
      <c r="I1043" s="6">
        <v>26</v>
      </c>
      <c r="J1043" s="6">
        <v>30</v>
      </c>
      <c r="K1043" s="6">
        <v>33</v>
      </c>
      <c r="L1043" s="6">
        <v>33</v>
      </c>
      <c r="M1043" s="5">
        <v>1100</v>
      </c>
      <c r="N1043" s="7">
        <f>IF('BTST OPTION CALLS'!E1043="BUY",('BTST OPTION CALLS'!L1043-'BTST OPTION CALLS'!G1043)*('BTST OPTION CALLS'!M1043),('BTST OPTION CALLS'!G1043-'BTST OPTION CALLS'!L1043)*('BTST OPTION CALLS'!M1043))</f>
        <v>11000</v>
      </c>
      <c r="O1043" s="8">
        <f>'BTST OPTION CALLS'!N1043/('BTST OPTION CALLS'!M1043)/'BTST OPTION CALLS'!G1043%</f>
        <v>43.478260869565219</v>
      </c>
    </row>
    <row r="1044" spans="1:15" ht="15.75">
      <c r="A1044" s="47">
        <v>3</v>
      </c>
      <c r="B1044" s="4">
        <v>42968</v>
      </c>
      <c r="C1044" s="5">
        <v>160</v>
      </c>
      <c r="D1044" s="5" t="s">
        <v>47</v>
      </c>
      <c r="E1044" s="5" t="s">
        <v>22</v>
      </c>
      <c r="F1044" s="5" t="s">
        <v>64</v>
      </c>
      <c r="G1044" s="6">
        <v>2.5</v>
      </c>
      <c r="H1044" s="6">
        <v>1</v>
      </c>
      <c r="I1044" s="6">
        <v>3.3</v>
      </c>
      <c r="J1044" s="6">
        <v>4</v>
      </c>
      <c r="K1044" s="6">
        <v>4.8</v>
      </c>
      <c r="L1044" s="6">
        <v>3.3</v>
      </c>
      <c r="M1044" s="5">
        <v>6000</v>
      </c>
      <c r="N1044" s="7">
        <f>IF('BTST OPTION CALLS'!E1044="BUY",('BTST OPTION CALLS'!L1044-'BTST OPTION CALLS'!G1044)*('BTST OPTION CALLS'!M1044),('BTST OPTION CALLS'!G1044-'BTST OPTION CALLS'!L1044)*('BTST OPTION CALLS'!M1044))</f>
        <v>4799.9999999999991</v>
      </c>
      <c r="O1044" s="8">
        <f>'BTST OPTION CALLS'!N1044/('BTST OPTION CALLS'!M1044)/'BTST OPTION CALLS'!G1044%</f>
        <v>31.999999999999993</v>
      </c>
    </row>
    <row r="1045" spans="1:15" ht="15.75">
      <c r="A1045" s="47">
        <v>4</v>
      </c>
      <c r="B1045" s="4">
        <v>42957</v>
      </c>
      <c r="C1045" s="5">
        <v>160</v>
      </c>
      <c r="D1045" s="5" t="s">
        <v>47</v>
      </c>
      <c r="E1045" s="5" t="s">
        <v>22</v>
      </c>
      <c r="F1045" s="5" t="s">
        <v>64</v>
      </c>
      <c r="G1045" s="6">
        <v>5</v>
      </c>
      <c r="H1045" s="6">
        <v>4</v>
      </c>
      <c r="I1045" s="6">
        <v>6</v>
      </c>
      <c r="J1045" s="6">
        <v>7</v>
      </c>
      <c r="K1045" s="6">
        <v>8</v>
      </c>
      <c r="L1045" s="6">
        <v>6</v>
      </c>
      <c r="M1045" s="5">
        <v>6000</v>
      </c>
      <c r="N1045" s="7">
        <f>IF('BTST OPTION CALLS'!E1045="BUY",('BTST OPTION CALLS'!L1045-'BTST OPTION CALLS'!G1045)*('BTST OPTION CALLS'!M1045),('BTST OPTION CALLS'!G1045-'BTST OPTION CALLS'!L1045)*('BTST OPTION CALLS'!M1045))</f>
        <v>6000</v>
      </c>
      <c r="O1045" s="8">
        <f>'BTST OPTION CALLS'!N1045/('BTST OPTION CALLS'!M1045)/'BTST OPTION CALLS'!G1045%</f>
        <v>20</v>
      </c>
    </row>
    <row r="1046" spans="1:15" ht="15.75">
      <c r="A1046" s="47">
        <v>5</v>
      </c>
      <c r="B1046" s="4">
        <v>42951</v>
      </c>
      <c r="C1046" s="5">
        <v>520</v>
      </c>
      <c r="D1046" s="5" t="s">
        <v>21</v>
      </c>
      <c r="E1046" s="5" t="s">
        <v>22</v>
      </c>
      <c r="F1046" s="5" t="s">
        <v>76</v>
      </c>
      <c r="G1046" s="6">
        <v>15</v>
      </c>
      <c r="H1046" s="6">
        <v>10</v>
      </c>
      <c r="I1046" s="6">
        <v>18</v>
      </c>
      <c r="J1046" s="6">
        <v>21</v>
      </c>
      <c r="K1046" s="6">
        <v>24</v>
      </c>
      <c r="L1046" s="6">
        <v>21</v>
      </c>
      <c r="M1046" s="5">
        <v>1800</v>
      </c>
      <c r="N1046" s="7">
        <f>IF('BTST OPTION CALLS'!E1046="BUY",('BTST OPTION CALLS'!L1046-'BTST OPTION CALLS'!G1046)*('BTST OPTION CALLS'!M1046),('BTST OPTION CALLS'!G1046-'BTST OPTION CALLS'!L1046)*('BTST OPTION CALLS'!M1046))</f>
        <v>10800</v>
      </c>
      <c r="O1046" s="8">
        <f>'BTST OPTION CALLS'!N1046/('BTST OPTION CALLS'!M1046)/'BTST OPTION CALLS'!G1046%</f>
        <v>40</v>
      </c>
    </row>
    <row r="1047" spans="1:15" ht="15.75">
      <c r="A1047" s="47">
        <v>6</v>
      </c>
      <c r="B1047" s="4">
        <v>42949</v>
      </c>
      <c r="C1047" s="5">
        <v>160</v>
      </c>
      <c r="D1047" s="5" t="s">
        <v>21</v>
      </c>
      <c r="E1047" s="5" t="s">
        <v>22</v>
      </c>
      <c r="F1047" s="5" t="s">
        <v>51</v>
      </c>
      <c r="G1047" s="6">
        <v>7.5</v>
      </c>
      <c r="H1047" s="6">
        <v>5.5</v>
      </c>
      <c r="I1047" s="6">
        <v>8.5</v>
      </c>
      <c r="J1047" s="6">
        <v>9.5</v>
      </c>
      <c r="K1047" s="6">
        <v>10.5</v>
      </c>
      <c r="L1047" s="6">
        <v>5.5</v>
      </c>
      <c r="M1047" s="5">
        <v>4500</v>
      </c>
      <c r="N1047" s="7">
        <f>IF('BTST OPTION CALLS'!E1047="BUY",('BTST OPTION CALLS'!L1047-'BTST OPTION CALLS'!G1047)*('BTST OPTION CALLS'!M1047),('BTST OPTION CALLS'!G1047-'BTST OPTION CALLS'!L1047)*('BTST OPTION CALLS'!M1047))</f>
        <v>-9000</v>
      </c>
      <c r="O1047" s="8">
        <f>'BTST OPTION CALLS'!N1047/('BTST OPTION CALLS'!M1047)/'BTST OPTION CALLS'!G1047%</f>
        <v>-26.666666666666668</v>
      </c>
    </row>
    <row r="1048" spans="1:15" ht="16.5">
      <c r="A1048" s="9"/>
      <c r="B1048" s="4"/>
      <c r="C1048" s="5"/>
      <c r="D1048" s="5"/>
      <c r="E1048" s="5"/>
      <c r="F1048" s="48"/>
      <c r="G1048" s="6"/>
      <c r="H1048" s="6"/>
      <c r="I1048" s="6"/>
      <c r="J1048" s="6"/>
      <c r="K1048" s="6"/>
      <c r="L1048" s="6"/>
      <c r="M1048" s="5"/>
      <c r="N1048" s="7"/>
      <c r="O1048" s="8"/>
    </row>
    <row r="1049" spans="1:15" ht="15.75">
      <c r="A1049" s="42" t="s">
        <v>95</v>
      </c>
      <c r="B1049" s="28"/>
      <c r="C1049" s="28"/>
      <c r="D1049" s="32"/>
      <c r="E1049" s="36"/>
      <c r="F1049" s="33"/>
      <c r="G1049" s="33"/>
      <c r="H1049" s="34"/>
      <c r="I1049" s="33"/>
      <c r="J1049" s="33"/>
      <c r="K1049" s="33"/>
      <c r="L1049" s="43"/>
      <c r="M1049" s="16"/>
      <c r="O1049" s="44"/>
    </row>
    <row r="1050" spans="1:15" ht="15.75">
      <c r="A1050" s="42" t="s">
        <v>96</v>
      </c>
      <c r="B1050" s="10"/>
      <c r="C1050" s="28"/>
      <c r="D1050" s="32"/>
      <c r="E1050" s="36"/>
      <c r="F1050" s="33"/>
      <c r="G1050" s="33"/>
      <c r="H1050" s="34"/>
      <c r="I1050" s="33"/>
      <c r="J1050" s="33"/>
      <c r="K1050" s="33"/>
      <c r="L1050" s="43"/>
      <c r="M1050" s="16"/>
    </row>
    <row r="1051" spans="1:15" ht="15.75">
      <c r="A1051" s="42" t="s">
        <v>96</v>
      </c>
      <c r="B1051" s="10"/>
      <c r="C1051" s="10"/>
      <c r="D1051" s="17"/>
      <c r="E1051" s="45"/>
      <c r="F1051" s="11"/>
      <c r="G1051" s="11"/>
      <c r="H1051" s="30"/>
      <c r="I1051" s="11"/>
      <c r="J1051" s="11"/>
      <c r="K1051" s="11"/>
      <c r="L1051" s="11"/>
      <c r="M1051" s="16"/>
      <c r="N1051" s="16"/>
      <c r="O1051" s="16"/>
    </row>
    <row r="1052" spans="1:15" ht="16.5" thickBot="1">
      <c r="A1052" s="17"/>
      <c r="B1052" s="10"/>
      <c r="C1052" s="10"/>
      <c r="D1052" s="11"/>
      <c r="E1052" s="11"/>
      <c r="F1052" s="11"/>
      <c r="G1052" s="12"/>
      <c r="H1052" s="13"/>
      <c r="I1052" s="14" t="s">
        <v>27</v>
      </c>
      <c r="J1052" s="14"/>
      <c r="K1052" s="15"/>
      <c r="L1052" s="15"/>
      <c r="M1052" s="16"/>
      <c r="N1052" s="16"/>
      <c r="O1052" s="16"/>
    </row>
    <row r="1053" spans="1:15" ht="15.75">
      <c r="A1053" s="17"/>
      <c r="B1053" s="10"/>
      <c r="C1053" s="10"/>
      <c r="D1053" s="216" t="s">
        <v>28</v>
      </c>
      <c r="E1053" s="216"/>
      <c r="F1053" s="18">
        <v>6</v>
      </c>
      <c r="G1053" s="19">
        <f>'BTST OPTION CALLS'!G1054+'BTST OPTION CALLS'!G1055+'BTST OPTION CALLS'!G1056+'BTST OPTION CALLS'!G1057+'BTST OPTION CALLS'!G1058+'BTST OPTION CALLS'!G1059</f>
        <v>100</v>
      </c>
      <c r="H1053" s="11">
        <v>6</v>
      </c>
      <c r="I1053" s="20">
        <f>'BTST OPTION CALLS'!H1054/'BTST OPTION CALLS'!H1053%</f>
        <v>83.333333333333343</v>
      </c>
      <c r="J1053" s="20"/>
      <c r="K1053" s="20"/>
      <c r="L1053" s="21"/>
      <c r="M1053" s="16"/>
    </row>
    <row r="1054" spans="1:15" ht="15.75">
      <c r="A1054" s="17"/>
      <c r="B1054" s="10"/>
      <c r="C1054" s="10"/>
      <c r="D1054" s="217" t="s">
        <v>29</v>
      </c>
      <c r="E1054" s="217"/>
      <c r="F1054" s="22">
        <v>5</v>
      </c>
      <c r="G1054" s="23">
        <f>('BTST OPTION CALLS'!F1054/'BTST OPTION CALLS'!F1053)*100</f>
        <v>83.333333333333343</v>
      </c>
      <c r="H1054" s="11">
        <v>5</v>
      </c>
      <c r="I1054" s="15"/>
      <c r="J1054" s="15"/>
      <c r="K1054" s="11"/>
      <c r="L1054" s="15"/>
      <c r="N1054" s="11" t="s">
        <v>30</v>
      </c>
      <c r="O1054" s="11"/>
    </row>
    <row r="1055" spans="1:15" ht="15.75">
      <c r="A1055" s="24"/>
      <c r="B1055" s="10"/>
      <c r="C1055" s="10"/>
      <c r="D1055" s="217" t="s">
        <v>31</v>
      </c>
      <c r="E1055" s="217"/>
      <c r="F1055" s="22">
        <v>0</v>
      </c>
      <c r="G1055" s="23">
        <f>('BTST OPTION CALLS'!F1055/'BTST OPTION CALLS'!F1053)*100</f>
        <v>0</v>
      </c>
      <c r="H1055" s="25"/>
      <c r="I1055" s="11"/>
      <c r="J1055" s="11"/>
      <c r="K1055" s="11"/>
      <c r="L1055" s="15"/>
      <c r="M1055" s="16"/>
      <c r="N1055" s="17"/>
      <c r="O1055" s="17"/>
    </row>
    <row r="1056" spans="1:15" ht="15.75">
      <c r="A1056" s="24"/>
      <c r="B1056" s="10"/>
      <c r="C1056" s="10"/>
      <c r="D1056" s="217" t="s">
        <v>32</v>
      </c>
      <c r="E1056" s="217"/>
      <c r="F1056" s="22">
        <v>0</v>
      </c>
      <c r="G1056" s="23">
        <f>('BTST OPTION CALLS'!F1056/'BTST OPTION CALLS'!F1053)*100</f>
        <v>0</v>
      </c>
      <c r="H1056" s="25"/>
      <c r="I1056" s="11"/>
      <c r="J1056" s="11"/>
      <c r="K1056" s="11"/>
      <c r="L1056" s="15"/>
      <c r="M1056" s="16"/>
      <c r="N1056" s="16"/>
      <c r="O1056" s="16"/>
    </row>
    <row r="1057" spans="1:15" ht="15.75">
      <c r="A1057" s="24"/>
      <c r="B1057" s="10"/>
      <c r="C1057" s="10"/>
      <c r="D1057" s="217" t="s">
        <v>33</v>
      </c>
      <c r="E1057" s="217"/>
      <c r="F1057" s="22">
        <v>1</v>
      </c>
      <c r="G1057" s="23">
        <f>('BTST OPTION CALLS'!F1057/'BTST OPTION CALLS'!F1053)*100</f>
        <v>16.666666666666664</v>
      </c>
      <c r="H1057" s="25"/>
      <c r="I1057" s="11" t="s">
        <v>34</v>
      </c>
      <c r="J1057" s="11"/>
      <c r="K1057" s="15"/>
      <c r="L1057" s="15"/>
      <c r="M1057" s="16"/>
      <c r="N1057" s="16"/>
      <c r="O1057" s="16"/>
    </row>
    <row r="1058" spans="1:15" ht="15.75">
      <c r="A1058" s="24"/>
      <c r="B1058" s="10"/>
      <c r="C1058" s="10"/>
      <c r="D1058" s="217" t="s">
        <v>35</v>
      </c>
      <c r="E1058" s="217"/>
      <c r="F1058" s="22">
        <v>0</v>
      </c>
      <c r="G1058" s="23">
        <f>('BTST OPTION CALLS'!F1058/'BTST OPTION CALLS'!F1053)*100</f>
        <v>0</v>
      </c>
      <c r="H1058" s="25"/>
      <c r="I1058" s="11"/>
      <c r="J1058" s="11"/>
      <c r="K1058" s="15"/>
      <c r="L1058" s="15"/>
      <c r="M1058" s="16"/>
      <c r="N1058" s="16"/>
      <c r="O1058" s="16"/>
    </row>
    <row r="1059" spans="1:15" ht="16.5" thickBot="1">
      <c r="A1059" s="24"/>
      <c r="B1059" s="10"/>
      <c r="C1059" s="10"/>
      <c r="D1059" s="218" t="s">
        <v>36</v>
      </c>
      <c r="E1059" s="218"/>
      <c r="F1059" s="26"/>
      <c r="G1059" s="27">
        <f>('BTST OPTION CALLS'!F1059/'BTST OPTION CALLS'!F1053)*100</f>
        <v>0</v>
      </c>
      <c r="H1059" s="25"/>
      <c r="I1059" s="11"/>
      <c r="J1059" s="11"/>
      <c r="K1059" s="21"/>
      <c r="L1059" s="21"/>
      <c r="N1059" s="16"/>
      <c r="O1059" s="16"/>
    </row>
    <row r="1060" spans="1:15" ht="15.75">
      <c r="A1060" s="24"/>
      <c r="B1060" s="10"/>
      <c r="C1060" s="10"/>
      <c r="D1060" s="16"/>
      <c r="E1060" s="16"/>
      <c r="F1060" s="16"/>
      <c r="G1060" s="15"/>
      <c r="H1060" s="25"/>
      <c r="I1060" s="20"/>
      <c r="J1060" s="20"/>
      <c r="K1060" s="15"/>
      <c r="L1060" s="20"/>
      <c r="M1060" s="16"/>
      <c r="N1060" s="16"/>
      <c r="O1060" s="16"/>
    </row>
    <row r="1061" spans="1:15" ht="15.75">
      <c r="A1061" s="24"/>
      <c r="B1061" s="28"/>
      <c r="C1061" s="10"/>
      <c r="D1061" s="17"/>
      <c r="E1061" s="29"/>
      <c r="F1061" s="11"/>
      <c r="G1061" s="11"/>
      <c r="H1061" s="30"/>
      <c r="I1061" s="15"/>
      <c r="J1061" s="15"/>
      <c r="K1061" s="15"/>
      <c r="L1061" s="12"/>
      <c r="M1061" s="16"/>
    </row>
    <row r="1062" spans="1:15" ht="15.75">
      <c r="A1062" s="31" t="s">
        <v>37</v>
      </c>
      <c r="B1062" s="28"/>
      <c r="C1062" s="28"/>
      <c r="D1062" s="32"/>
      <c r="E1062" s="32"/>
      <c r="F1062" s="33"/>
      <c r="G1062" s="33"/>
      <c r="H1062" s="34"/>
      <c r="I1062" s="35"/>
      <c r="J1062" s="35"/>
      <c r="K1062" s="35"/>
      <c r="L1062" s="33"/>
      <c r="M1062" s="16"/>
      <c r="N1062" s="29"/>
      <c r="O1062" s="29"/>
    </row>
    <row r="1063" spans="1:15" ht="15.75">
      <c r="A1063" s="36" t="s">
        <v>38</v>
      </c>
      <c r="B1063" s="28"/>
      <c r="C1063" s="28"/>
      <c r="D1063" s="37"/>
      <c r="E1063" s="38"/>
      <c r="F1063" s="32"/>
      <c r="G1063" s="35"/>
      <c r="H1063" s="34"/>
      <c r="I1063" s="35"/>
      <c r="J1063" s="35"/>
      <c r="K1063" s="35"/>
      <c r="L1063" s="33"/>
      <c r="M1063" s="16"/>
      <c r="N1063" s="17"/>
      <c r="O1063" s="17"/>
    </row>
    <row r="1064" spans="1:15" ht="15.75">
      <c r="A1064" s="36" t="s">
        <v>39</v>
      </c>
      <c r="B1064" s="28"/>
      <c r="C1064" s="28"/>
      <c r="D1064" s="32"/>
      <c r="E1064" s="38"/>
      <c r="F1064" s="32"/>
      <c r="G1064" s="35"/>
      <c r="H1064" s="34"/>
      <c r="I1064" s="39"/>
      <c r="J1064" s="39"/>
      <c r="K1064" s="39"/>
      <c r="L1064" s="33"/>
      <c r="M1064" s="16"/>
      <c r="N1064" s="16"/>
      <c r="O1064" s="16"/>
    </row>
    <row r="1065" spans="1:15" ht="15.75">
      <c r="A1065" s="36" t="s">
        <v>40</v>
      </c>
      <c r="B1065" s="37"/>
      <c r="C1065" s="28"/>
      <c r="D1065" s="32"/>
      <c r="E1065" s="38"/>
      <c r="F1065" s="32"/>
      <c r="G1065" s="35"/>
      <c r="H1065" s="40"/>
      <c r="I1065" s="39"/>
      <c r="J1065" s="39"/>
      <c r="K1065" s="39"/>
      <c r="L1065" s="33"/>
      <c r="M1065" s="16"/>
      <c r="N1065" s="16"/>
      <c r="O1065" s="16"/>
    </row>
    <row r="1066" spans="1:15" ht="15.75">
      <c r="A1066" s="36" t="s">
        <v>41</v>
      </c>
      <c r="B1066" s="24"/>
      <c r="C1066" s="37"/>
      <c r="D1066" s="32"/>
      <c r="E1066" s="41"/>
      <c r="F1066" s="35"/>
      <c r="G1066" s="35"/>
      <c r="H1066" s="40"/>
      <c r="I1066" s="39"/>
      <c r="J1066" s="39"/>
      <c r="K1066" s="39"/>
      <c r="L1066" s="35"/>
      <c r="M1066" s="16"/>
      <c r="N1066" s="16"/>
      <c r="O1066" s="16"/>
    </row>
    <row r="1068" spans="1:15" ht="16.5" customHeight="1">
      <c r="A1068" s="227" t="s">
        <v>0</v>
      </c>
      <c r="B1068" s="227"/>
      <c r="C1068" s="227"/>
      <c r="D1068" s="227"/>
      <c r="E1068" s="227"/>
      <c r="F1068" s="227"/>
      <c r="G1068" s="227"/>
      <c r="H1068" s="227"/>
      <c r="I1068" s="227"/>
      <c r="J1068" s="227"/>
      <c r="K1068" s="227"/>
      <c r="L1068" s="227"/>
      <c r="M1068" s="227"/>
      <c r="N1068" s="227"/>
      <c r="O1068" s="227"/>
    </row>
    <row r="1069" spans="1:15" ht="16.5" customHeight="1">
      <c r="A1069" s="227"/>
      <c r="B1069" s="227"/>
      <c r="C1069" s="227"/>
      <c r="D1069" s="227"/>
      <c r="E1069" s="227"/>
      <c r="F1069" s="227"/>
      <c r="G1069" s="227"/>
      <c r="H1069" s="227"/>
      <c r="I1069" s="227"/>
      <c r="J1069" s="227"/>
      <c r="K1069" s="227"/>
      <c r="L1069" s="227"/>
      <c r="M1069" s="227"/>
      <c r="N1069" s="227"/>
      <c r="O1069" s="227"/>
    </row>
    <row r="1070" spans="1:15" ht="16.5" customHeight="1">
      <c r="A1070" s="227"/>
      <c r="B1070" s="227"/>
      <c r="C1070" s="227"/>
      <c r="D1070" s="227"/>
      <c r="E1070" s="227"/>
      <c r="F1070" s="227"/>
      <c r="G1070" s="227"/>
      <c r="H1070" s="227"/>
      <c r="I1070" s="227"/>
      <c r="J1070" s="227"/>
      <c r="K1070" s="227"/>
      <c r="L1070" s="227"/>
      <c r="M1070" s="227"/>
      <c r="N1070" s="227"/>
      <c r="O1070" s="227"/>
    </row>
    <row r="1071" spans="1:15" ht="15.75">
      <c r="A1071" s="224" t="s">
        <v>1</v>
      </c>
      <c r="B1071" s="224"/>
      <c r="C1071" s="224"/>
      <c r="D1071" s="224"/>
      <c r="E1071" s="224"/>
      <c r="F1071" s="224"/>
      <c r="G1071" s="224"/>
      <c r="H1071" s="224"/>
      <c r="I1071" s="224"/>
      <c r="J1071" s="224"/>
      <c r="K1071" s="224"/>
      <c r="L1071" s="224"/>
      <c r="M1071" s="224"/>
      <c r="N1071" s="224"/>
      <c r="O1071" s="224"/>
    </row>
    <row r="1072" spans="1:15" ht="15.75">
      <c r="A1072" s="224" t="s">
        <v>2</v>
      </c>
      <c r="B1072" s="224"/>
      <c r="C1072" s="224"/>
      <c r="D1072" s="224"/>
      <c r="E1072" s="224"/>
      <c r="F1072" s="224"/>
      <c r="G1072" s="224"/>
      <c r="H1072" s="224"/>
      <c r="I1072" s="224"/>
      <c r="J1072" s="224"/>
      <c r="K1072" s="224"/>
      <c r="L1072" s="224"/>
      <c r="M1072" s="224"/>
      <c r="N1072" s="224"/>
      <c r="O1072" s="224"/>
    </row>
    <row r="1073" spans="1:15" ht="15.75">
      <c r="A1073" s="225" t="s">
        <v>3</v>
      </c>
      <c r="B1073" s="225"/>
      <c r="C1073" s="225"/>
      <c r="D1073" s="225"/>
      <c r="E1073" s="225"/>
      <c r="F1073" s="225"/>
      <c r="G1073" s="225"/>
      <c r="H1073" s="225"/>
      <c r="I1073" s="225"/>
      <c r="J1073" s="225"/>
      <c r="K1073" s="225"/>
      <c r="L1073" s="225"/>
      <c r="M1073" s="225"/>
      <c r="N1073" s="225"/>
      <c r="O1073" s="225"/>
    </row>
    <row r="1074" spans="1:15" ht="15.75">
      <c r="A1074" s="226" t="s">
        <v>42</v>
      </c>
      <c r="B1074" s="226"/>
      <c r="C1074" s="226"/>
      <c r="D1074" s="226"/>
      <c r="E1074" s="226"/>
      <c r="F1074" s="226"/>
      <c r="G1074" s="226"/>
      <c r="H1074" s="226"/>
      <c r="I1074" s="226"/>
      <c r="J1074" s="226"/>
      <c r="K1074" s="226"/>
      <c r="L1074" s="226"/>
      <c r="M1074" s="226"/>
      <c r="N1074" s="226"/>
      <c r="O1074" s="226"/>
    </row>
    <row r="1075" spans="1:15" ht="13.9" customHeight="1">
      <c r="A1075" s="219" t="s">
        <v>5</v>
      </c>
      <c r="B1075" s="219"/>
      <c r="C1075" s="219"/>
      <c r="D1075" s="219"/>
      <c r="E1075" s="219"/>
      <c r="F1075" s="219"/>
      <c r="G1075" s="219"/>
      <c r="H1075" s="219"/>
      <c r="I1075" s="219"/>
      <c r="J1075" s="219"/>
      <c r="K1075" s="219"/>
      <c r="L1075" s="219"/>
      <c r="M1075" s="219"/>
      <c r="N1075" s="219"/>
      <c r="O1075" s="219"/>
    </row>
    <row r="1076" spans="1:15">
      <c r="A1076" s="220" t="s">
        <v>6</v>
      </c>
      <c r="B1076" s="221" t="s">
        <v>7</v>
      </c>
      <c r="C1076" s="222" t="s">
        <v>8</v>
      </c>
      <c r="D1076" s="221" t="s">
        <v>9</v>
      </c>
      <c r="E1076" s="220" t="s">
        <v>10</v>
      </c>
      <c r="F1076" s="220" t="s">
        <v>11</v>
      </c>
      <c r="G1076" s="221" t="s">
        <v>12</v>
      </c>
      <c r="H1076" s="221" t="s">
        <v>13</v>
      </c>
      <c r="I1076" s="222" t="s">
        <v>14</v>
      </c>
      <c r="J1076" s="222" t="s">
        <v>15</v>
      </c>
      <c r="K1076" s="222" t="s">
        <v>16</v>
      </c>
      <c r="L1076" s="223" t="s">
        <v>17</v>
      </c>
      <c r="M1076" s="221" t="s">
        <v>18</v>
      </c>
      <c r="N1076" s="221" t="s">
        <v>19</v>
      </c>
      <c r="O1076" s="221" t="s">
        <v>20</v>
      </c>
    </row>
    <row r="1077" spans="1:15">
      <c r="A1077" s="220"/>
      <c r="B1077" s="221"/>
      <c r="C1077" s="222"/>
      <c r="D1077" s="221"/>
      <c r="E1077" s="220"/>
      <c r="F1077" s="220"/>
      <c r="G1077" s="221"/>
      <c r="H1077" s="221"/>
      <c r="I1077" s="222"/>
      <c r="J1077" s="222"/>
      <c r="K1077" s="222"/>
      <c r="L1077" s="223"/>
      <c r="M1077" s="221"/>
      <c r="N1077" s="221"/>
      <c r="O1077" s="221"/>
    </row>
    <row r="1078" spans="1:15" ht="15.75">
      <c r="A1078" s="9">
        <v>1</v>
      </c>
      <c r="B1078" s="4">
        <v>42941</v>
      </c>
      <c r="C1078" s="5">
        <v>120</v>
      </c>
      <c r="D1078" s="5" t="s">
        <v>21</v>
      </c>
      <c r="E1078" s="5" t="s">
        <v>22</v>
      </c>
      <c r="F1078" s="5" t="s">
        <v>53</v>
      </c>
      <c r="G1078" s="6">
        <v>2.5</v>
      </c>
      <c r="H1078" s="6">
        <v>1.5</v>
      </c>
      <c r="I1078" s="6">
        <v>3</v>
      </c>
      <c r="J1078" s="6">
        <v>3.5</v>
      </c>
      <c r="K1078" s="6">
        <v>4</v>
      </c>
      <c r="L1078" s="6">
        <v>3</v>
      </c>
      <c r="M1078" s="5">
        <v>11000</v>
      </c>
      <c r="N1078" s="7">
        <f>IF('BTST OPTION CALLS'!E1078="BUY",('BTST OPTION CALLS'!L1078-'BTST OPTION CALLS'!G1078)*('BTST OPTION CALLS'!M1078),('BTST OPTION CALLS'!G1078-'BTST OPTION CALLS'!L1078)*('BTST OPTION CALLS'!M1078))</f>
        <v>5500</v>
      </c>
      <c r="O1078" s="8">
        <f>'BTST OPTION CALLS'!N1078/('BTST OPTION CALLS'!M1078)/'BTST OPTION CALLS'!G1078%</f>
        <v>20</v>
      </c>
    </row>
    <row r="1079" spans="1:15" ht="15.75">
      <c r="A1079" s="9">
        <v>2</v>
      </c>
      <c r="B1079" s="4">
        <v>42930</v>
      </c>
      <c r="C1079" s="5">
        <v>740</v>
      </c>
      <c r="D1079" s="5" t="s">
        <v>21</v>
      </c>
      <c r="E1079" s="5" t="s">
        <v>22</v>
      </c>
      <c r="F1079" s="5" t="s">
        <v>182</v>
      </c>
      <c r="G1079" s="6">
        <v>27</v>
      </c>
      <c r="H1079" s="6">
        <v>20</v>
      </c>
      <c r="I1079" s="6">
        <v>31</v>
      </c>
      <c r="J1079" s="6">
        <v>35</v>
      </c>
      <c r="K1079" s="6">
        <v>39</v>
      </c>
      <c r="L1079" s="6">
        <v>20</v>
      </c>
      <c r="M1079" s="5">
        <v>800</v>
      </c>
      <c r="N1079" s="7">
        <f>IF('BTST OPTION CALLS'!E1079="BUY",('BTST OPTION CALLS'!L1079-'BTST OPTION CALLS'!G1079)*('BTST OPTION CALLS'!M1079),('BTST OPTION CALLS'!G1079-'BTST OPTION CALLS'!L1079)*('BTST OPTION CALLS'!M1079))</f>
        <v>-5600</v>
      </c>
      <c r="O1079" s="8">
        <f>'BTST OPTION CALLS'!N1079/('BTST OPTION CALLS'!M1079)/'BTST OPTION CALLS'!G1079%</f>
        <v>-25.925925925925924</v>
      </c>
    </row>
    <row r="1080" spans="1:15" ht="15.75">
      <c r="A1080" s="9">
        <v>3</v>
      </c>
      <c r="B1080" s="4">
        <v>42929</v>
      </c>
      <c r="C1080" s="5">
        <v>200</v>
      </c>
      <c r="D1080" s="5" t="s">
        <v>21</v>
      </c>
      <c r="E1080" s="5" t="s">
        <v>22</v>
      </c>
      <c r="F1080" s="5" t="s">
        <v>24</v>
      </c>
      <c r="G1080" s="6">
        <v>8</v>
      </c>
      <c r="H1080" s="6">
        <v>7</v>
      </c>
      <c r="I1080" s="6">
        <v>9</v>
      </c>
      <c r="J1080" s="6">
        <v>10</v>
      </c>
      <c r="K1080" s="6">
        <v>11</v>
      </c>
      <c r="L1080" s="6">
        <v>9</v>
      </c>
      <c r="M1080" s="5">
        <v>3500</v>
      </c>
      <c r="N1080" s="7">
        <f>IF('BTST OPTION CALLS'!E1080="BUY",('BTST OPTION CALLS'!L1080-'BTST OPTION CALLS'!G1080)*('BTST OPTION CALLS'!M1080),('BTST OPTION CALLS'!G1080-'BTST OPTION CALLS'!L1080)*('BTST OPTION CALLS'!M1080))</f>
        <v>3500</v>
      </c>
      <c r="O1080" s="8">
        <f>'BTST OPTION CALLS'!N1080/('BTST OPTION CALLS'!M1080)/'BTST OPTION CALLS'!G1080%</f>
        <v>12.5</v>
      </c>
    </row>
    <row r="1081" spans="1:15" ht="15.75">
      <c r="A1081" s="42" t="s">
        <v>95</v>
      </c>
      <c r="B1081" s="28"/>
      <c r="C1081" s="28"/>
      <c r="D1081" s="32"/>
      <c r="E1081" s="36"/>
      <c r="F1081" s="33"/>
      <c r="G1081" s="33"/>
      <c r="H1081" s="34"/>
      <c r="I1081" s="33"/>
      <c r="J1081" s="33"/>
      <c r="K1081" s="33"/>
      <c r="L1081" s="43"/>
      <c r="M1081" s="16"/>
      <c r="O1081" s="44"/>
    </row>
    <row r="1082" spans="1:15" ht="15.75">
      <c r="A1082" s="42" t="s">
        <v>96</v>
      </c>
      <c r="B1082" s="10"/>
      <c r="C1082" s="28"/>
      <c r="D1082" s="32"/>
      <c r="E1082" s="36"/>
      <c r="F1082" s="33"/>
      <c r="G1082" s="33"/>
      <c r="H1082" s="34"/>
      <c r="I1082" s="33"/>
      <c r="J1082" s="33"/>
      <c r="K1082" s="33"/>
      <c r="L1082" s="43"/>
      <c r="M1082" s="16"/>
    </row>
    <row r="1083" spans="1:15" ht="15.75">
      <c r="A1083" s="42" t="s">
        <v>96</v>
      </c>
      <c r="B1083" s="10"/>
      <c r="C1083" s="10"/>
      <c r="D1083" s="17"/>
      <c r="E1083" s="45"/>
      <c r="F1083" s="11"/>
      <c r="G1083" s="11"/>
      <c r="H1083" s="30"/>
      <c r="I1083" s="11"/>
      <c r="J1083" s="11"/>
      <c r="K1083" s="11"/>
      <c r="L1083" s="11"/>
      <c r="M1083" s="16"/>
      <c r="N1083" s="16"/>
      <c r="O1083" s="16"/>
    </row>
    <row r="1084" spans="1:15" ht="16.5" thickBot="1">
      <c r="A1084" s="17"/>
      <c r="B1084" s="10"/>
      <c r="C1084" s="10"/>
      <c r="D1084" s="11"/>
      <c r="E1084" s="11"/>
      <c r="F1084" s="11"/>
      <c r="G1084" s="12"/>
      <c r="H1084" s="13"/>
      <c r="I1084" s="14" t="s">
        <v>27</v>
      </c>
      <c r="J1084" s="14"/>
      <c r="K1084" s="15"/>
      <c r="L1084" s="15"/>
      <c r="M1084" s="16"/>
      <c r="N1084" s="16"/>
      <c r="O1084" s="16"/>
    </row>
    <row r="1085" spans="1:15" ht="15.75">
      <c r="A1085" s="17"/>
      <c r="B1085" s="10"/>
      <c r="C1085" s="10"/>
      <c r="D1085" s="216" t="s">
        <v>28</v>
      </c>
      <c r="E1085" s="216"/>
      <c r="F1085" s="18">
        <v>3</v>
      </c>
      <c r="G1085" s="19">
        <f>'BTST OPTION CALLS'!G1086+'BTST OPTION CALLS'!G1087+'BTST OPTION CALLS'!G1088+'BTST OPTION CALLS'!G1089+'BTST OPTION CALLS'!G1090+'BTST OPTION CALLS'!G1091</f>
        <v>99.999999999999986</v>
      </c>
      <c r="H1085" s="11">
        <v>3</v>
      </c>
      <c r="I1085" s="20">
        <f>'BTST OPTION CALLS'!H1086/'BTST OPTION CALLS'!H1085%</f>
        <v>66.666666666666671</v>
      </c>
      <c r="J1085" s="20"/>
      <c r="K1085" s="20"/>
      <c r="L1085" s="21"/>
      <c r="M1085" s="16"/>
    </row>
    <row r="1086" spans="1:15" ht="15.75">
      <c r="A1086" s="17"/>
      <c r="B1086" s="10"/>
      <c r="C1086" s="10"/>
      <c r="D1086" s="217" t="s">
        <v>29</v>
      </c>
      <c r="E1086" s="217"/>
      <c r="F1086" s="22">
        <v>2</v>
      </c>
      <c r="G1086" s="23">
        <f>('BTST OPTION CALLS'!F1086/'BTST OPTION CALLS'!F1085)*100</f>
        <v>66.666666666666657</v>
      </c>
      <c r="H1086" s="11">
        <v>2</v>
      </c>
      <c r="I1086" s="15"/>
      <c r="J1086" s="15"/>
      <c r="K1086" s="11"/>
      <c r="L1086" s="15"/>
      <c r="N1086" s="11" t="s">
        <v>30</v>
      </c>
      <c r="O1086" s="11"/>
    </row>
    <row r="1087" spans="1:15" ht="15.75">
      <c r="A1087" s="24"/>
      <c r="B1087" s="10"/>
      <c r="C1087" s="10"/>
      <c r="D1087" s="217" t="s">
        <v>31</v>
      </c>
      <c r="E1087" s="217"/>
      <c r="F1087" s="22">
        <v>0</v>
      </c>
      <c r="G1087" s="23">
        <f>('BTST OPTION CALLS'!F1087/'BTST OPTION CALLS'!F1085)*100</f>
        <v>0</v>
      </c>
      <c r="H1087" s="25"/>
      <c r="I1087" s="11"/>
      <c r="J1087" s="11"/>
      <c r="K1087" s="11"/>
      <c r="L1087" s="15"/>
      <c r="M1087" s="16"/>
      <c r="N1087" s="17"/>
      <c r="O1087" s="17"/>
    </row>
    <row r="1088" spans="1:15" ht="15.75">
      <c r="A1088" s="24"/>
      <c r="B1088" s="10"/>
      <c r="C1088" s="10"/>
      <c r="D1088" s="217" t="s">
        <v>32</v>
      </c>
      <c r="E1088" s="217"/>
      <c r="F1088" s="22">
        <v>0</v>
      </c>
      <c r="G1088" s="23">
        <f>('BTST OPTION CALLS'!F1088/'BTST OPTION CALLS'!F1085)*100</f>
        <v>0</v>
      </c>
      <c r="H1088" s="25"/>
      <c r="I1088" s="11"/>
      <c r="J1088" s="11"/>
      <c r="K1088" s="11"/>
      <c r="L1088" s="15"/>
      <c r="M1088" s="16"/>
      <c r="N1088" s="16"/>
      <c r="O1088" s="16"/>
    </row>
    <row r="1089" spans="1:15" ht="15.75">
      <c r="A1089" s="24"/>
      <c r="B1089" s="10"/>
      <c r="C1089" s="10"/>
      <c r="D1089" s="217" t="s">
        <v>33</v>
      </c>
      <c r="E1089" s="217"/>
      <c r="F1089" s="22">
        <v>1</v>
      </c>
      <c r="G1089" s="23">
        <f>('BTST OPTION CALLS'!F1089/'BTST OPTION CALLS'!F1085)*100</f>
        <v>33.333333333333329</v>
      </c>
      <c r="H1089" s="25"/>
      <c r="I1089" s="11" t="s">
        <v>34</v>
      </c>
      <c r="J1089" s="11"/>
      <c r="K1089" s="15"/>
      <c r="L1089" s="15"/>
      <c r="M1089" s="16"/>
      <c r="N1089" s="16"/>
      <c r="O1089" s="16"/>
    </row>
    <row r="1090" spans="1:15" ht="15.75">
      <c r="A1090" s="24"/>
      <c r="B1090" s="10"/>
      <c r="C1090" s="10"/>
      <c r="D1090" s="217" t="s">
        <v>35</v>
      </c>
      <c r="E1090" s="217"/>
      <c r="F1090" s="22">
        <v>0</v>
      </c>
      <c r="G1090" s="23">
        <f>('BTST OPTION CALLS'!F1090/'BTST OPTION CALLS'!F1085)*100</f>
        <v>0</v>
      </c>
      <c r="H1090" s="25"/>
      <c r="I1090" s="11"/>
      <c r="J1090" s="11"/>
      <c r="K1090" s="15"/>
      <c r="L1090" s="15"/>
      <c r="M1090" s="16"/>
      <c r="N1090" s="16"/>
      <c r="O1090" s="16"/>
    </row>
    <row r="1091" spans="1:15" ht="16.5" thickBot="1">
      <c r="A1091" s="24"/>
      <c r="B1091" s="10"/>
      <c r="C1091" s="10"/>
      <c r="D1091" s="218" t="s">
        <v>36</v>
      </c>
      <c r="E1091" s="218"/>
      <c r="F1091" s="26"/>
      <c r="G1091" s="27">
        <f>('BTST OPTION CALLS'!F1091/'BTST OPTION CALLS'!F1085)*100</f>
        <v>0</v>
      </c>
      <c r="H1091" s="25"/>
      <c r="I1091" s="11"/>
      <c r="J1091" s="11"/>
      <c r="K1091" s="21"/>
      <c r="L1091" s="21"/>
      <c r="N1091" s="16"/>
      <c r="O1091" s="16"/>
    </row>
    <row r="1092" spans="1:15" ht="15.75">
      <c r="A1092" s="31" t="s">
        <v>37</v>
      </c>
      <c r="B1092" s="28"/>
      <c r="C1092" s="28"/>
      <c r="D1092" s="32"/>
      <c r="E1092" s="32"/>
      <c r="F1092" s="33"/>
      <c r="G1092" s="33"/>
      <c r="H1092" s="34"/>
      <c r="I1092" s="35"/>
      <c r="J1092" s="35"/>
      <c r="K1092" s="35"/>
      <c r="L1092" s="33"/>
      <c r="M1092" s="16"/>
      <c r="N1092" s="29"/>
      <c r="O1092" s="29"/>
    </row>
    <row r="1093" spans="1:15" ht="15.75">
      <c r="A1093" s="36" t="s">
        <v>38</v>
      </c>
      <c r="B1093" s="28"/>
      <c r="C1093" s="28"/>
      <c r="D1093" s="37"/>
      <c r="E1093" s="38"/>
      <c r="F1093" s="32"/>
      <c r="G1093" s="35"/>
      <c r="H1093" s="34"/>
      <c r="I1093" s="35"/>
      <c r="J1093" s="35"/>
      <c r="K1093" s="35"/>
      <c r="L1093" s="33"/>
      <c r="M1093" s="16"/>
      <c r="N1093" s="17"/>
      <c r="O1093" s="17"/>
    </row>
    <row r="1094" spans="1:15" ht="15" customHeight="1">
      <c r="A1094" s="36" t="s">
        <v>39</v>
      </c>
      <c r="B1094" s="28"/>
      <c r="C1094" s="28"/>
      <c r="D1094" s="32"/>
      <c r="E1094" s="38"/>
      <c r="F1094" s="32"/>
      <c r="G1094" s="35"/>
      <c r="H1094" s="34"/>
      <c r="I1094" s="39"/>
      <c r="J1094" s="39"/>
      <c r="K1094" s="39"/>
      <c r="L1094" s="33"/>
      <c r="M1094" s="16"/>
      <c r="N1094" s="16"/>
      <c r="O1094" s="16"/>
    </row>
    <row r="1095" spans="1:15" ht="15.75">
      <c r="A1095" s="36" t="s">
        <v>40</v>
      </c>
      <c r="B1095" s="37"/>
      <c r="C1095" s="28"/>
      <c r="D1095" s="32"/>
      <c r="E1095" s="38"/>
      <c r="F1095" s="32"/>
      <c r="G1095" s="35"/>
      <c r="H1095" s="40"/>
      <c r="I1095" s="39"/>
      <c r="J1095" s="39"/>
      <c r="K1095" s="39"/>
      <c r="L1095" s="33"/>
      <c r="M1095" s="16"/>
      <c r="N1095" s="16"/>
      <c r="O1095" s="16"/>
    </row>
    <row r="1096" spans="1:15" ht="15.75">
      <c r="A1096" s="36" t="s">
        <v>41</v>
      </c>
      <c r="B1096" s="24"/>
      <c r="C1096" s="37"/>
      <c r="D1096" s="32"/>
      <c r="E1096" s="41"/>
      <c r="F1096" s="35"/>
      <c r="G1096" s="35"/>
      <c r="H1096" s="40"/>
      <c r="I1096" s="39"/>
      <c r="J1096" s="39"/>
      <c r="K1096" s="39"/>
      <c r="L1096" s="35"/>
      <c r="M1096" s="16"/>
      <c r="N1096" s="16"/>
      <c r="O1096" s="16"/>
    </row>
    <row r="1097" spans="1:15" ht="15.75">
      <c r="A1097" s="1"/>
      <c r="B1097" s="1"/>
      <c r="C1097" s="1"/>
      <c r="D1097" s="1"/>
      <c r="E1097" s="1"/>
      <c r="F1097" s="1"/>
      <c r="G1097" s="1"/>
      <c r="H1097" s="1"/>
      <c r="I1097" s="1"/>
      <c r="J1097" s="1"/>
      <c r="K1097" s="1"/>
      <c r="L1097" s="1"/>
      <c r="M1097" s="1"/>
      <c r="N1097" s="1"/>
      <c r="O1097" s="1"/>
    </row>
    <row r="1098" spans="1:15">
      <c r="A1098" s="227" t="s">
        <v>0</v>
      </c>
      <c r="B1098" s="227"/>
      <c r="C1098" s="227"/>
      <c r="D1098" s="227"/>
      <c r="E1098" s="227"/>
      <c r="F1098" s="227"/>
      <c r="G1098" s="227"/>
      <c r="H1098" s="227"/>
      <c r="I1098" s="227"/>
      <c r="J1098" s="227"/>
      <c r="K1098" s="227"/>
      <c r="L1098" s="227"/>
      <c r="M1098" s="227"/>
      <c r="N1098" s="227"/>
      <c r="O1098" s="227"/>
    </row>
    <row r="1099" spans="1:15">
      <c r="A1099" s="227"/>
      <c r="B1099" s="227"/>
      <c r="C1099" s="227"/>
      <c r="D1099" s="227"/>
      <c r="E1099" s="227"/>
      <c r="F1099" s="227"/>
      <c r="G1099" s="227"/>
      <c r="H1099" s="227"/>
      <c r="I1099" s="227"/>
      <c r="J1099" s="227"/>
      <c r="K1099" s="227"/>
      <c r="L1099" s="227"/>
      <c r="M1099" s="227"/>
      <c r="N1099" s="227"/>
      <c r="O1099" s="227"/>
    </row>
    <row r="1100" spans="1:15">
      <c r="A1100" s="227"/>
      <c r="B1100" s="227"/>
      <c r="C1100" s="227"/>
      <c r="D1100" s="227"/>
      <c r="E1100" s="227"/>
      <c r="F1100" s="227"/>
      <c r="G1100" s="227"/>
      <c r="H1100" s="227"/>
      <c r="I1100" s="227"/>
      <c r="J1100" s="227"/>
      <c r="K1100" s="227"/>
      <c r="L1100" s="227"/>
      <c r="M1100" s="227"/>
      <c r="N1100" s="227"/>
      <c r="O1100" s="227"/>
    </row>
    <row r="1101" spans="1:15" ht="15.75">
      <c r="A1101" s="224" t="s">
        <v>1</v>
      </c>
      <c r="B1101" s="224"/>
      <c r="C1101" s="224"/>
      <c r="D1101" s="224"/>
      <c r="E1101" s="224"/>
      <c r="F1101" s="224"/>
      <c r="G1101" s="224"/>
      <c r="H1101" s="224"/>
      <c r="I1101" s="224"/>
      <c r="J1101" s="224"/>
      <c r="K1101" s="224"/>
      <c r="L1101" s="224"/>
      <c r="M1101" s="224"/>
      <c r="N1101" s="224"/>
      <c r="O1101" s="224"/>
    </row>
    <row r="1102" spans="1:15" ht="15.75">
      <c r="A1102" s="224" t="s">
        <v>2</v>
      </c>
      <c r="B1102" s="224"/>
      <c r="C1102" s="224"/>
      <c r="D1102" s="224"/>
      <c r="E1102" s="224"/>
      <c r="F1102" s="224"/>
      <c r="G1102" s="224"/>
      <c r="H1102" s="224"/>
      <c r="I1102" s="224"/>
      <c r="J1102" s="224"/>
      <c r="K1102" s="224"/>
      <c r="L1102" s="224"/>
      <c r="M1102" s="224"/>
      <c r="N1102" s="224"/>
      <c r="O1102" s="224"/>
    </row>
    <row r="1103" spans="1:15" ht="15.75">
      <c r="A1103" s="225" t="s">
        <v>3</v>
      </c>
      <c r="B1103" s="225"/>
      <c r="C1103" s="225"/>
      <c r="D1103" s="225"/>
      <c r="E1103" s="225"/>
      <c r="F1103" s="225"/>
      <c r="G1103" s="225"/>
      <c r="H1103" s="225"/>
      <c r="I1103" s="225"/>
      <c r="J1103" s="225"/>
      <c r="K1103" s="225"/>
      <c r="L1103" s="225"/>
      <c r="M1103" s="225"/>
      <c r="N1103" s="225"/>
      <c r="O1103" s="225"/>
    </row>
    <row r="1104" spans="1:15" ht="15.75">
      <c r="A1104" s="226" t="s">
        <v>73</v>
      </c>
      <c r="B1104" s="226"/>
      <c r="C1104" s="226"/>
      <c r="D1104" s="226"/>
      <c r="E1104" s="226"/>
      <c r="F1104" s="226"/>
      <c r="G1104" s="226"/>
      <c r="H1104" s="226"/>
      <c r="I1104" s="226"/>
      <c r="J1104" s="226"/>
      <c r="K1104" s="226"/>
      <c r="L1104" s="226"/>
      <c r="M1104" s="226"/>
      <c r="N1104" s="226"/>
      <c r="O1104" s="226"/>
    </row>
    <row r="1105" spans="1:16" ht="15.75">
      <c r="A1105" s="219" t="s">
        <v>5</v>
      </c>
      <c r="B1105" s="219"/>
      <c r="C1105" s="219"/>
      <c r="D1105" s="219"/>
      <c r="E1105" s="219"/>
      <c r="F1105" s="219"/>
      <c r="G1105" s="219"/>
      <c r="H1105" s="219"/>
      <c r="I1105" s="219"/>
      <c r="J1105" s="219"/>
      <c r="K1105" s="219"/>
      <c r="L1105" s="219"/>
      <c r="M1105" s="219"/>
      <c r="N1105" s="219"/>
      <c r="O1105" s="219"/>
    </row>
    <row r="1106" spans="1:16" ht="13.9" customHeight="1">
      <c r="A1106" s="220" t="s">
        <v>6</v>
      </c>
      <c r="B1106" s="221" t="s">
        <v>7</v>
      </c>
      <c r="C1106" s="222" t="s">
        <v>8</v>
      </c>
      <c r="D1106" s="221" t="s">
        <v>9</v>
      </c>
      <c r="E1106" s="220" t="s">
        <v>10</v>
      </c>
      <c r="F1106" s="220" t="s">
        <v>11</v>
      </c>
      <c r="G1106" s="228" t="s">
        <v>12</v>
      </c>
      <c r="H1106" s="228" t="s">
        <v>13</v>
      </c>
      <c r="I1106" s="222" t="s">
        <v>14</v>
      </c>
      <c r="J1106" s="222" t="s">
        <v>15</v>
      </c>
      <c r="K1106" s="222" t="s">
        <v>16</v>
      </c>
      <c r="L1106" s="229" t="s">
        <v>17</v>
      </c>
      <c r="M1106" s="221" t="s">
        <v>18</v>
      </c>
      <c r="N1106" s="221" t="s">
        <v>19</v>
      </c>
      <c r="O1106" s="221" t="s">
        <v>20</v>
      </c>
    </row>
    <row r="1107" spans="1:16">
      <c r="A1107" s="220"/>
      <c r="B1107" s="221"/>
      <c r="C1107" s="222"/>
      <c r="D1107" s="221"/>
      <c r="E1107" s="220"/>
      <c r="F1107" s="220"/>
      <c r="G1107" s="228"/>
      <c r="H1107" s="228"/>
      <c r="I1107" s="222"/>
      <c r="J1107" s="222"/>
      <c r="K1107" s="222"/>
      <c r="L1107" s="229"/>
      <c r="M1107" s="221"/>
      <c r="N1107" s="221"/>
      <c r="O1107" s="221"/>
    </row>
    <row r="1108" spans="1:16" ht="15.75">
      <c r="A1108" s="9">
        <v>1</v>
      </c>
      <c r="B1108" s="4">
        <v>42913</v>
      </c>
      <c r="C1108" s="5">
        <v>470</v>
      </c>
      <c r="D1108" s="5" t="s">
        <v>21</v>
      </c>
      <c r="E1108" s="5" t="s">
        <v>22</v>
      </c>
      <c r="F1108" s="5" t="s">
        <v>90</v>
      </c>
      <c r="G1108" s="6">
        <v>4</v>
      </c>
      <c r="H1108" s="6">
        <v>2</v>
      </c>
      <c r="I1108" s="6">
        <v>5</v>
      </c>
      <c r="J1108" s="6">
        <v>6</v>
      </c>
      <c r="K1108" s="6">
        <v>7</v>
      </c>
      <c r="L1108" s="6">
        <v>5</v>
      </c>
      <c r="M1108" s="5">
        <v>2500</v>
      </c>
      <c r="N1108" s="7">
        <f>IF('BTST OPTION CALLS'!E1108="BUY",('BTST OPTION CALLS'!L1108-'BTST OPTION CALLS'!G1108)*('BTST OPTION CALLS'!M1108),('BTST OPTION CALLS'!G1108-'BTST OPTION CALLS'!L1108)*('BTST OPTION CALLS'!M1108))</f>
        <v>2500</v>
      </c>
      <c r="O1108" s="8">
        <f>'BTST OPTION CALLS'!N1108/('BTST OPTION CALLS'!M1108)/'BTST OPTION CALLS'!G1108%</f>
        <v>25</v>
      </c>
    </row>
    <row r="1109" spans="1:16" ht="15.75">
      <c r="A1109" s="9">
        <v>2</v>
      </c>
      <c r="B1109" s="4">
        <v>42907</v>
      </c>
      <c r="C1109" s="5">
        <v>1420</v>
      </c>
      <c r="D1109" s="5" t="s">
        <v>21</v>
      </c>
      <c r="E1109" s="5" t="s">
        <v>22</v>
      </c>
      <c r="F1109" s="5" t="s">
        <v>163</v>
      </c>
      <c r="G1109" s="6">
        <v>22</v>
      </c>
      <c r="H1109" s="6">
        <v>5</v>
      </c>
      <c r="I1109" s="6">
        <v>32</v>
      </c>
      <c r="J1109" s="6">
        <v>42</v>
      </c>
      <c r="K1109" s="6">
        <v>52</v>
      </c>
      <c r="L1109" s="6">
        <v>32</v>
      </c>
      <c r="M1109" s="5">
        <v>500</v>
      </c>
      <c r="N1109" s="7">
        <f>IF('BTST OPTION CALLS'!E1109="BUY",('BTST OPTION CALLS'!L1109-'BTST OPTION CALLS'!G1109)*('BTST OPTION CALLS'!M1109),('BTST OPTION CALLS'!G1109-'BTST OPTION CALLS'!L1109)*('BTST OPTION CALLS'!M1109))</f>
        <v>5000</v>
      </c>
      <c r="O1109" s="8">
        <f>'BTST OPTION CALLS'!N1109/('BTST OPTION CALLS'!M1109)/'BTST OPTION CALLS'!G1109%</f>
        <v>45.454545454545453</v>
      </c>
    </row>
    <row r="1110" spans="1:16" ht="15.75">
      <c r="A1110" s="9">
        <v>3</v>
      </c>
      <c r="B1110" s="4">
        <v>42899</v>
      </c>
      <c r="C1110" s="5">
        <v>450</v>
      </c>
      <c r="D1110" s="5" t="s">
        <v>47</v>
      </c>
      <c r="E1110" s="5" t="s">
        <v>22</v>
      </c>
      <c r="F1110" s="5" t="s">
        <v>67</v>
      </c>
      <c r="G1110" s="6">
        <v>10</v>
      </c>
      <c r="H1110" s="6">
        <v>7</v>
      </c>
      <c r="I1110" s="6">
        <v>12</v>
      </c>
      <c r="J1110" s="6">
        <v>14</v>
      </c>
      <c r="K1110" s="6">
        <v>16</v>
      </c>
      <c r="L1110" s="6">
        <v>7</v>
      </c>
      <c r="M1110" s="5">
        <v>1500</v>
      </c>
      <c r="N1110" s="7">
        <f>IF('BTST OPTION CALLS'!E1110="BUY",('BTST OPTION CALLS'!L1110-'BTST OPTION CALLS'!G1110)*('BTST OPTION CALLS'!M1110),('BTST OPTION CALLS'!G1110-'BTST OPTION CALLS'!L1110)*('BTST OPTION CALLS'!M1110))</f>
        <v>-4500</v>
      </c>
      <c r="O1110" s="8">
        <f>'BTST OPTION CALLS'!N1110/('BTST OPTION CALLS'!M1110)/'BTST OPTION CALLS'!G1110%</f>
        <v>-30</v>
      </c>
      <c r="P1110" t="s">
        <v>72</v>
      </c>
    </row>
    <row r="1112" spans="1:16" ht="15.75">
      <c r="A1112" s="42" t="s">
        <v>95</v>
      </c>
      <c r="B1112" s="28"/>
      <c r="C1112" s="28"/>
      <c r="D1112" s="32"/>
      <c r="E1112" s="36"/>
      <c r="F1112" s="33"/>
      <c r="G1112" s="33"/>
      <c r="H1112" s="34"/>
      <c r="I1112" s="33"/>
      <c r="J1112" s="33"/>
      <c r="K1112" s="33"/>
      <c r="L1112" s="43"/>
      <c r="M1112" s="16"/>
      <c r="N1112" s="1"/>
      <c r="O1112" s="156"/>
    </row>
    <row r="1113" spans="1:16" ht="15.75">
      <c r="A1113" s="42" t="s">
        <v>96</v>
      </c>
      <c r="B1113" s="10"/>
      <c r="C1113" s="28"/>
      <c r="D1113" s="32"/>
      <c r="E1113" s="36"/>
      <c r="F1113" s="33"/>
      <c r="G1113" s="33"/>
      <c r="H1113" s="34"/>
      <c r="I1113" s="33"/>
      <c r="J1113" s="33"/>
      <c r="K1113" s="33"/>
      <c r="L1113" s="43"/>
      <c r="M1113" s="16"/>
      <c r="N1113" s="1"/>
      <c r="O1113" s="29"/>
    </row>
    <row r="1114" spans="1:16" ht="15.75">
      <c r="A1114" s="42" t="s">
        <v>96</v>
      </c>
      <c r="B1114" s="10"/>
      <c r="C1114" s="10"/>
      <c r="D1114" s="17"/>
      <c r="E1114" s="45"/>
      <c r="F1114" s="11"/>
      <c r="G1114" s="11"/>
      <c r="H1114" s="30"/>
      <c r="I1114" s="11"/>
      <c r="J1114" s="11"/>
      <c r="K1114" s="11"/>
      <c r="L1114" s="11"/>
      <c r="M1114" s="16"/>
      <c r="N1114" s="16"/>
      <c r="O1114" s="16"/>
    </row>
    <row r="1115" spans="1:16" ht="16.5" thickBot="1">
      <c r="A1115" s="17"/>
      <c r="B1115" s="10"/>
      <c r="C1115" s="10"/>
      <c r="D1115" s="11"/>
      <c r="E1115" s="11"/>
      <c r="F1115" s="11"/>
      <c r="G1115" s="12"/>
      <c r="H1115" s="13"/>
      <c r="I1115" s="14" t="s">
        <v>27</v>
      </c>
      <c r="J1115" s="14"/>
      <c r="K1115" s="15"/>
      <c r="L1115" s="15"/>
      <c r="M1115" s="16"/>
      <c r="N1115" s="16"/>
      <c r="O1115" s="16"/>
    </row>
    <row r="1116" spans="1:16" ht="15.75">
      <c r="A1116" s="17"/>
      <c r="B1116" s="10"/>
      <c r="C1116" s="10"/>
      <c r="D1116" s="216" t="s">
        <v>28</v>
      </c>
      <c r="E1116" s="216"/>
      <c r="F1116" s="18">
        <v>3</v>
      </c>
      <c r="G1116" s="19">
        <f>'BTST OPTION CALLS'!G1117+'BTST OPTION CALLS'!G1118+'BTST OPTION CALLS'!G1119+'BTST OPTION CALLS'!G1120+'BTST OPTION CALLS'!G1121+'BTST OPTION CALLS'!G1122</f>
        <v>99.999999999999986</v>
      </c>
      <c r="H1116" s="11">
        <v>3</v>
      </c>
      <c r="I1116" s="20">
        <f>'BTST OPTION CALLS'!H1117/'BTST OPTION CALLS'!H1116%</f>
        <v>66.666666666666671</v>
      </c>
      <c r="J1116" s="20"/>
      <c r="K1116" s="20"/>
      <c r="L1116" s="21"/>
      <c r="M1116" s="16"/>
      <c r="N1116" s="1"/>
      <c r="O1116" s="1"/>
    </row>
    <row r="1117" spans="1:16" ht="15.75">
      <c r="A1117" s="17"/>
      <c r="B1117" s="10"/>
      <c r="C1117" s="10"/>
      <c r="D1117" s="217" t="s">
        <v>29</v>
      </c>
      <c r="E1117" s="217"/>
      <c r="F1117" s="22">
        <v>2</v>
      </c>
      <c r="G1117" s="23">
        <f>('BTST OPTION CALLS'!F1117/'BTST OPTION CALLS'!F1116)*100</f>
        <v>66.666666666666657</v>
      </c>
      <c r="H1117" s="11">
        <v>2</v>
      </c>
      <c r="I1117" s="15"/>
      <c r="J1117" s="15"/>
      <c r="K1117" s="11"/>
      <c r="L1117" s="15"/>
      <c r="M1117" s="1"/>
      <c r="N1117" s="11" t="s">
        <v>30</v>
      </c>
      <c r="O1117" s="11"/>
    </row>
    <row r="1118" spans="1:16" ht="15.75">
      <c r="A1118" s="24"/>
      <c r="B1118" s="10"/>
      <c r="C1118" s="10"/>
      <c r="D1118" s="217" t="s">
        <v>31</v>
      </c>
      <c r="E1118" s="217"/>
      <c r="F1118" s="22">
        <v>0</v>
      </c>
      <c r="G1118" s="23">
        <f>('BTST OPTION CALLS'!F1118/'BTST OPTION CALLS'!F1116)*100</f>
        <v>0</v>
      </c>
      <c r="H1118" s="25"/>
      <c r="I1118" s="11"/>
      <c r="J1118" s="11"/>
      <c r="K1118" s="11"/>
      <c r="L1118" s="15"/>
      <c r="M1118" s="16"/>
      <c r="N1118" s="17"/>
      <c r="O1118" s="17"/>
    </row>
    <row r="1119" spans="1:16" ht="15.75">
      <c r="A1119" s="24"/>
      <c r="B1119" s="10"/>
      <c r="C1119" s="10"/>
      <c r="D1119" s="217" t="s">
        <v>32</v>
      </c>
      <c r="E1119" s="217"/>
      <c r="F1119" s="22">
        <v>0</v>
      </c>
      <c r="G1119" s="23">
        <f>('BTST OPTION CALLS'!F1119/'BTST OPTION CALLS'!F1116)*100</f>
        <v>0</v>
      </c>
      <c r="H1119" s="25"/>
      <c r="I1119" s="11"/>
      <c r="J1119" s="11"/>
      <c r="K1119" s="11"/>
      <c r="L1119" s="15"/>
      <c r="M1119" s="16"/>
      <c r="N1119" s="16"/>
      <c r="O1119" s="16"/>
    </row>
    <row r="1120" spans="1:16" ht="15.75">
      <c r="A1120" s="24"/>
      <c r="B1120" s="10"/>
      <c r="C1120" s="10"/>
      <c r="D1120" s="217" t="s">
        <v>33</v>
      </c>
      <c r="E1120" s="217"/>
      <c r="F1120" s="22">
        <v>1</v>
      </c>
      <c r="G1120" s="23">
        <f>('BTST OPTION CALLS'!F1120/'BTST OPTION CALLS'!F1116)*100</f>
        <v>33.333333333333329</v>
      </c>
      <c r="H1120" s="25"/>
      <c r="I1120" s="11" t="s">
        <v>34</v>
      </c>
      <c r="J1120" s="11"/>
      <c r="K1120" s="15"/>
      <c r="L1120" s="15"/>
      <c r="M1120" s="16"/>
      <c r="N1120" s="16"/>
      <c r="O1120" s="16"/>
    </row>
    <row r="1121" spans="1:16" ht="15.75">
      <c r="A1121" s="24"/>
      <c r="B1121" s="10"/>
      <c r="C1121" s="10"/>
      <c r="D1121" s="217" t="s">
        <v>35</v>
      </c>
      <c r="E1121" s="217"/>
      <c r="F1121" s="22">
        <v>0</v>
      </c>
      <c r="G1121" s="23">
        <f>('BTST OPTION CALLS'!F1121/'BTST OPTION CALLS'!F1116)*100</f>
        <v>0</v>
      </c>
      <c r="H1121" s="25"/>
      <c r="I1121" s="11"/>
      <c r="J1121" s="11"/>
      <c r="K1121" s="15"/>
      <c r="L1121" s="15"/>
      <c r="M1121" s="16"/>
      <c r="N1121" s="16"/>
      <c r="O1121" s="16"/>
    </row>
    <row r="1122" spans="1:16" ht="16.5" thickBot="1">
      <c r="A1122" s="24"/>
      <c r="B1122" s="10"/>
      <c r="C1122" s="10"/>
      <c r="D1122" s="218" t="s">
        <v>36</v>
      </c>
      <c r="E1122" s="218"/>
      <c r="F1122" s="26"/>
      <c r="G1122" s="27">
        <f>('BTST OPTION CALLS'!F1122/'BTST OPTION CALLS'!F1116)*100</f>
        <v>0</v>
      </c>
      <c r="H1122" s="25"/>
      <c r="I1122" s="11"/>
      <c r="J1122" s="11"/>
      <c r="K1122" s="21"/>
      <c r="L1122" s="21"/>
      <c r="M1122" s="1"/>
      <c r="N1122" s="16"/>
      <c r="O1122" s="16"/>
    </row>
    <row r="1123" spans="1:16" ht="15.75">
      <c r="A1123" s="24"/>
      <c r="B1123" s="10"/>
      <c r="C1123" s="10"/>
      <c r="D1123" s="16"/>
      <c r="E1123" s="16"/>
      <c r="F1123" s="16"/>
      <c r="G1123" s="15"/>
      <c r="H1123" s="25"/>
      <c r="I1123" s="20"/>
      <c r="J1123" s="20"/>
      <c r="K1123" s="15"/>
      <c r="L1123" s="20"/>
      <c r="M1123" s="16"/>
      <c r="N1123" s="16"/>
      <c r="O1123" s="16"/>
    </row>
    <row r="1124" spans="1:16" ht="15.75">
      <c r="A1124" s="31" t="s">
        <v>37</v>
      </c>
      <c r="B1124" s="28"/>
      <c r="C1124" s="28"/>
      <c r="D1124" s="32"/>
      <c r="E1124" s="32"/>
      <c r="F1124" s="33"/>
      <c r="G1124" s="33"/>
      <c r="H1124" s="34"/>
      <c r="I1124" s="35"/>
      <c r="J1124" s="35"/>
      <c r="K1124" s="35"/>
      <c r="L1124" s="33"/>
      <c r="M1124" s="16"/>
      <c r="N1124" s="29"/>
      <c r="O1124" s="29"/>
    </row>
    <row r="1125" spans="1:16" ht="15.75">
      <c r="A1125" s="36" t="s">
        <v>38</v>
      </c>
      <c r="B1125" s="28"/>
      <c r="C1125" s="28"/>
      <c r="D1125" s="37"/>
      <c r="E1125" s="38"/>
      <c r="F1125" s="32"/>
      <c r="G1125" s="35"/>
      <c r="H1125" s="34"/>
      <c r="I1125" s="35"/>
      <c r="J1125" s="35"/>
      <c r="K1125" s="35"/>
      <c r="L1125" s="33"/>
      <c r="M1125" s="16"/>
      <c r="N1125" s="17"/>
      <c r="O1125" s="17"/>
    </row>
    <row r="1126" spans="1:16" ht="15.75">
      <c r="A1126" s="36" t="s">
        <v>39</v>
      </c>
      <c r="B1126" s="28"/>
      <c r="C1126" s="28"/>
      <c r="D1126" s="32"/>
      <c r="E1126" s="38"/>
      <c r="F1126" s="32"/>
      <c r="G1126" s="35"/>
      <c r="H1126" s="34"/>
      <c r="I1126" s="39"/>
      <c r="J1126" s="39"/>
      <c r="K1126" s="39"/>
      <c r="L1126" s="33"/>
      <c r="M1126" s="16"/>
      <c r="N1126" s="16"/>
      <c r="O1126" s="16"/>
    </row>
    <row r="1127" spans="1:16" ht="15.75">
      <c r="A1127" s="36" t="s">
        <v>40</v>
      </c>
      <c r="B1127" s="37"/>
      <c r="C1127" s="28"/>
      <c r="D1127" s="32"/>
      <c r="E1127" s="38"/>
      <c r="F1127" s="32"/>
      <c r="G1127" s="35"/>
      <c r="H1127" s="40"/>
      <c r="I1127" s="39"/>
      <c r="J1127" s="39"/>
      <c r="K1127" s="39"/>
      <c r="L1127" s="33"/>
      <c r="M1127" s="16"/>
      <c r="N1127" s="16"/>
      <c r="O1127" s="16"/>
    </row>
    <row r="1128" spans="1:16" ht="15.75">
      <c r="A1128" s="36" t="s">
        <v>41</v>
      </c>
      <c r="B1128" s="24"/>
      <c r="C1128" s="37"/>
      <c r="D1128" s="32"/>
      <c r="E1128" s="41"/>
      <c r="F1128" s="35"/>
      <c r="G1128" s="35"/>
      <c r="H1128" s="40"/>
      <c r="I1128" s="39"/>
      <c r="J1128" s="39"/>
      <c r="K1128" s="39"/>
      <c r="L1128" s="35"/>
      <c r="M1128" s="16"/>
      <c r="N1128" s="16"/>
      <c r="O1128" s="16"/>
      <c r="P1128" t="s">
        <v>72</v>
      </c>
    </row>
  </sheetData>
  <mergeCells count="924">
    <mergeCell ref="D24:E24"/>
    <mergeCell ref="D25:E25"/>
    <mergeCell ref="D26:E26"/>
    <mergeCell ref="K10:K11"/>
    <mergeCell ref="L10:L11"/>
    <mergeCell ref="M10:M11"/>
    <mergeCell ref="N10:N11"/>
    <mergeCell ref="O10:O11"/>
    <mergeCell ref="D20:E20"/>
    <mergeCell ref="D21:E21"/>
    <mergeCell ref="D22:E22"/>
    <mergeCell ref="D23:E23"/>
    <mergeCell ref="B10:B11"/>
    <mergeCell ref="C10:C11"/>
    <mergeCell ref="D10:D11"/>
    <mergeCell ref="E10:E11"/>
    <mergeCell ref="F10:F11"/>
    <mergeCell ref="G10:G11"/>
    <mergeCell ref="H10:H11"/>
    <mergeCell ref="I10:I11"/>
    <mergeCell ref="J10:J11"/>
    <mergeCell ref="A5:O5"/>
    <mergeCell ref="A6:O6"/>
    <mergeCell ref="A7:O7"/>
    <mergeCell ref="A8:O8"/>
    <mergeCell ref="A2:O4"/>
    <mergeCell ref="A9:O9"/>
    <mergeCell ref="A10:A11"/>
    <mergeCell ref="K103:K104"/>
    <mergeCell ref="A271:O273"/>
    <mergeCell ref="M239:M240"/>
    <mergeCell ref="N239:N240"/>
    <mergeCell ref="O239:O240"/>
    <mergeCell ref="D258:E258"/>
    <mergeCell ref="D259:E259"/>
    <mergeCell ref="D260:E260"/>
    <mergeCell ref="D261:E261"/>
    <mergeCell ref="D262:E262"/>
    <mergeCell ref="D219:E219"/>
    <mergeCell ref="D220:E220"/>
    <mergeCell ref="D221:E221"/>
    <mergeCell ref="D222:E222"/>
    <mergeCell ref="D223:E223"/>
    <mergeCell ref="D224:E224"/>
    <mergeCell ref="D225:E225"/>
    <mergeCell ref="A274:O274"/>
    <mergeCell ref="A275:O275"/>
    <mergeCell ref="A276:O276"/>
    <mergeCell ref="A277:O277"/>
    <mergeCell ref="D263:E263"/>
    <mergeCell ref="D264:E264"/>
    <mergeCell ref="A231:O233"/>
    <mergeCell ref="A234:O234"/>
    <mergeCell ref="A235:O235"/>
    <mergeCell ref="A236:O236"/>
    <mergeCell ref="A237:O237"/>
    <mergeCell ref="A238:O238"/>
    <mergeCell ref="A239:A240"/>
    <mergeCell ref="B239:B240"/>
    <mergeCell ref="C239:C240"/>
    <mergeCell ref="D239:D240"/>
    <mergeCell ref="E239:E240"/>
    <mergeCell ref="F239:F240"/>
    <mergeCell ref="G239:G240"/>
    <mergeCell ref="H239:H240"/>
    <mergeCell ref="I239:I240"/>
    <mergeCell ref="J239:J240"/>
    <mergeCell ref="K239:K240"/>
    <mergeCell ref="L239:L240"/>
    <mergeCell ref="A278:O278"/>
    <mergeCell ref="A279:A280"/>
    <mergeCell ref="B279:B280"/>
    <mergeCell ref="C279:C280"/>
    <mergeCell ref="D279:D280"/>
    <mergeCell ref="E279:E280"/>
    <mergeCell ref="F279:F280"/>
    <mergeCell ref="G279:G280"/>
    <mergeCell ref="H279:H280"/>
    <mergeCell ref="I279:I280"/>
    <mergeCell ref="J279:J280"/>
    <mergeCell ref="K279:K280"/>
    <mergeCell ref="L381:L382"/>
    <mergeCell ref="M381:M382"/>
    <mergeCell ref="N381:N382"/>
    <mergeCell ref="O381:O382"/>
    <mergeCell ref="D333:E333"/>
    <mergeCell ref="D334:E334"/>
    <mergeCell ref="A307:O309"/>
    <mergeCell ref="A310:O310"/>
    <mergeCell ref="A311:O311"/>
    <mergeCell ref="A312:O312"/>
    <mergeCell ref="A313:O313"/>
    <mergeCell ref="A314:O314"/>
    <mergeCell ref="A315:A316"/>
    <mergeCell ref="B315:B316"/>
    <mergeCell ref="C315:C316"/>
    <mergeCell ref="D315:D316"/>
    <mergeCell ref="E315:E316"/>
    <mergeCell ref="F315:F316"/>
    <mergeCell ref="G315:G316"/>
    <mergeCell ref="H315:H316"/>
    <mergeCell ref="I315:I316"/>
    <mergeCell ref="J315:J316"/>
    <mergeCell ref="K315:K316"/>
    <mergeCell ref="L315:L316"/>
    <mergeCell ref="C381:C382"/>
    <mergeCell ref="D381:D382"/>
    <mergeCell ref="E381:E382"/>
    <mergeCell ref="F381:F382"/>
    <mergeCell ref="G381:G382"/>
    <mergeCell ref="H381:H382"/>
    <mergeCell ref="I381:I382"/>
    <mergeCell ref="J381:J382"/>
    <mergeCell ref="K381:K382"/>
    <mergeCell ref="K453:K454"/>
    <mergeCell ref="L453:L454"/>
    <mergeCell ref="M453:M454"/>
    <mergeCell ref="N453:N454"/>
    <mergeCell ref="O453:O454"/>
    <mergeCell ref="L348:L349"/>
    <mergeCell ref="M348:M349"/>
    <mergeCell ref="A448:O448"/>
    <mergeCell ref="A449:O449"/>
    <mergeCell ref="A450:O450"/>
    <mergeCell ref="A451:O451"/>
    <mergeCell ref="L418:L419"/>
    <mergeCell ref="M418:M419"/>
    <mergeCell ref="N418:N419"/>
    <mergeCell ref="O418:O419"/>
    <mergeCell ref="D433:E433"/>
    <mergeCell ref="D434:E434"/>
    <mergeCell ref="D435:E435"/>
    <mergeCell ref="D436:E436"/>
    <mergeCell ref="D437:E437"/>
    <mergeCell ref="D438:E438"/>
    <mergeCell ref="D439:E439"/>
    <mergeCell ref="A415:O415"/>
    <mergeCell ref="D398:E398"/>
    <mergeCell ref="A445:O447"/>
    <mergeCell ref="A474:O476"/>
    <mergeCell ref="A477:O477"/>
    <mergeCell ref="A478:O478"/>
    <mergeCell ref="A479:O479"/>
    <mergeCell ref="A480:O480"/>
    <mergeCell ref="D462:E462"/>
    <mergeCell ref="D463:E463"/>
    <mergeCell ref="D464:E464"/>
    <mergeCell ref="D465:E465"/>
    <mergeCell ref="D466:E466"/>
    <mergeCell ref="D467:E467"/>
    <mergeCell ref="D468:E468"/>
    <mergeCell ref="A452:O452"/>
    <mergeCell ref="A453:A454"/>
    <mergeCell ref="B453:B454"/>
    <mergeCell ref="C453:C454"/>
    <mergeCell ref="D453:D454"/>
    <mergeCell ref="E453:E454"/>
    <mergeCell ref="F453:F454"/>
    <mergeCell ref="G453:G454"/>
    <mergeCell ref="H453:H454"/>
    <mergeCell ref="I453:I454"/>
    <mergeCell ref="J453:J454"/>
    <mergeCell ref="A481:O481"/>
    <mergeCell ref="A482:A483"/>
    <mergeCell ref="B482:B483"/>
    <mergeCell ref="C482:C483"/>
    <mergeCell ref="D482:D483"/>
    <mergeCell ref="E482:E483"/>
    <mergeCell ref="F482:F483"/>
    <mergeCell ref="G482:G483"/>
    <mergeCell ref="H482:H483"/>
    <mergeCell ref="I482:I483"/>
    <mergeCell ref="J482:J483"/>
    <mergeCell ref="K482:K483"/>
    <mergeCell ref="L482:L483"/>
    <mergeCell ref="M482:M483"/>
    <mergeCell ref="N482:N483"/>
    <mergeCell ref="O482:O483"/>
    <mergeCell ref="D574:E574"/>
    <mergeCell ref="A515:O517"/>
    <mergeCell ref="A518:O518"/>
    <mergeCell ref="A519:O519"/>
    <mergeCell ref="A520:O520"/>
    <mergeCell ref="A521:O521"/>
    <mergeCell ref="A522:O522"/>
    <mergeCell ref="A523:A524"/>
    <mergeCell ref="B523:B524"/>
    <mergeCell ref="C523:C524"/>
    <mergeCell ref="D523:D524"/>
    <mergeCell ref="E523:E524"/>
    <mergeCell ref="F523:F524"/>
    <mergeCell ref="G523:G524"/>
    <mergeCell ref="H523:H524"/>
    <mergeCell ref="I523:I524"/>
    <mergeCell ref="L523:L524"/>
    <mergeCell ref="M523:M524"/>
    <mergeCell ref="N523:N524"/>
    <mergeCell ref="O523:O524"/>
    <mergeCell ref="J523:J524"/>
    <mergeCell ref="K523:K524"/>
    <mergeCell ref="D571:E571"/>
    <mergeCell ref="D503:E503"/>
    <mergeCell ref="D504:E504"/>
    <mergeCell ref="D505:E505"/>
    <mergeCell ref="D506:E506"/>
    <mergeCell ref="D507:E507"/>
    <mergeCell ref="D508:E508"/>
    <mergeCell ref="D509:E509"/>
    <mergeCell ref="E557:E558"/>
    <mergeCell ref="F557:F558"/>
    <mergeCell ref="D537:E537"/>
    <mergeCell ref="D538:E538"/>
    <mergeCell ref="D539:E539"/>
    <mergeCell ref="D540:E540"/>
    <mergeCell ref="D541:E541"/>
    <mergeCell ref="D542:E542"/>
    <mergeCell ref="D543:E543"/>
    <mergeCell ref="D673:E673"/>
    <mergeCell ref="D674:E674"/>
    <mergeCell ref="D675:E675"/>
    <mergeCell ref="D676:E676"/>
    <mergeCell ref="D677:E677"/>
    <mergeCell ref="A655:O655"/>
    <mergeCell ref="A656:A657"/>
    <mergeCell ref="B656:B657"/>
    <mergeCell ref="C656:C657"/>
    <mergeCell ref="D656:D657"/>
    <mergeCell ref="E656:E657"/>
    <mergeCell ref="F656:F657"/>
    <mergeCell ref="G656:G657"/>
    <mergeCell ref="H656:H657"/>
    <mergeCell ref="M656:M657"/>
    <mergeCell ref="N656:N657"/>
    <mergeCell ref="O656:O657"/>
    <mergeCell ref="D671:E671"/>
    <mergeCell ref="D672:E672"/>
    <mergeCell ref="I656:I657"/>
    <mergeCell ref="J656:J657"/>
    <mergeCell ref="K656:K657"/>
    <mergeCell ref="L656:L657"/>
    <mergeCell ref="A722:O724"/>
    <mergeCell ref="A725:O725"/>
    <mergeCell ref="N692:N693"/>
    <mergeCell ref="O692:O693"/>
    <mergeCell ref="D709:E709"/>
    <mergeCell ref="D710:E710"/>
    <mergeCell ref="D711:E711"/>
    <mergeCell ref="D712:E712"/>
    <mergeCell ref="D713:E713"/>
    <mergeCell ref="A726:O726"/>
    <mergeCell ref="A727:O727"/>
    <mergeCell ref="A728:O728"/>
    <mergeCell ref="D714:E714"/>
    <mergeCell ref="D715:E715"/>
    <mergeCell ref="A684:O686"/>
    <mergeCell ref="A687:O687"/>
    <mergeCell ref="A688:O688"/>
    <mergeCell ref="A689:O689"/>
    <mergeCell ref="A690:O690"/>
    <mergeCell ref="A691:O691"/>
    <mergeCell ref="A692:A693"/>
    <mergeCell ref="B692:B693"/>
    <mergeCell ref="C692:C693"/>
    <mergeCell ref="D692:D693"/>
    <mergeCell ref="E692:E693"/>
    <mergeCell ref="F692:F693"/>
    <mergeCell ref="G692:G693"/>
    <mergeCell ref="H692:H693"/>
    <mergeCell ref="I692:I693"/>
    <mergeCell ref="J692:J693"/>
    <mergeCell ref="K692:K693"/>
    <mergeCell ref="L692:L693"/>
    <mergeCell ref="M692:M693"/>
    <mergeCell ref="A729:O729"/>
    <mergeCell ref="A730:A731"/>
    <mergeCell ref="B730:B731"/>
    <mergeCell ref="C730:C731"/>
    <mergeCell ref="D730:D731"/>
    <mergeCell ref="E730:E731"/>
    <mergeCell ref="F730:F731"/>
    <mergeCell ref="G730:G731"/>
    <mergeCell ref="H730:H731"/>
    <mergeCell ref="I730:I731"/>
    <mergeCell ref="J730:J731"/>
    <mergeCell ref="K730:K731"/>
    <mergeCell ref="L730:L731"/>
    <mergeCell ref="M730:M731"/>
    <mergeCell ref="N730:N731"/>
    <mergeCell ref="O730:O731"/>
    <mergeCell ref="A757:O759"/>
    <mergeCell ref="A760:O760"/>
    <mergeCell ref="A761:O761"/>
    <mergeCell ref="A762:O762"/>
    <mergeCell ref="A763:O763"/>
    <mergeCell ref="D745:E745"/>
    <mergeCell ref="D746:E746"/>
    <mergeCell ref="D747:E747"/>
    <mergeCell ref="D748:E748"/>
    <mergeCell ref="D749:E749"/>
    <mergeCell ref="D750:E750"/>
    <mergeCell ref="D751:E751"/>
    <mergeCell ref="A898:O898"/>
    <mergeCell ref="A899:O899"/>
    <mergeCell ref="D885:E885"/>
    <mergeCell ref="D886:E886"/>
    <mergeCell ref="A858:O860"/>
    <mergeCell ref="A861:O861"/>
    <mergeCell ref="A862:O862"/>
    <mergeCell ref="A863:O863"/>
    <mergeCell ref="A864:O864"/>
    <mergeCell ref="A865:O865"/>
    <mergeCell ref="A866:A867"/>
    <mergeCell ref="B866:B867"/>
    <mergeCell ref="C866:C867"/>
    <mergeCell ref="D866:D867"/>
    <mergeCell ref="E866:E867"/>
    <mergeCell ref="F866:F867"/>
    <mergeCell ref="G866:G867"/>
    <mergeCell ref="H866:H867"/>
    <mergeCell ref="I866:I867"/>
    <mergeCell ref="D881:E881"/>
    <mergeCell ref="D882:E882"/>
    <mergeCell ref="D883:E883"/>
    <mergeCell ref="D884:E884"/>
    <mergeCell ref="A893:O895"/>
    <mergeCell ref="A896:O896"/>
    <mergeCell ref="A897:O897"/>
    <mergeCell ref="D814:E814"/>
    <mergeCell ref="D815:E815"/>
    <mergeCell ref="H796:H797"/>
    <mergeCell ref="I796:I797"/>
    <mergeCell ref="J796:J797"/>
    <mergeCell ref="K796:K797"/>
    <mergeCell ref="L796:L797"/>
    <mergeCell ref="M796:M797"/>
    <mergeCell ref="N796:N797"/>
    <mergeCell ref="D845:E845"/>
    <mergeCell ref="L866:L867"/>
    <mergeCell ref="M866:M867"/>
    <mergeCell ref="N866:N867"/>
    <mergeCell ref="O866:O867"/>
    <mergeCell ref="D880:E880"/>
    <mergeCell ref="D846:E846"/>
    <mergeCell ref="D847:E847"/>
    <mergeCell ref="D848:E848"/>
    <mergeCell ref="D849:E849"/>
    <mergeCell ref="D850:E850"/>
    <mergeCell ref="D851:E851"/>
    <mergeCell ref="J866:J867"/>
    <mergeCell ref="A900:O900"/>
    <mergeCell ref="A901:A902"/>
    <mergeCell ref="B901:B902"/>
    <mergeCell ref="C901:C902"/>
    <mergeCell ref="D901:D902"/>
    <mergeCell ref="E901:E902"/>
    <mergeCell ref="F901:F902"/>
    <mergeCell ref="G901:G902"/>
    <mergeCell ref="H901:H902"/>
    <mergeCell ref="I901:I902"/>
    <mergeCell ref="J901:J902"/>
    <mergeCell ref="K901:K902"/>
    <mergeCell ref="L901:L902"/>
    <mergeCell ref="M901:M902"/>
    <mergeCell ref="N901:N902"/>
    <mergeCell ref="O901:O902"/>
    <mergeCell ref="D915:E915"/>
    <mergeCell ref="L936:L937"/>
    <mergeCell ref="M936:M937"/>
    <mergeCell ref="N936:N937"/>
    <mergeCell ref="O936:O937"/>
    <mergeCell ref="D948:E948"/>
    <mergeCell ref="K936:K937"/>
    <mergeCell ref="D916:E916"/>
    <mergeCell ref="D917:E917"/>
    <mergeCell ref="D918:E918"/>
    <mergeCell ref="D919:E919"/>
    <mergeCell ref="D920:E920"/>
    <mergeCell ref="D921:E921"/>
    <mergeCell ref="A995:O997"/>
    <mergeCell ref="A998:O998"/>
    <mergeCell ref="A999:O999"/>
    <mergeCell ref="A1000:O1000"/>
    <mergeCell ref="A1001:O1001"/>
    <mergeCell ref="A968:O968"/>
    <mergeCell ref="A969:A970"/>
    <mergeCell ref="B969:B970"/>
    <mergeCell ref="C969:C970"/>
    <mergeCell ref="D969:D970"/>
    <mergeCell ref="E969:E970"/>
    <mergeCell ref="F969:F970"/>
    <mergeCell ref="G969:G970"/>
    <mergeCell ref="H969:H970"/>
    <mergeCell ref="I969:I970"/>
    <mergeCell ref="J969:J970"/>
    <mergeCell ref="K969:K970"/>
    <mergeCell ref="O969:O970"/>
    <mergeCell ref="L969:L970"/>
    <mergeCell ref="M969:M970"/>
    <mergeCell ref="A1002:O1002"/>
    <mergeCell ref="D982:E982"/>
    <mergeCell ref="D983:E983"/>
    <mergeCell ref="D984:E984"/>
    <mergeCell ref="D985:E985"/>
    <mergeCell ref="D986:E986"/>
    <mergeCell ref="D987:E987"/>
    <mergeCell ref="D988:E988"/>
    <mergeCell ref="A1074:O1074"/>
    <mergeCell ref="A1039:O1039"/>
    <mergeCell ref="A1040:A1041"/>
    <mergeCell ref="B1040:B1041"/>
    <mergeCell ref="C1040:C1041"/>
    <mergeCell ref="D1040:D1041"/>
    <mergeCell ref="E1040:E1041"/>
    <mergeCell ref="F1040:F1041"/>
    <mergeCell ref="G1040:G1041"/>
    <mergeCell ref="H1040:H1041"/>
    <mergeCell ref="I1040:I1041"/>
    <mergeCell ref="J1040:J1041"/>
    <mergeCell ref="K1040:K1041"/>
    <mergeCell ref="L1040:L1041"/>
    <mergeCell ref="M1040:M1041"/>
    <mergeCell ref="N1040:N1041"/>
    <mergeCell ref="D1119:E1119"/>
    <mergeCell ref="D1120:E1120"/>
    <mergeCell ref="D1085:E1085"/>
    <mergeCell ref="D1086:E1086"/>
    <mergeCell ref="D1087:E1087"/>
    <mergeCell ref="D1088:E1088"/>
    <mergeCell ref="D1089:E1089"/>
    <mergeCell ref="D1090:E1090"/>
    <mergeCell ref="D1091:E1091"/>
    <mergeCell ref="A1098:O1100"/>
    <mergeCell ref="A1101:O1101"/>
    <mergeCell ref="D1121:E1121"/>
    <mergeCell ref="D1122:E1122"/>
    <mergeCell ref="A1102:O1102"/>
    <mergeCell ref="A1103:O1103"/>
    <mergeCell ref="A1104:O1104"/>
    <mergeCell ref="A1105:O1105"/>
    <mergeCell ref="A1106:A1107"/>
    <mergeCell ref="B1106:B1107"/>
    <mergeCell ref="C1106:C1107"/>
    <mergeCell ref="D1106:D1107"/>
    <mergeCell ref="E1106:E1107"/>
    <mergeCell ref="F1106:F1107"/>
    <mergeCell ref="G1106:G1107"/>
    <mergeCell ref="H1106:H1107"/>
    <mergeCell ref="I1106:I1107"/>
    <mergeCell ref="J1106:J1107"/>
    <mergeCell ref="K1106:K1107"/>
    <mergeCell ref="L1106:L1107"/>
    <mergeCell ref="M1106:M1107"/>
    <mergeCell ref="N1106:N1107"/>
    <mergeCell ref="O1106:O1107"/>
    <mergeCell ref="D1116:E1116"/>
    <mergeCell ref="D1117:E1117"/>
    <mergeCell ref="D1118:E1118"/>
    <mergeCell ref="D1021:E1021"/>
    <mergeCell ref="D1022:E1022"/>
    <mergeCell ref="D1023:E1023"/>
    <mergeCell ref="D1024:E1024"/>
    <mergeCell ref="L1076:L1077"/>
    <mergeCell ref="M1076:M1077"/>
    <mergeCell ref="N1076:N1077"/>
    <mergeCell ref="O1076:O1077"/>
    <mergeCell ref="D1053:E1053"/>
    <mergeCell ref="D1054:E1054"/>
    <mergeCell ref="D1055:E1055"/>
    <mergeCell ref="D1056:E1056"/>
    <mergeCell ref="D1057:E1057"/>
    <mergeCell ref="D1058:E1058"/>
    <mergeCell ref="D1059:E1059"/>
    <mergeCell ref="A1068:O1070"/>
    <mergeCell ref="A1071:O1071"/>
    <mergeCell ref="C1076:C1077"/>
    <mergeCell ref="D1076:D1077"/>
    <mergeCell ref="E1076:E1077"/>
    <mergeCell ref="F1076:F1077"/>
    <mergeCell ref="G1076:G1077"/>
    <mergeCell ref="H1076:H1077"/>
    <mergeCell ref="I1076:I1077"/>
    <mergeCell ref="J1076:J1077"/>
    <mergeCell ref="K1076:K1077"/>
    <mergeCell ref="A1072:O1072"/>
    <mergeCell ref="A1073:O1073"/>
    <mergeCell ref="A1075:O1075"/>
    <mergeCell ref="A1076:A1077"/>
    <mergeCell ref="B1076:B1077"/>
    <mergeCell ref="O1040:O1041"/>
    <mergeCell ref="A1032:O1034"/>
    <mergeCell ref="A1035:O1035"/>
    <mergeCell ref="A1036:O1036"/>
    <mergeCell ref="A1037:O1037"/>
    <mergeCell ref="A1038:O1038"/>
    <mergeCell ref="D1018:E1018"/>
    <mergeCell ref="D1019:E1019"/>
    <mergeCell ref="D1020:E1020"/>
    <mergeCell ref="N969:N970"/>
    <mergeCell ref="A961:O963"/>
    <mergeCell ref="A964:O964"/>
    <mergeCell ref="A965:O965"/>
    <mergeCell ref="A966:O966"/>
    <mergeCell ref="A967:O967"/>
    <mergeCell ref="L1003:L1004"/>
    <mergeCell ref="M1003:M1004"/>
    <mergeCell ref="N1003:N1004"/>
    <mergeCell ref="O1003:O1004"/>
    <mergeCell ref="A1003:A1004"/>
    <mergeCell ref="B1003:B1004"/>
    <mergeCell ref="C1003:C1004"/>
    <mergeCell ref="D1003:D1004"/>
    <mergeCell ref="E1003:E1004"/>
    <mergeCell ref="F1003:F1004"/>
    <mergeCell ref="G1003:G1004"/>
    <mergeCell ref="H1003:H1004"/>
    <mergeCell ref="I1003:I1004"/>
    <mergeCell ref="J1003:J1004"/>
    <mergeCell ref="K1003:K1004"/>
    <mergeCell ref="D953:E953"/>
    <mergeCell ref="D954:E954"/>
    <mergeCell ref="A928:O930"/>
    <mergeCell ref="A931:O931"/>
    <mergeCell ref="A932:O932"/>
    <mergeCell ref="A933:O933"/>
    <mergeCell ref="A934:O934"/>
    <mergeCell ref="A935:O935"/>
    <mergeCell ref="A936:A937"/>
    <mergeCell ref="B936:B937"/>
    <mergeCell ref="C936:C937"/>
    <mergeCell ref="D936:D937"/>
    <mergeCell ref="E936:E937"/>
    <mergeCell ref="F936:F937"/>
    <mergeCell ref="G936:G937"/>
    <mergeCell ref="H936:H937"/>
    <mergeCell ref="I936:I937"/>
    <mergeCell ref="J936:J937"/>
    <mergeCell ref="D949:E949"/>
    <mergeCell ref="D950:E950"/>
    <mergeCell ref="D951:E951"/>
    <mergeCell ref="D952:E952"/>
    <mergeCell ref="K866:K867"/>
    <mergeCell ref="A831:O831"/>
    <mergeCell ref="A832:A833"/>
    <mergeCell ref="B832:B833"/>
    <mergeCell ref="C832:C833"/>
    <mergeCell ref="D832:D833"/>
    <mergeCell ref="E832:E833"/>
    <mergeCell ref="F832:F833"/>
    <mergeCell ref="G832:G833"/>
    <mergeCell ref="H832:H833"/>
    <mergeCell ref="I832:I833"/>
    <mergeCell ref="J832:J833"/>
    <mergeCell ref="K832:K833"/>
    <mergeCell ref="L832:L833"/>
    <mergeCell ref="M832:M833"/>
    <mergeCell ref="N832:N833"/>
    <mergeCell ref="O832:O833"/>
    <mergeCell ref="A827:O827"/>
    <mergeCell ref="A828:O828"/>
    <mergeCell ref="A829:O829"/>
    <mergeCell ref="A830:O830"/>
    <mergeCell ref="D816:E816"/>
    <mergeCell ref="D817:E817"/>
    <mergeCell ref="A788:O790"/>
    <mergeCell ref="A791:O791"/>
    <mergeCell ref="A792:O792"/>
    <mergeCell ref="A793:O793"/>
    <mergeCell ref="A794:O794"/>
    <mergeCell ref="A795:O795"/>
    <mergeCell ref="A796:A797"/>
    <mergeCell ref="B796:B797"/>
    <mergeCell ref="C796:C797"/>
    <mergeCell ref="D796:D797"/>
    <mergeCell ref="E796:E797"/>
    <mergeCell ref="F796:F797"/>
    <mergeCell ref="G796:G797"/>
    <mergeCell ref="O796:O797"/>
    <mergeCell ref="D811:E811"/>
    <mergeCell ref="D812:E812"/>
    <mergeCell ref="D813:E813"/>
    <mergeCell ref="A824:O826"/>
    <mergeCell ref="D776:E776"/>
    <mergeCell ref="D777:E777"/>
    <mergeCell ref="D778:E778"/>
    <mergeCell ref="D779:E779"/>
    <mergeCell ref="D780:E780"/>
    <mergeCell ref="D781:E781"/>
    <mergeCell ref="D782:E782"/>
    <mergeCell ref="A764:O764"/>
    <mergeCell ref="A765:A766"/>
    <mergeCell ref="B765:B766"/>
    <mergeCell ref="C765:C766"/>
    <mergeCell ref="D765:D766"/>
    <mergeCell ref="E765:E766"/>
    <mergeCell ref="F765:F766"/>
    <mergeCell ref="G765:G766"/>
    <mergeCell ref="H765:H766"/>
    <mergeCell ref="I765:I766"/>
    <mergeCell ref="J765:J766"/>
    <mergeCell ref="K765:K766"/>
    <mergeCell ref="L765:L766"/>
    <mergeCell ref="M765:M766"/>
    <mergeCell ref="N765:N766"/>
    <mergeCell ref="O765:O766"/>
    <mergeCell ref="D608:E608"/>
    <mergeCell ref="D609:E609"/>
    <mergeCell ref="D610:E610"/>
    <mergeCell ref="A621:O621"/>
    <mergeCell ref="I590:I591"/>
    <mergeCell ref="J590:J591"/>
    <mergeCell ref="A620:O620"/>
    <mergeCell ref="A622:O622"/>
    <mergeCell ref="N590:N591"/>
    <mergeCell ref="O590:O591"/>
    <mergeCell ref="A616:O618"/>
    <mergeCell ref="A619:O619"/>
    <mergeCell ref="D604:E604"/>
    <mergeCell ref="D605:E605"/>
    <mergeCell ref="D606:E606"/>
    <mergeCell ref="D607:E607"/>
    <mergeCell ref="A623:O623"/>
    <mergeCell ref="A624:A625"/>
    <mergeCell ref="B624:B625"/>
    <mergeCell ref="C624:C625"/>
    <mergeCell ref="D624:D625"/>
    <mergeCell ref="E624:E625"/>
    <mergeCell ref="F624:F625"/>
    <mergeCell ref="G624:G625"/>
    <mergeCell ref="H624:H625"/>
    <mergeCell ref="I624:I625"/>
    <mergeCell ref="J624:J625"/>
    <mergeCell ref="K624:K625"/>
    <mergeCell ref="A648:O650"/>
    <mergeCell ref="A651:O651"/>
    <mergeCell ref="A652:O652"/>
    <mergeCell ref="A653:O653"/>
    <mergeCell ref="A654:O654"/>
    <mergeCell ref="L624:L625"/>
    <mergeCell ref="M624:M625"/>
    <mergeCell ref="N624:N625"/>
    <mergeCell ref="O624:O625"/>
    <mergeCell ref="D636:E636"/>
    <mergeCell ref="D637:E637"/>
    <mergeCell ref="D638:E638"/>
    <mergeCell ref="D639:E639"/>
    <mergeCell ref="D640:E640"/>
    <mergeCell ref="D641:E641"/>
    <mergeCell ref="D642:E642"/>
    <mergeCell ref="A582:O584"/>
    <mergeCell ref="A585:O585"/>
    <mergeCell ref="A586:O586"/>
    <mergeCell ref="A587:O587"/>
    <mergeCell ref="A588:O588"/>
    <mergeCell ref="A589:O589"/>
    <mergeCell ref="A590:A591"/>
    <mergeCell ref="B590:B591"/>
    <mergeCell ref="C590:C591"/>
    <mergeCell ref="D590:D591"/>
    <mergeCell ref="E590:E591"/>
    <mergeCell ref="F590:F591"/>
    <mergeCell ref="G590:G591"/>
    <mergeCell ref="H590:H591"/>
    <mergeCell ref="L590:L591"/>
    <mergeCell ref="M590:M591"/>
    <mergeCell ref="K590:K591"/>
    <mergeCell ref="D575:E575"/>
    <mergeCell ref="D576:E576"/>
    <mergeCell ref="A549:O551"/>
    <mergeCell ref="A552:O552"/>
    <mergeCell ref="A553:O553"/>
    <mergeCell ref="A554:O554"/>
    <mergeCell ref="A555:O555"/>
    <mergeCell ref="A556:O556"/>
    <mergeCell ref="A557:A558"/>
    <mergeCell ref="B557:B558"/>
    <mergeCell ref="C557:C558"/>
    <mergeCell ref="D557:D558"/>
    <mergeCell ref="I557:I558"/>
    <mergeCell ref="J557:J558"/>
    <mergeCell ref="K557:K558"/>
    <mergeCell ref="L557:L558"/>
    <mergeCell ref="M557:M558"/>
    <mergeCell ref="N557:N558"/>
    <mergeCell ref="O557:O558"/>
    <mergeCell ref="D570:E570"/>
    <mergeCell ref="D572:E572"/>
    <mergeCell ref="G557:G558"/>
    <mergeCell ref="H557:H558"/>
    <mergeCell ref="D573:E573"/>
    <mergeCell ref="A410:O412"/>
    <mergeCell ref="A413:O413"/>
    <mergeCell ref="A414:O414"/>
    <mergeCell ref="D361:E361"/>
    <mergeCell ref="D362:E362"/>
    <mergeCell ref="D363:E363"/>
    <mergeCell ref="D364:E364"/>
    <mergeCell ref="D365:E365"/>
    <mergeCell ref="D366:E366"/>
    <mergeCell ref="D367:E367"/>
    <mergeCell ref="D399:E399"/>
    <mergeCell ref="D400:E400"/>
    <mergeCell ref="D401:E401"/>
    <mergeCell ref="D402:E402"/>
    <mergeCell ref="D403:E403"/>
    <mergeCell ref="D404:E404"/>
    <mergeCell ref="A373:O375"/>
    <mergeCell ref="A376:O376"/>
    <mergeCell ref="A377:O377"/>
    <mergeCell ref="A378:O378"/>
    <mergeCell ref="A379:O379"/>
    <mergeCell ref="A380:O380"/>
    <mergeCell ref="A381:A382"/>
    <mergeCell ref="B381:B382"/>
    <mergeCell ref="A416:O416"/>
    <mergeCell ref="A417:O417"/>
    <mergeCell ref="A418:A419"/>
    <mergeCell ref="B418:B419"/>
    <mergeCell ref="C418:C419"/>
    <mergeCell ref="D418:D419"/>
    <mergeCell ref="E418:E419"/>
    <mergeCell ref="F418:F419"/>
    <mergeCell ref="G418:G419"/>
    <mergeCell ref="H418:H419"/>
    <mergeCell ref="I418:I419"/>
    <mergeCell ref="J418:J419"/>
    <mergeCell ref="K418:K419"/>
    <mergeCell ref="A347:O347"/>
    <mergeCell ref="A348:A349"/>
    <mergeCell ref="B348:B349"/>
    <mergeCell ref="C348:C349"/>
    <mergeCell ref="D348:D349"/>
    <mergeCell ref="E348:E349"/>
    <mergeCell ref="F348:F349"/>
    <mergeCell ref="G348:G349"/>
    <mergeCell ref="H348:H349"/>
    <mergeCell ref="I348:I349"/>
    <mergeCell ref="J348:J349"/>
    <mergeCell ref="K348:K349"/>
    <mergeCell ref="N348:N349"/>
    <mergeCell ref="O348:O349"/>
    <mergeCell ref="A340:O342"/>
    <mergeCell ref="A343:O343"/>
    <mergeCell ref="A344:O344"/>
    <mergeCell ref="A345:O345"/>
    <mergeCell ref="A346:O346"/>
    <mergeCell ref="M315:M316"/>
    <mergeCell ref="N315:N316"/>
    <mergeCell ref="O315:O316"/>
    <mergeCell ref="L279:L280"/>
    <mergeCell ref="M279:M280"/>
    <mergeCell ref="N279:N280"/>
    <mergeCell ref="O279:O280"/>
    <mergeCell ref="D328:E328"/>
    <mergeCell ref="D329:E329"/>
    <mergeCell ref="D330:E330"/>
    <mergeCell ref="D331:E331"/>
    <mergeCell ref="D332:E332"/>
    <mergeCell ref="D295:E295"/>
    <mergeCell ref="D296:E296"/>
    <mergeCell ref="D297:E297"/>
    <mergeCell ref="D298:E298"/>
    <mergeCell ref="D299:E299"/>
    <mergeCell ref="D300:E300"/>
    <mergeCell ref="D301:E301"/>
    <mergeCell ref="A204:O204"/>
    <mergeCell ref="A205:A206"/>
    <mergeCell ref="B205:B206"/>
    <mergeCell ref="C205:C206"/>
    <mergeCell ref="D205:D206"/>
    <mergeCell ref="E205:E206"/>
    <mergeCell ref="F205:F206"/>
    <mergeCell ref="G205:G206"/>
    <mergeCell ref="H205:H206"/>
    <mergeCell ref="I205:I206"/>
    <mergeCell ref="J205:J206"/>
    <mergeCell ref="K205:K206"/>
    <mergeCell ref="L205:L206"/>
    <mergeCell ref="M205:M206"/>
    <mergeCell ref="N205:N206"/>
    <mergeCell ref="O205:O206"/>
    <mergeCell ref="A197:O199"/>
    <mergeCell ref="A200:O200"/>
    <mergeCell ref="A201:O201"/>
    <mergeCell ref="A202:O202"/>
    <mergeCell ref="A203:O203"/>
    <mergeCell ref="D187:E187"/>
    <mergeCell ref="D188:E188"/>
    <mergeCell ref="D189:E189"/>
    <mergeCell ref="D190:E190"/>
    <mergeCell ref="D191:E191"/>
    <mergeCell ref="D192:E192"/>
    <mergeCell ref="D193:E193"/>
    <mergeCell ref="A166:O166"/>
    <mergeCell ref="A167:A168"/>
    <mergeCell ref="B167:B168"/>
    <mergeCell ref="C167:C168"/>
    <mergeCell ref="D167:D168"/>
    <mergeCell ref="E167:E168"/>
    <mergeCell ref="F167:F168"/>
    <mergeCell ref="G167:G168"/>
    <mergeCell ref="H167:H168"/>
    <mergeCell ref="I167:I168"/>
    <mergeCell ref="J167:J168"/>
    <mergeCell ref="K167:K168"/>
    <mergeCell ref="L167:L168"/>
    <mergeCell ref="M167:M168"/>
    <mergeCell ref="N167:N168"/>
    <mergeCell ref="O167:O168"/>
    <mergeCell ref="A159:O161"/>
    <mergeCell ref="A162:O162"/>
    <mergeCell ref="A163:O163"/>
    <mergeCell ref="A164:O164"/>
    <mergeCell ref="A165:O165"/>
    <mergeCell ref="D149:E149"/>
    <mergeCell ref="D150:E150"/>
    <mergeCell ref="D151:E151"/>
    <mergeCell ref="D152:E152"/>
    <mergeCell ref="D153:E153"/>
    <mergeCell ref="D154:E154"/>
    <mergeCell ref="D155:E155"/>
    <mergeCell ref="A95:O97"/>
    <mergeCell ref="A98:O98"/>
    <mergeCell ref="A99:O99"/>
    <mergeCell ref="A100:O100"/>
    <mergeCell ref="A132:O132"/>
    <mergeCell ref="A133:A134"/>
    <mergeCell ref="B133:B134"/>
    <mergeCell ref="C133:C134"/>
    <mergeCell ref="D133:D134"/>
    <mergeCell ref="E133:E134"/>
    <mergeCell ref="F133:F134"/>
    <mergeCell ref="G133:G134"/>
    <mergeCell ref="H133:H134"/>
    <mergeCell ref="I133:I134"/>
    <mergeCell ref="J133:J134"/>
    <mergeCell ref="K133:K134"/>
    <mergeCell ref="L133:L134"/>
    <mergeCell ref="M133:M134"/>
    <mergeCell ref="N133:N134"/>
    <mergeCell ref="O133:O134"/>
    <mergeCell ref="A101:O101"/>
    <mergeCell ref="A102:O102"/>
    <mergeCell ref="A103:A104"/>
    <mergeCell ref="B103:B104"/>
    <mergeCell ref="A125:O127"/>
    <mergeCell ref="A128:O128"/>
    <mergeCell ref="A129:O129"/>
    <mergeCell ref="A130:O130"/>
    <mergeCell ref="A131:O131"/>
    <mergeCell ref="L103:L104"/>
    <mergeCell ref="M103:M104"/>
    <mergeCell ref="N103:N104"/>
    <mergeCell ref="O103:O104"/>
    <mergeCell ref="D115:E115"/>
    <mergeCell ref="D116:E116"/>
    <mergeCell ref="D117:E117"/>
    <mergeCell ref="D118:E118"/>
    <mergeCell ref="D119:E119"/>
    <mergeCell ref="D120:E120"/>
    <mergeCell ref="D121:E121"/>
    <mergeCell ref="C103:C104"/>
    <mergeCell ref="D103:D104"/>
    <mergeCell ref="E103:E104"/>
    <mergeCell ref="F103:F104"/>
    <mergeCell ref="G103:G104"/>
    <mergeCell ref="H103:H104"/>
    <mergeCell ref="I103:I104"/>
    <mergeCell ref="J103:J104"/>
    <mergeCell ref="D90:E90"/>
    <mergeCell ref="D91:E91"/>
    <mergeCell ref="A60:O62"/>
    <mergeCell ref="A63:O63"/>
    <mergeCell ref="A64:O64"/>
    <mergeCell ref="A65:O65"/>
    <mergeCell ref="A66:O66"/>
    <mergeCell ref="A67:O67"/>
    <mergeCell ref="A68:A69"/>
    <mergeCell ref="B68:B69"/>
    <mergeCell ref="C68:C69"/>
    <mergeCell ref="D68:D69"/>
    <mergeCell ref="E68:E69"/>
    <mergeCell ref="F68:F69"/>
    <mergeCell ref="G68:G69"/>
    <mergeCell ref="H68:H69"/>
    <mergeCell ref="I68:I69"/>
    <mergeCell ref="J68:J69"/>
    <mergeCell ref="K68:K69"/>
    <mergeCell ref="L68:L69"/>
    <mergeCell ref="M68:M69"/>
    <mergeCell ref="N68:N69"/>
    <mergeCell ref="O68:O69"/>
    <mergeCell ref="D85:E85"/>
    <mergeCell ref="D86:E86"/>
    <mergeCell ref="D87:E87"/>
    <mergeCell ref="D88:E88"/>
    <mergeCell ref="D89:E89"/>
    <mergeCell ref="D50:E50"/>
    <mergeCell ref="D51:E51"/>
    <mergeCell ref="D52:E52"/>
    <mergeCell ref="D53:E53"/>
    <mergeCell ref="D54:E54"/>
    <mergeCell ref="D55:E55"/>
    <mergeCell ref="D56:E56"/>
    <mergeCell ref="A30:O32"/>
    <mergeCell ref="A33:O33"/>
    <mergeCell ref="A34:O34"/>
    <mergeCell ref="A35:O35"/>
    <mergeCell ref="A36:O36"/>
    <mergeCell ref="A37:O37"/>
    <mergeCell ref="A38:A39"/>
    <mergeCell ref="B38:B39"/>
    <mergeCell ref="C38:C39"/>
    <mergeCell ref="D38:D39"/>
    <mergeCell ref="E38:E39"/>
    <mergeCell ref="F38:F39"/>
    <mergeCell ref="G38:G39"/>
    <mergeCell ref="H38:H39"/>
    <mergeCell ref="I38:I39"/>
    <mergeCell ref="J38:J39"/>
    <mergeCell ref="K38:K39"/>
    <mergeCell ref="L38:L39"/>
    <mergeCell ref="M38:M39"/>
    <mergeCell ref="N38:N39"/>
    <mergeCell ref="O38:O39"/>
  </mergeCells>
  <conditionalFormatting sqref="O1122:O1124 O1108:O1110 O1078:O1080 O1042:O1048 N1005:O1013 N971:O980 N938:O945 N903:O912 N868:O875 N834:O840 N799:O800 N799:N801 O798:O805 N803 N767:O771 N732:O740 N694:O704 N658:O666 N626:O631 N592:O599 N559:O565 N525:O532 N484:O498 N455:O457 N420:O428 N383:O393 N350:O356 N317:O323 N281:O290 N241:O253 N169:O183 N207:O215 N135:O147 N105:O113 N70:O83 N40:O48 N12:O18">
    <cfRule type="cellIs" dxfId="7" priority="474" operator="lessThan">
      <formula>0</formula>
    </cfRule>
    <cfRule type="cellIs" dxfId="6" priority="475" operator="greaterThan">
      <formula>0</formula>
    </cfRule>
  </conditionalFormatting>
  <pageMargins left="0.7" right="0.7" top="0.75" bottom="0.75" header="0.51180555555555496" footer="0.51180555555555496"/>
  <pageSetup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345</TotalTime>
  <Application>LibreOffice/5.1.2.2$Linux_x86 LibreOffice_project/10m0$Build-2</Application>
  <DocSecurity>0</DocSecurity>
  <ScaleCrop>false</ScaleCrop>
  <HeadingPairs>
    <vt:vector size="2" baseType="variant">
      <vt:variant>
        <vt:lpstr>Worksheets</vt:lpstr>
      </vt:variant>
      <vt:variant>
        <vt:i4>3</vt:i4>
      </vt:variant>
    </vt:vector>
  </HeadingPairs>
  <TitlesOfParts>
    <vt:vector size="3" baseType="lpstr">
      <vt:lpstr>NORMAL OPTION CALLS</vt:lpstr>
      <vt:lpstr>HNI OPTION CALLS</vt:lpstr>
      <vt:lpstr>BTST OPTION CALLS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capital1</dc:creator>
  <cp:lastModifiedBy>admin</cp:lastModifiedBy>
  <cp:revision>264</cp:revision>
  <dcterms:created xsi:type="dcterms:W3CDTF">2017-02-27T09:05:01Z</dcterms:created>
  <dcterms:modified xsi:type="dcterms:W3CDTF">2021-03-06T03:00:23Z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