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INDEX CALLS" sheetId="1" r:id="rId1"/>
  </sheets>
  <definedNames/>
  <calcPr fullCalcOnLoad="1"/>
</workbook>
</file>

<file path=xl/sharedStrings.xml><?xml version="1.0" encoding="utf-8"?>
<sst xmlns="http://schemas.openxmlformats.org/spreadsheetml/2006/main" count="208" uniqueCount="48">
  <si>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</si>
  <si>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</si>
  <si>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</si>
  <si>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</si>
  <si>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</si>
  <si>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</si>
  <si>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</si>
  <si>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</si>
  <si>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</si>
  <si>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</si>
  <si>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</si>
  <si>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</si>
  <si>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</si>
  <si>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</si>
  <si>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</si>
  <si>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</si>
  <si>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</si>
  <si>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</si>
  <si>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</si>
  <si>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BUY</t>
  </si>
  <si>
    <t>FUTURE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</si>
  <si>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</si>
  <si>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</si>
  <si>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</si>
  <si>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</si>
  <si>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</si>
  <si>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</si>
  <si>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</si>
  <si>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</si>
  <si>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</si>
  <si>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</si>
  <si>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</si>
  <si>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</si>
  <si>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</si>
  <si>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</si>
  <si>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</si>
  <si>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</si>
  <si>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SELL</t>
  </si>
  <si>
    <t>2-3 DAYS*</t>
  </si>
  <si>
    <t>HOLDING TIME</t>
  </si>
  <si>
    <t>BANK NIFTY</t>
  </si>
  <si>
    <t>INDEX CALLS Daily Performance Report  JULY – 2018</t>
  </si>
  <si>
    <t>INDEX CALLS Daily Performance Report  AUGUST – 2018</t>
  </si>
  <si>
    <t>INDEX CALLS Daily Performance Report  OCTOBER– 2018</t>
  </si>
  <si>
    <t>2 nd floor 201-202 Radha Krishna Apartment,Block “A”,Manorama Ganj, M.G. Road, Indore (M.P.) PIN : 452010.</t>
  </si>
  <si>
    <t>PH: +91-7987573460,+91-8878924480</t>
  </si>
  <si>
    <t>INDEX CALLS Daily Performance Report  NOVEMBER– 2018</t>
  </si>
  <si>
    <t>HOLD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</si>
</sst>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2" fontId="52" fillId="0" borderId="16" xfId="0" applyNumberFormat="1" applyFont="1" applyBorder="1" applyAlignment="1">
      <alignment horizontal="center"/>
    </xf>
    <xf numFmtId="172" fontId="53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5"/>
  <sheetViews>
    <sheetView tabSelected="1" zoomScalePageLayoutView="0" workbookViewId="0" topLeftCell="A1">
      <selection activeCell="O22" sqref="O22"/>
    </sheetView>
  </sheetViews>
  <sheetFormatPr defaultColWidth="9.140625" defaultRowHeight="15" customHeight="1"/>
  <cols>
    <col min="1" max="1" width="6.57421875" style="1" customWidth="1"/>
    <col min="2" max="2" width="9.8515625" style="1" customWidth="1"/>
    <col min="3" max="3" width="10.7109375" style="1" customWidth="1"/>
    <col min="4" max="4" width="9.710937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" customHeight="1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thickBo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>
      <c r="A8" s="66" t="s">
        <v>46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 customHeight="1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" customHeight="1">
      <c r="A10" s="61" t="s">
        <v>5</v>
      </c>
      <c r="B10" s="56" t="s">
        <v>6</v>
      </c>
      <c r="C10" s="56" t="s">
        <v>7</v>
      </c>
      <c r="D10" s="61" t="s">
        <v>8</v>
      </c>
      <c r="E10" s="56" t="s">
        <v>9</v>
      </c>
      <c r="F10" s="56" t="s">
        <v>10</v>
      </c>
      <c r="G10" s="56" t="s">
        <v>11</v>
      </c>
      <c r="H10" s="56" t="s">
        <v>12</v>
      </c>
      <c r="I10" s="56" t="s">
        <v>13</v>
      </c>
      <c r="J10" s="56" t="s">
        <v>14</v>
      </c>
      <c r="K10" s="59" t="s">
        <v>15</v>
      </c>
      <c r="L10" s="56" t="s">
        <v>16</v>
      </c>
      <c r="M10" s="56" t="s">
        <v>17</v>
      </c>
      <c r="N10" s="56" t="s">
        <v>18</v>
      </c>
    </row>
    <row r="11" spans="1:14" ht="15" customHeight="1">
      <c r="A11" s="62"/>
      <c r="B11" s="57"/>
      <c r="C11" s="57"/>
      <c r="D11" s="62"/>
      <c r="E11" s="57"/>
      <c r="F11" s="57"/>
      <c r="G11" s="57"/>
      <c r="H11" s="57"/>
      <c r="I11" s="57"/>
      <c r="J11" s="57"/>
      <c r="K11" s="60"/>
      <c r="L11" s="57"/>
      <c r="M11" s="57"/>
      <c r="N11" s="57"/>
    </row>
    <row r="12" spans="1:14" ht="15" customHeight="1">
      <c r="A12" s="48">
        <v>1</v>
      </c>
      <c r="B12" s="49">
        <v>43389</v>
      </c>
      <c r="C12" s="48" t="s">
        <v>20</v>
      </c>
      <c r="D12" s="44" t="s">
        <v>19</v>
      </c>
      <c r="E12" s="44" t="s">
        <v>40</v>
      </c>
      <c r="F12" s="50">
        <v>26250</v>
      </c>
      <c r="G12" s="48">
        <v>26100</v>
      </c>
      <c r="H12" s="50">
        <v>26330</v>
      </c>
      <c r="I12" s="50">
        <v>26400</v>
      </c>
      <c r="J12" s="50">
        <v>26480</v>
      </c>
      <c r="K12" s="53" t="s">
        <v>47</v>
      </c>
      <c r="L12" s="48">
        <v>40</v>
      </c>
      <c r="M12" s="51">
        <v>0</v>
      </c>
      <c r="N12" s="52">
        <v>0</v>
      </c>
    </row>
    <row r="13" spans="1:14" ht="15" customHeight="1">
      <c r="A13" s="48">
        <v>2</v>
      </c>
      <c r="B13" s="49">
        <v>43406</v>
      </c>
      <c r="C13" s="48" t="s">
        <v>20</v>
      </c>
      <c r="D13" s="44" t="s">
        <v>19</v>
      </c>
      <c r="E13" s="44" t="s">
        <v>40</v>
      </c>
      <c r="F13" s="50">
        <v>25820</v>
      </c>
      <c r="G13" s="48">
        <v>25670</v>
      </c>
      <c r="H13" s="50">
        <v>25900</v>
      </c>
      <c r="I13" s="50">
        <v>25980</v>
      </c>
      <c r="J13" s="50">
        <v>26060</v>
      </c>
      <c r="K13" s="53">
        <v>25900</v>
      </c>
      <c r="L13" s="48">
        <v>40</v>
      </c>
      <c r="M13" s="51">
        <f>IF(D13="BUY",(K13-F13)*(L13),(F13-K13)*(L13))</f>
        <v>3200</v>
      </c>
      <c r="N13" s="52">
        <f>M13/(L13)/F13%</f>
        <v>0.30983733539891556</v>
      </c>
    </row>
    <row r="14" spans="1:11" ht="15" customHeight="1">
      <c r="A14" s="4" t="s">
        <v>21</v>
      </c>
      <c r="B14" s="5"/>
      <c r="C14" s="6"/>
      <c r="D14" s="7"/>
      <c r="E14" s="8"/>
      <c r="F14" s="8"/>
      <c r="G14" s="9"/>
      <c r="H14" s="10"/>
      <c r="I14" s="10"/>
      <c r="J14" s="10"/>
      <c r="K14" s="11"/>
    </row>
    <row r="15" spans="1:13" ht="15" customHeight="1">
      <c r="A15" s="4" t="s">
        <v>22</v>
      </c>
      <c r="B15" s="13"/>
      <c r="C15" s="6"/>
      <c r="D15" s="7"/>
      <c r="E15" s="8"/>
      <c r="F15" s="8"/>
      <c r="G15" s="9"/>
      <c r="H15" s="8"/>
      <c r="I15" s="8"/>
      <c r="J15" s="8"/>
      <c r="L15" s="12"/>
      <c r="M15" s="34"/>
    </row>
    <row r="16" spans="1:14" ht="15" customHeight="1">
      <c r="A16" s="4" t="s">
        <v>22</v>
      </c>
      <c r="B16" s="13"/>
      <c r="C16" s="14"/>
      <c r="D16" s="15"/>
      <c r="E16" s="16"/>
      <c r="F16" s="16"/>
      <c r="G16" s="17"/>
      <c r="H16" s="16"/>
      <c r="I16" s="16"/>
      <c r="J16" s="16"/>
      <c r="K16" s="11"/>
      <c r="L16" s="12"/>
      <c r="M16" s="12"/>
      <c r="N16" s="12"/>
    </row>
    <row r="17" spans="1:14" ht="15" customHeight="1" thickBot="1">
      <c r="A17" s="18"/>
      <c r="B17" s="13"/>
      <c r="C17" s="16"/>
      <c r="D17" s="16"/>
      <c r="E17" s="16"/>
      <c r="F17" s="19"/>
      <c r="G17" s="20"/>
      <c r="H17" s="21" t="s">
        <v>23</v>
      </c>
      <c r="I17" s="21"/>
      <c r="L17" s="12"/>
      <c r="M17" s="45" t="s">
        <v>39</v>
      </c>
      <c r="N17" s="46" t="s">
        <v>38</v>
      </c>
    </row>
    <row r="18" spans="1:12" ht="15" customHeight="1">
      <c r="A18" s="18"/>
      <c r="B18" s="13"/>
      <c r="C18" s="58" t="s">
        <v>24</v>
      </c>
      <c r="D18" s="58"/>
      <c r="E18" s="23">
        <v>1</v>
      </c>
      <c r="F18" s="24">
        <f>F19+F20+F21+F22+F23+F24</f>
        <v>100</v>
      </c>
      <c r="G18" s="25">
        <v>1</v>
      </c>
      <c r="H18" s="26">
        <f>G19/G18%</f>
        <v>100</v>
      </c>
      <c r="I18" s="26"/>
      <c r="K18" s="22"/>
      <c r="L18" s="2"/>
    </row>
    <row r="19" spans="1:12" ht="15" customHeight="1">
      <c r="A19" s="18"/>
      <c r="B19" s="13"/>
      <c r="C19" s="54" t="s">
        <v>25</v>
      </c>
      <c r="D19" s="54"/>
      <c r="E19" s="27">
        <v>1</v>
      </c>
      <c r="F19" s="28">
        <f>(E19/E18)*100</f>
        <v>100</v>
      </c>
      <c r="G19" s="25">
        <v>1</v>
      </c>
      <c r="H19" s="22"/>
      <c r="I19" s="22"/>
      <c r="J19" s="16"/>
      <c r="K19" s="26"/>
      <c r="L19" s="2"/>
    </row>
    <row r="20" spans="1:12" ht="15" customHeight="1">
      <c r="A20" s="29"/>
      <c r="B20" s="13"/>
      <c r="C20" s="54" t="s">
        <v>26</v>
      </c>
      <c r="D20" s="54"/>
      <c r="E20" s="27">
        <v>0</v>
      </c>
      <c r="F20" s="28">
        <f>(E20/E18)*100</f>
        <v>0</v>
      </c>
      <c r="G20" s="30"/>
      <c r="H20" s="25"/>
      <c r="I20" s="25"/>
      <c r="J20" s="16"/>
      <c r="L20" s="2"/>
    </row>
    <row r="21" spans="1:12" ht="15" customHeight="1">
      <c r="A21" s="29"/>
      <c r="B21" s="13"/>
      <c r="C21" s="54" t="s">
        <v>27</v>
      </c>
      <c r="D21" s="54"/>
      <c r="E21" s="27">
        <v>0</v>
      </c>
      <c r="F21" s="28">
        <f>(E21/E18)*100</f>
        <v>0</v>
      </c>
      <c r="G21" s="30"/>
      <c r="H21" s="25"/>
      <c r="I21" s="25"/>
      <c r="L21" s="22"/>
    </row>
    <row r="22" spans="1:12" ht="15" customHeight="1">
      <c r="A22" s="29"/>
      <c r="B22" s="13"/>
      <c r="C22" s="54" t="s">
        <v>28</v>
      </c>
      <c r="D22" s="54"/>
      <c r="E22" s="27">
        <v>0</v>
      </c>
      <c r="F22" s="28">
        <f>(E22/E18)*100</f>
        <v>0</v>
      </c>
      <c r="G22" s="30"/>
      <c r="H22" s="16" t="s">
        <v>29</v>
      </c>
      <c r="I22" s="16"/>
      <c r="L22" s="2"/>
    </row>
    <row r="23" spans="1:14" ht="15" customHeight="1">
      <c r="A23" s="29"/>
      <c r="B23" s="13"/>
      <c r="C23" s="54" t="s">
        <v>30</v>
      </c>
      <c r="D23" s="54"/>
      <c r="E23" s="27">
        <v>0</v>
      </c>
      <c r="F23" s="28">
        <v>0</v>
      </c>
      <c r="G23" s="30"/>
      <c r="H23" s="16"/>
      <c r="I23" s="16"/>
      <c r="J23" s="16"/>
      <c r="L23" s="12"/>
      <c r="M23" s="12"/>
      <c r="N23" s="12"/>
    </row>
    <row r="24" spans="1:14" ht="15" customHeight="1" thickBot="1">
      <c r="A24" s="29"/>
      <c r="B24" s="13"/>
      <c r="C24" s="55" t="s">
        <v>31</v>
      </c>
      <c r="D24" s="55"/>
      <c r="E24" s="32"/>
      <c r="F24" s="33">
        <f>(E24/E18)*100</f>
        <v>0</v>
      </c>
      <c r="G24" s="30"/>
      <c r="H24" s="16"/>
      <c r="I24" s="16"/>
      <c r="J24" s="31"/>
      <c r="N24" s="12"/>
    </row>
    <row r="25" spans="1:14" ht="15" customHeight="1">
      <c r="A25" s="35" t="s">
        <v>32</v>
      </c>
      <c r="B25" s="5"/>
      <c r="C25" s="6"/>
      <c r="D25" s="6"/>
      <c r="E25" s="8"/>
      <c r="F25" s="8"/>
      <c r="G25" s="36"/>
      <c r="H25" s="16"/>
      <c r="I25" s="37"/>
      <c r="J25" s="37"/>
      <c r="K25" s="8"/>
      <c r="L25" s="12"/>
      <c r="M25" s="34"/>
      <c r="N25" s="34"/>
    </row>
    <row r="26" spans="1:14" ht="15" customHeight="1">
      <c r="A26" s="7" t="s">
        <v>33</v>
      </c>
      <c r="B26" s="5"/>
      <c r="C26" s="38"/>
      <c r="D26" s="39"/>
      <c r="E26" s="40"/>
      <c r="F26" s="37"/>
      <c r="G26" s="36"/>
      <c r="H26" s="37"/>
      <c r="I26" s="37"/>
      <c r="J26" s="37"/>
      <c r="K26" s="8"/>
      <c r="N26" s="18"/>
    </row>
    <row r="27" spans="1:14" ht="15" customHeight="1">
      <c r="A27" s="7" t="s">
        <v>34</v>
      </c>
      <c r="B27" s="5"/>
      <c r="C27" s="6"/>
      <c r="D27" s="39"/>
      <c r="E27" s="40"/>
      <c r="F27" s="37"/>
      <c r="G27" s="36"/>
      <c r="H27" s="41"/>
      <c r="I27" s="41"/>
      <c r="J27" s="41"/>
      <c r="L27" s="12"/>
      <c r="N27" s="12"/>
    </row>
    <row r="28" spans="1:14" ht="15" customHeight="1">
      <c r="A28" s="7" t="s">
        <v>35</v>
      </c>
      <c r="B28" s="38"/>
      <c r="C28" s="6"/>
      <c r="D28" s="39"/>
      <c r="E28" s="40"/>
      <c r="F28" s="37"/>
      <c r="G28" s="42"/>
      <c r="H28" s="41"/>
      <c r="I28" s="41"/>
      <c r="J28" s="41"/>
      <c r="K28" s="8"/>
      <c r="L28" s="12"/>
      <c r="M28" s="18"/>
      <c r="N28" s="12"/>
    </row>
    <row r="29" spans="1:12" ht="15" customHeight="1" thickBot="1">
      <c r="A29" s="7" t="s">
        <v>36</v>
      </c>
      <c r="B29" s="29"/>
      <c r="C29" s="6"/>
      <c r="D29" s="43"/>
      <c r="E29" s="37"/>
      <c r="F29" s="37"/>
      <c r="G29" s="42"/>
      <c r="H29" s="41"/>
      <c r="I29" s="41"/>
      <c r="J29" s="41"/>
      <c r="K29" s="37"/>
      <c r="L29" s="12"/>
    </row>
    <row r="30" spans="1:14" ht="15" customHeight="1" thickBot="1">
      <c r="A30" s="63" t="s">
        <v>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5" customHeight="1" thickBo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5" customHeight="1">
      <c r="A33" s="64" t="s">
        <v>44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5" customHeight="1">
      <c r="A34" s="64" t="s">
        <v>45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15" customHeight="1" thickBot="1">
      <c r="A35" s="65" t="s">
        <v>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 customHeight="1">
      <c r="A36" s="66" t="s">
        <v>43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5" customHeight="1">
      <c r="A37" s="66" t="s">
        <v>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" customHeight="1">
      <c r="A38" s="61" t="s">
        <v>5</v>
      </c>
      <c r="B38" s="56" t="s">
        <v>6</v>
      </c>
      <c r="C38" s="56" t="s">
        <v>7</v>
      </c>
      <c r="D38" s="61" t="s">
        <v>8</v>
      </c>
      <c r="E38" s="56" t="s">
        <v>9</v>
      </c>
      <c r="F38" s="56" t="s">
        <v>10</v>
      </c>
      <c r="G38" s="56" t="s">
        <v>11</v>
      </c>
      <c r="H38" s="56" t="s">
        <v>12</v>
      </c>
      <c r="I38" s="56" t="s">
        <v>13</v>
      </c>
      <c r="J38" s="56" t="s">
        <v>14</v>
      </c>
      <c r="K38" s="59" t="s">
        <v>15</v>
      </c>
      <c r="L38" s="56" t="s">
        <v>16</v>
      </c>
      <c r="M38" s="56" t="s">
        <v>17</v>
      </c>
      <c r="N38" s="56" t="s">
        <v>18</v>
      </c>
    </row>
    <row r="39" spans="1:14" ht="15" customHeight="1">
      <c r="A39" s="62"/>
      <c r="B39" s="57"/>
      <c r="C39" s="57"/>
      <c r="D39" s="62"/>
      <c r="E39" s="57"/>
      <c r="F39" s="57"/>
      <c r="G39" s="57"/>
      <c r="H39" s="57"/>
      <c r="I39" s="57"/>
      <c r="J39" s="57"/>
      <c r="K39" s="60"/>
      <c r="L39" s="57"/>
      <c r="M39" s="57"/>
      <c r="N39" s="57"/>
    </row>
    <row r="40" spans="1:14" ht="15" customHeight="1">
      <c r="A40" s="48">
        <v>1</v>
      </c>
      <c r="B40" s="49">
        <v>43397</v>
      </c>
      <c r="C40" s="48" t="s">
        <v>20</v>
      </c>
      <c r="D40" s="44" t="s">
        <v>37</v>
      </c>
      <c r="E40" s="44" t="s">
        <v>40</v>
      </c>
      <c r="F40" s="50">
        <v>24900</v>
      </c>
      <c r="G40" s="48">
        <v>25050</v>
      </c>
      <c r="H40" s="50">
        <v>24820</v>
      </c>
      <c r="I40" s="50">
        <v>24740</v>
      </c>
      <c r="J40" s="50">
        <v>24660</v>
      </c>
      <c r="K40" s="53">
        <v>25050</v>
      </c>
      <c r="L40" s="48">
        <v>40</v>
      </c>
      <c r="M40" s="51">
        <f aca="true" t="shared" si="0" ref="M40:M46">IF(D40="BUY",(K40-F40)*(L40),(F40-K40)*(L40))</f>
        <v>-6000</v>
      </c>
      <c r="N40" s="52">
        <f aca="true" t="shared" si="1" ref="N40:N45">M40/(L40)/F40%</f>
        <v>-0.6024096385542169</v>
      </c>
    </row>
    <row r="41" spans="1:14" ht="15" customHeight="1">
      <c r="A41" s="48">
        <v>2</v>
      </c>
      <c r="B41" s="49">
        <v>43389</v>
      </c>
      <c r="C41" s="48" t="s">
        <v>20</v>
      </c>
      <c r="D41" s="44" t="s">
        <v>19</v>
      </c>
      <c r="E41" s="44" t="s">
        <v>40</v>
      </c>
      <c r="F41" s="50">
        <v>25650</v>
      </c>
      <c r="G41" s="48">
        <v>25500</v>
      </c>
      <c r="H41" s="50">
        <v>25730</v>
      </c>
      <c r="I41" s="50">
        <v>25800</v>
      </c>
      <c r="J41" s="50">
        <v>25880</v>
      </c>
      <c r="K41" s="53">
        <v>25880</v>
      </c>
      <c r="L41" s="48">
        <v>40</v>
      </c>
      <c r="M41" s="51">
        <f>IF(D41="BUY",(K41-F41)*(L41),(F41-K41)*(L41))</f>
        <v>9200</v>
      </c>
      <c r="N41" s="52">
        <f t="shared" si="1"/>
        <v>0.8966861598440545</v>
      </c>
    </row>
    <row r="42" spans="1:14" ht="15" customHeight="1">
      <c r="A42" s="48">
        <v>3</v>
      </c>
      <c r="B42" s="49">
        <v>43382</v>
      </c>
      <c r="C42" s="48" t="s">
        <v>20</v>
      </c>
      <c r="D42" s="44" t="s">
        <v>19</v>
      </c>
      <c r="E42" s="44" t="s">
        <v>40</v>
      </c>
      <c r="F42" s="50">
        <v>24760</v>
      </c>
      <c r="G42" s="48">
        <v>24620</v>
      </c>
      <c r="H42" s="50">
        <v>24840</v>
      </c>
      <c r="I42" s="50">
        <v>24920</v>
      </c>
      <c r="J42" s="50">
        <v>25000</v>
      </c>
      <c r="K42" s="53">
        <v>24840</v>
      </c>
      <c r="L42" s="48">
        <v>40</v>
      </c>
      <c r="M42" s="51">
        <f t="shared" si="0"/>
        <v>3200</v>
      </c>
      <c r="N42" s="52">
        <f t="shared" si="1"/>
        <v>0.32310177705977383</v>
      </c>
    </row>
    <row r="43" spans="1:14" ht="15" customHeight="1">
      <c r="A43" s="48">
        <v>4</v>
      </c>
      <c r="B43" s="49">
        <v>43378</v>
      </c>
      <c r="C43" s="48" t="s">
        <v>20</v>
      </c>
      <c r="D43" s="44" t="s">
        <v>19</v>
      </c>
      <c r="E43" s="44" t="s">
        <v>40</v>
      </c>
      <c r="F43" s="50">
        <v>24950</v>
      </c>
      <c r="G43" s="48">
        <v>24790</v>
      </c>
      <c r="H43" s="50">
        <v>25030</v>
      </c>
      <c r="I43" s="50">
        <v>25110</v>
      </c>
      <c r="J43" s="50">
        <v>25090</v>
      </c>
      <c r="K43" s="53">
        <v>25030</v>
      </c>
      <c r="L43" s="48">
        <v>40</v>
      </c>
      <c r="M43" s="51">
        <f t="shared" si="0"/>
        <v>3200</v>
      </c>
      <c r="N43" s="52">
        <f t="shared" si="1"/>
        <v>0.32064128256513025</v>
      </c>
    </row>
    <row r="44" spans="1:14" ht="15" customHeight="1">
      <c r="A44" s="48">
        <v>5</v>
      </c>
      <c r="B44" s="49">
        <v>43376</v>
      </c>
      <c r="C44" s="48" t="s">
        <v>20</v>
      </c>
      <c r="D44" s="44" t="s">
        <v>37</v>
      </c>
      <c r="E44" s="44" t="s">
        <v>40</v>
      </c>
      <c r="F44" s="50">
        <v>25160</v>
      </c>
      <c r="G44" s="48">
        <v>25300</v>
      </c>
      <c r="H44" s="50">
        <v>25080</v>
      </c>
      <c r="I44" s="50">
        <v>25000</v>
      </c>
      <c r="J44" s="50">
        <v>24920</v>
      </c>
      <c r="K44" s="53">
        <v>24920</v>
      </c>
      <c r="L44" s="48">
        <v>40</v>
      </c>
      <c r="M44" s="51">
        <f t="shared" si="0"/>
        <v>9600</v>
      </c>
      <c r="N44" s="52">
        <f t="shared" si="1"/>
        <v>0.9538950715421304</v>
      </c>
    </row>
    <row r="45" spans="1:14" ht="15" customHeight="1">
      <c r="A45" s="48">
        <v>6</v>
      </c>
      <c r="B45" s="49">
        <v>43374</v>
      </c>
      <c r="C45" s="48" t="s">
        <v>20</v>
      </c>
      <c r="D45" s="44" t="s">
        <v>19</v>
      </c>
      <c r="E45" s="44" t="s">
        <v>40</v>
      </c>
      <c r="F45" s="50">
        <v>25450</v>
      </c>
      <c r="G45" s="48">
        <v>25300</v>
      </c>
      <c r="H45" s="50">
        <v>25530</v>
      </c>
      <c r="I45" s="50">
        <v>25610</v>
      </c>
      <c r="J45" s="50">
        <v>25700</v>
      </c>
      <c r="K45" s="53">
        <v>25530</v>
      </c>
      <c r="L45" s="48">
        <v>40</v>
      </c>
      <c r="M45" s="51">
        <f t="shared" si="0"/>
        <v>3200</v>
      </c>
      <c r="N45" s="52">
        <f t="shared" si="1"/>
        <v>0.3143418467583497</v>
      </c>
    </row>
    <row r="46" spans="1:14" ht="15" customHeight="1">
      <c r="A46" s="48">
        <v>7</v>
      </c>
      <c r="B46" s="49">
        <v>43350</v>
      </c>
      <c r="C46" s="48" t="s">
        <v>20</v>
      </c>
      <c r="D46" s="44" t="s">
        <v>19</v>
      </c>
      <c r="E46" s="44" t="s">
        <v>40</v>
      </c>
      <c r="F46" s="50">
        <v>27600</v>
      </c>
      <c r="G46" s="48">
        <v>27480</v>
      </c>
      <c r="H46" s="50">
        <v>67760</v>
      </c>
      <c r="I46" s="50">
        <v>67840</v>
      </c>
      <c r="J46" s="50">
        <v>27460</v>
      </c>
      <c r="K46" s="53">
        <v>27480</v>
      </c>
      <c r="L46" s="48">
        <v>40</v>
      </c>
      <c r="M46" s="51">
        <f t="shared" si="0"/>
        <v>-4800</v>
      </c>
      <c r="N46" s="52">
        <v>0</v>
      </c>
    </row>
    <row r="48" spans="1:11" ht="15" customHeight="1">
      <c r="A48" s="4" t="s">
        <v>21</v>
      </c>
      <c r="B48" s="5"/>
      <c r="C48" s="6"/>
      <c r="D48" s="7"/>
      <c r="E48" s="8"/>
      <c r="F48" s="8"/>
      <c r="G48" s="9"/>
      <c r="H48" s="10"/>
      <c r="I48" s="10"/>
      <c r="J48" s="10"/>
      <c r="K48" s="11"/>
    </row>
    <row r="49" spans="1:13" ht="15" customHeight="1">
      <c r="A49" s="4" t="s">
        <v>22</v>
      </c>
      <c r="B49" s="13"/>
      <c r="C49" s="6"/>
      <c r="D49" s="7"/>
      <c r="E49" s="8"/>
      <c r="F49" s="8"/>
      <c r="G49" s="9"/>
      <c r="H49" s="8"/>
      <c r="I49" s="8"/>
      <c r="J49" s="8"/>
      <c r="L49" s="12"/>
      <c r="M49" s="34"/>
    </row>
    <row r="50" spans="1:14" ht="15" customHeight="1">
      <c r="A50" s="4" t="s">
        <v>22</v>
      </c>
      <c r="B50" s="13"/>
      <c r="C50" s="14"/>
      <c r="D50" s="15"/>
      <c r="E50" s="16"/>
      <c r="F50" s="16"/>
      <c r="G50" s="17"/>
      <c r="H50" s="16"/>
      <c r="I50" s="16"/>
      <c r="J50" s="16"/>
      <c r="K50" s="11"/>
      <c r="L50" s="12"/>
      <c r="M50" s="12"/>
      <c r="N50" s="12"/>
    </row>
    <row r="51" spans="1:14" ht="15" customHeight="1" thickBot="1">
      <c r="A51" s="18"/>
      <c r="B51" s="13"/>
      <c r="C51" s="16"/>
      <c r="D51" s="16"/>
      <c r="E51" s="16"/>
      <c r="F51" s="19"/>
      <c r="G51" s="20"/>
      <c r="H51" s="21" t="s">
        <v>23</v>
      </c>
      <c r="I51" s="21"/>
      <c r="L51" s="12"/>
      <c r="M51" s="45" t="s">
        <v>39</v>
      </c>
      <c r="N51" s="46" t="s">
        <v>38</v>
      </c>
    </row>
    <row r="52" spans="1:12" ht="15" customHeight="1">
      <c r="A52" s="18"/>
      <c r="B52" s="13"/>
      <c r="C52" s="58" t="s">
        <v>24</v>
      </c>
      <c r="D52" s="58"/>
      <c r="E52" s="23">
        <v>7</v>
      </c>
      <c r="F52" s="24">
        <f>F53+F54+F55+F56+F57+F58</f>
        <v>100</v>
      </c>
      <c r="G52" s="25">
        <v>7</v>
      </c>
      <c r="H52" s="26">
        <f>G53/G52%</f>
        <v>71.42857142857142</v>
      </c>
      <c r="I52" s="26"/>
      <c r="K52" s="22"/>
      <c r="L52" s="2"/>
    </row>
    <row r="53" spans="1:12" ht="15" customHeight="1">
      <c r="A53" s="18"/>
      <c r="B53" s="13"/>
      <c r="C53" s="54" t="s">
        <v>25</v>
      </c>
      <c r="D53" s="54"/>
      <c r="E53" s="27">
        <v>5</v>
      </c>
      <c r="F53" s="28">
        <f>(E53/E52)*100</f>
        <v>71.42857142857143</v>
      </c>
      <c r="G53" s="25">
        <v>5</v>
      </c>
      <c r="H53" s="22"/>
      <c r="I53" s="22"/>
      <c r="J53" s="16"/>
      <c r="K53" s="26"/>
      <c r="L53" s="2"/>
    </row>
    <row r="54" spans="1:12" ht="15" customHeight="1">
      <c r="A54" s="29"/>
      <c r="B54" s="13"/>
      <c r="C54" s="54" t="s">
        <v>26</v>
      </c>
      <c r="D54" s="54"/>
      <c r="E54" s="27">
        <v>0</v>
      </c>
      <c r="F54" s="28">
        <f>(E54/E52)*100</f>
        <v>0</v>
      </c>
      <c r="G54" s="30"/>
      <c r="H54" s="25"/>
      <c r="I54" s="25"/>
      <c r="J54" s="16"/>
      <c r="L54" s="2"/>
    </row>
    <row r="55" spans="1:12" ht="15" customHeight="1">
      <c r="A55" s="29"/>
      <c r="B55" s="13"/>
      <c r="C55" s="54" t="s">
        <v>27</v>
      </c>
      <c r="D55" s="54"/>
      <c r="E55" s="27">
        <v>0</v>
      </c>
      <c r="F55" s="28">
        <f>(E55/E52)*100</f>
        <v>0</v>
      </c>
      <c r="G55" s="30"/>
      <c r="H55" s="25"/>
      <c r="I55" s="25"/>
      <c r="L55" s="22"/>
    </row>
    <row r="56" spans="1:12" ht="15" customHeight="1">
      <c r="A56" s="29"/>
      <c r="B56" s="13"/>
      <c r="C56" s="54" t="s">
        <v>28</v>
      </c>
      <c r="D56" s="54"/>
      <c r="E56" s="27">
        <v>2</v>
      </c>
      <c r="F56" s="28">
        <f>(E56/E52)*100</f>
        <v>28.57142857142857</v>
      </c>
      <c r="G56" s="30"/>
      <c r="H56" s="16" t="s">
        <v>29</v>
      </c>
      <c r="I56" s="16"/>
      <c r="L56" s="2"/>
    </row>
    <row r="57" spans="1:14" ht="15" customHeight="1">
      <c r="A57" s="29"/>
      <c r="B57" s="13"/>
      <c r="C57" s="54" t="s">
        <v>30</v>
      </c>
      <c r="D57" s="54"/>
      <c r="E57" s="27">
        <v>0</v>
      </c>
      <c r="F57" s="28">
        <v>0</v>
      </c>
      <c r="G57" s="30"/>
      <c r="H57" s="16"/>
      <c r="I57" s="16"/>
      <c r="J57" s="16"/>
      <c r="L57" s="12"/>
      <c r="M57" s="12"/>
      <c r="N57" s="12"/>
    </row>
    <row r="58" spans="1:14" ht="15" customHeight="1" thickBot="1">
      <c r="A58" s="29"/>
      <c r="B58" s="13"/>
      <c r="C58" s="55" t="s">
        <v>31</v>
      </c>
      <c r="D58" s="55"/>
      <c r="E58" s="32"/>
      <c r="F58" s="33">
        <f>(E58/E52)*100</f>
        <v>0</v>
      </c>
      <c r="G58" s="30"/>
      <c r="H58" s="16"/>
      <c r="I58" s="16"/>
      <c r="J58" s="31"/>
      <c r="N58" s="12"/>
    </row>
    <row r="59" spans="1:14" ht="15" customHeight="1">
      <c r="A59" s="35" t="s">
        <v>32</v>
      </c>
      <c r="B59" s="5"/>
      <c r="C59" s="6"/>
      <c r="D59" s="6"/>
      <c r="E59" s="8"/>
      <c r="F59" s="8"/>
      <c r="G59" s="36"/>
      <c r="H59" s="16"/>
      <c r="I59" s="37"/>
      <c r="J59" s="37"/>
      <c r="K59" s="8"/>
      <c r="L59" s="12"/>
      <c r="M59" s="34"/>
      <c r="N59" s="34"/>
    </row>
    <row r="60" spans="1:14" ht="15" customHeight="1">
      <c r="A60" s="7" t="s">
        <v>33</v>
      </c>
      <c r="B60" s="5"/>
      <c r="C60" s="38"/>
      <c r="D60" s="39"/>
      <c r="E60" s="40"/>
      <c r="F60" s="37"/>
      <c r="G60" s="36"/>
      <c r="H60" s="37"/>
      <c r="I60" s="37"/>
      <c r="J60" s="37"/>
      <c r="K60" s="8"/>
      <c r="N60" s="18"/>
    </row>
    <row r="61" spans="1:14" ht="15" customHeight="1">
      <c r="A61" s="7" t="s">
        <v>34</v>
      </c>
      <c r="B61" s="5"/>
      <c r="C61" s="6"/>
      <c r="D61" s="39"/>
      <c r="E61" s="40"/>
      <c r="F61" s="37"/>
      <c r="G61" s="36"/>
      <c r="H61" s="41"/>
      <c r="I61" s="41"/>
      <c r="J61" s="41"/>
      <c r="L61" s="12"/>
      <c r="N61" s="12"/>
    </row>
    <row r="62" spans="1:14" ht="15" customHeight="1">
      <c r="A62" s="7" t="s">
        <v>35</v>
      </c>
      <c r="B62" s="38"/>
      <c r="C62" s="6"/>
      <c r="D62" s="39"/>
      <c r="E62" s="40"/>
      <c r="F62" s="37"/>
      <c r="G62" s="42"/>
      <c r="H62" s="41"/>
      <c r="I62" s="41"/>
      <c r="J62" s="41"/>
      <c r="K62" s="8"/>
      <c r="L62" s="12"/>
      <c r="M62" s="18"/>
      <c r="N62" s="12"/>
    </row>
    <row r="63" spans="1:12" ht="15" customHeight="1" thickBot="1">
      <c r="A63" s="7" t="s">
        <v>36</v>
      </c>
      <c r="B63" s="29"/>
      <c r="C63" s="6"/>
      <c r="D63" s="43"/>
      <c r="E63" s="37"/>
      <c r="F63" s="37"/>
      <c r="G63" s="42"/>
      <c r="H63" s="41"/>
      <c r="I63" s="41"/>
      <c r="J63" s="41"/>
      <c r="K63" s="37"/>
      <c r="L63" s="12"/>
    </row>
    <row r="64" spans="1:14" ht="15" customHeight="1" thickBot="1">
      <c r="A64" s="63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5" customHeight="1" thickBo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5" customHeight="1">
      <c r="A67" s="64" t="s">
        <v>44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4" ht="15" customHeight="1">
      <c r="A68" s="64" t="s">
        <v>45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1:14" ht="15" customHeight="1" thickBot="1">
      <c r="A69" s="65" t="s">
        <v>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5" customHeight="1">
      <c r="A70" s="66" t="s">
        <v>42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5" customHeight="1">
      <c r="A71" s="66" t="s">
        <v>4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5" customHeight="1">
      <c r="A72" s="61" t="s">
        <v>5</v>
      </c>
      <c r="B72" s="56" t="s">
        <v>6</v>
      </c>
      <c r="C72" s="56" t="s">
        <v>7</v>
      </c>
      <c r="D72" s="61" t="s">
        <v>8</v>
      </c>
      <c r="E72" s="56" t="s">
        <v>9</v>
      </c>
      <c r="F72" s="56" t="s">
        <v>10</v>
      </c>
      <c r="G72" s="56" t="s">
        <v>11</v>
      </c>
      <c r="H72" s="56" t="s">
        <v>12</v>
      </c>
      <c r="I72" s="56" t="s">
        <v>13</v>
      </c>
      <c r="J72" s="56" t="s">
        <v>14</v>
      </c>
      <c r="K72" s="59" t="s">
        <v>15</v>
      </c>
      <c r="L72" s="56" t="s">
        <v>16</v>
      </c>
      <c r="M72" s="56" t="s">
        <v>17</v>
      </c>
      <c r="N72" s="56" t="s">
        <v>18</v>
      </c>
    </row>
    <row r="73" spans="1:14" ht="15" customHeight="1">
      <c r="A73" s="62"/>
      <c r="B73" s="57"/>
      <c r="C73" s="57"/>
      <c r="D73" s="62"/>
      <c r="E73" s="57"/>
      <c r="F73" s="57"/>
      <c r="G73" s="57"/>
      <c r="H73" s="57"/>
      <c r="I73" s="57"/>
      <c r="J73" s="57"/>
      <c r="K73" s="60"/>
      <c r="L73" s="57"/>
      <c r="M73" s="57"/>
      <c r="N73" s="57"/>
    </row>
    <row r="74" spans="1:14" ht="15" customHeight="1">
      <c r="A74" s="48">
        <v>1</v>
      </c>
      <c r="B74" s="49">
        <v>43326</v>
      </c>
      <c r="C74" s="48" t="s">
        <v>20</v>
      </c>
      <c r="D74" s="44" t="s">
        <v>19</v>
      </c>
      <c r="E74" s="44" t="s">
        <v>40</v>
      </c>
      <c r="F74" s="50">
        <v>28000</v>
      </c>
      <c r="G74" s="48">
        <v>27860</v>
      </c>
      <c r="H74" s="50">
        <v>28080</v>
      </c>
      <c r="I74" s="50">
        <v>28160</v>
      </c>
      <c r="J74" s="50">
        <v>28240</v>
      </c>
      <c r="K74" s="53">
        <v>28080</v>
      </c>
      <c r="L74" s="48">
        <v>40</v>
      </c>
      <c r="M74" s="51">
        <f>IF(D74="BUY",(K74-F74)*(L74),(F74-K74)*(L74))</f>
        <v>3200</v>
      </c>
      <c r="N74" s="52">
        <f>M74/(L74)/F74%</f>
        <v>0.2857142857142857</v>
      </c>
    </row>
    <row r="75" spans="1:14" ht="15" customHeight="1">
      <c r="A75" s="48">
        <v>2</v>
      </c>
      <c r="B75" s="49">
        <v>43320</v>
      </c>
      <c r="C75" s="48" t="s">
        <v>20</v>
      </c>
      <c r="D75" s="44" t="s">
        <v>19</v>
      </c>
      <c r="E75" s="44" t="s">
        <v>40</v>
      </c>
      <c r="F75" s="50">
        <v>28060</v>
      </c>
      <c r="G75" s="48">
        <v>27900</v>
      </c>
      <c r="H75" s="50">
        <v>28140</v>
      </c>
      <c r="I75" s="50">
        <v>28220</v>
      </c>
      <c r="J75" s="50">
        <v>28300</v>
      </c>
      <c r="K75" s="53">
        <v>28140</v>
      </c>
      <c r="L75" s="48">
        <v>40</v>
      </c>
      <c r="M75" s="51">
        <f>IF(D75="BUY",(K75-F75)*(L75),(F75-K75)*(L75))</f>
        <v>3200</v>
      </c>
      <c r="N75" s="52">
        <f>M75/(L75)/F75%</f>
        <v>0.28510334996436204</v>
      </c>
    </row>
    <row r="76" spans="1:14" ht="15" customHeight="1">
      <c r="A76" s="48">
        <v>3</v>
      </c>
      <c r="B76" s="49">
        <v>43318</v>
      </c>
      <c r="C76" s="48" t="s">
        <v>20</v>
      </c>
      <c r="D76" s="44" t="s">
        <v>19</v>
      </c>
      <c r="E76" s="44" t="s">
        <v>40</v>
      </c>
      <c r="F76" s="50">
        <v>28000</v>
      </c>
      <c r="G76" s="48">
        <v>27870</v>
      </c>
      <c r="H76" s="50">
        <v>28080</v>
      </c>
      <c r="I76" s="50">
        <v>28160</v>
      </c>
      <c r="J76" s="50">
        <v>28240</v>
      </c>
      <c r="K76" s="53">
        <v>27870</v>
      </c>
      <c r="L76" s="48">
        <v>40</v>
      </c>
      <c r="M76" s="51">
        <f>IF(D76="BUY",(K76-F76)*(L76),(F76-K76)*(L76))</f>
        <v>-5200</v>
      </c>
      <c r="N76" s="52">
        <f>M76/(L76)/F76%</f>
        <v>-0.4642857142857143</v>
      </c>
    </row>
    <row r="77" spans="1:14" ht="15" customHeight="1">
      <c r="A77" s="48">
        <v>4</v>
      </c>
      <c r="B77" s="49">
        <v>43315</v>
      </c>
      <c r="C77" s="48" t="s">
        <v>20</v>
      </c>
      <c r="D77" s="44" t="s">
        <v>19</v>
      </c>
      <c r="E77" s="44" t="s">
        <v>40</v>
      </c>
      <c r="F77" s="50">
        <v>27730</v>
      </c>
      <c r="G77" s="48">
        <v>27590</v>
      </c>
      <c r="H77" s="50">
        <v>27800</v>
      </c>
      <c r="I77" s="50">
        <v>27880</v>
      </c>
      <c r="J77" s="50">
        <v>27960</v>
      </c>
      <c r="K77" s="53">
        <v>27800</v>
      </c>
      <c r="L77" s="48">
        <v>40</v>
      </c>
      <c r="M77" s="51">
        <f>IF(D77="BUY",(K77-F77)*(L77),(F77-K77)*(L77))</f>
        <v>2800</v>
      </c>
      <c r="N77" s="52">
        <f>M77/(L77)/F77%</f>
        <v>0.2524341868012982</v>
      </c>
    </row>
    <row r="79" spans="1:14" ht="15" customHeight="1">
      <c r="A79" s="4" t="s">
        <v>21</v>
      </c>
      <c r="B79" s="5"/>
      <c r="C79" s="6"/>
      <c r="D79" s="7"/>
      <c r="E79" s="8"/>
      <c r="F79" s="8"/>
      <c r="G79" s="9"/>
      <c r="H79" s="10"/>
      <c r="I79" s="10"/>
      <c r="J79" s="10"/>
      <c r="K79" s="11"/>
      <c r="L79" s="12"/>
      <c r="M79" s="34"/>
      <c r="N79" s="47"/>
    </row>
    <row r="80" spans="1:10" ht="15" customHeight="1">
      <c r="A80" s="4" t="s">
        <v>22</v>
      </c>
      <c r="B80" s="13"/>
      <c r="C80" s="6"/>
      <c r="D80" s="7"/>
      <c r="E80" s="8"/>
      <c r="F80" s="8"/>
      <c r="G80" s="9"/>
      <c r="H80" s="8"/>
      <c r="I80" s="8"/>
      <c r="J80" s="8"/>
    </row>
    <row r="81" spans="1:14" ht="15" customHeight="1">
      <c r="A81" s="4" t="s">
        <v>22</v>
      </c>
      <c r="B81" s="13"/>
      <c r="C81" s="14"/>
      <c r="D81" s="15"/>
      <c r="E81" s="16"/>
      <c r="F81" s="16"/>
      <c r="G81" s="17"/>
      <c r="H81" s="16"/>
      <c r="I81" s="16"/>
      <c r="J81" s="16"/>
      <c r="K81" s="11"/>
      <c r="L81" s="12"/>
      <c r="M81" s="12"/>
      <c r="N81" s="12"/>
    </row>
    <row r="82" spans="1:14" ht="15" customHeight="1" thickBot="1">
      <c r="A82" s="18"/>
      <c r="B82" s="13"/>
      <c r="C82" s="16"/>
      <c r="D82" s="16"/>
      <c r="E82" s="16"/>
      <c r="F82" s="19"/>
      <c r="G82" s="20"/>
      <c r="H82" s="21" t="s">
        <v>23</v>
      </c>
      <c r="I82" s="21"/>
      <c r="J82" s="22"/>
      <c r="L82" s="12"/>
      <c r="M82" s="45" t="s">
        <v>39</v>
      </c>
      <c r="N82" s="46" t="s">
        <v>38</v>
      </c>
    </row>
    <row r="83" spans="1:12" ht="15" customHeight="1">
      <c r="A83" s="18"/>
      <c r="B83" s="13"/>
      <c r="C83" s="58" t="s">
        <v>24</v>
      </c>
      <c r="D83" s="58"/>
      <c r="E83" s="23">
        <v>4</v>
      </c>
      <c r="F83" s="24">
        <f>F84+F85+F86+F87+F88+F89</f>
        <v>100</v>
      </c>
      <c r="G83" s="25">
        <v>4</v>
      </c>
      <c r="H83" s="26">
        <f>G84/G83%</f>
        <v>75</v>
      </c>
      <c r="I83" s="26"/>
      <c r="J83" s="26"/>
      <c r="L83" s="2"/>
    </row>
    <row r="84" spans="1:12" ht="15" customHeight="1">
      <c r="A84" s="18"/>
      <c r="B84" s="13"/>
      <c r="C84" s="54" t="s">
        <v>25</v>
      </c>
      <c r="D84" s="54"/>
      <c r="E84" s="27">
        <v>3</v>
      </c>
      <c r="F84" s="28">
        <f>(E84/E83)*100</f>
        <v>75</v>
      </c>
      <c r="G84" s="25">
        <v>3</v>
      </c>
      <c r="H84" s="22"/>
      <c r="I84" s="22"/>
      <c r="J84" s="16"/>
      <c r="L84" s="2"/>
    </row>
    <row r="85" spans="1:12" ht="15" customHeight="1">
      <c r="A85" s="29"/>
      <c r="B85" s="13"/>
      <c r="C85" s="54" t="s">
        <v>26</v>
      </c>
      <c r="D85" s="54"/>
      <c r="E85" s="27">
        <v>0</v>
      </c>
      <c r="F85" s="28">
        <f>(E85/E83)*100</f>
        <v>0</v>
      </c>
      <c r="G85" s="30"/>
      <c r="H85" s="25"/>
      <c r="I85" s="25"/>
      <c r="J85" s="16"/>
      <c r="K85" s="22"/>
      <c r="L85" s="2"/>
    </row>
    <row r="86" spans="1:12" ht="15" customHeight="1">
      <c r="A86" s="29"/>
      <c r="B86" s="13"/>
      <c r="C86" s="54" t="s">
        <v>27</v>
      </c>
      <c r="D86" s="54"/>
      <c r="E86" s="27">
        <v>0</v>
      </c>
      <c r="F86" s="28">
        <f>(E86/E83)*100</f>
        <v>0</v>
      </c>
      <c r="G86" s="30"/>
      <c r="H86" s="25"/>
      <c r="I86" s="25"/>
      <c r="L86" s="12"/>
    </row>
    <row r="87" spans="1:12" ht="15" customHeight="1">
      <c r="A87" s="29"/>
      <c r="B87" s="13"/>
      <c r="C87" s="54" t="s">
        <v>28</v>
      </c>
      <c r="D87" s="54"/>
      <c r="E87" s="27">
        <v>1</v>
      </c>
      <c r="F87" s="28">
        <f>(E87/E83)*100</f>
        <v>25</v>
      </c>
      <c r="G87" s="30"/>
      <c r="H87" s="16" t="s">
        <v>29</v>
      </c>
      <c r="I87" s="16"/>
      <c r="L87" s="12"/>
    </row>
    <row r="88" spans="1:14" ht="15" customHeight="1">
      <c r="A88" s="29"/>
      <c r="B88" s="13"/>
      <c r="C88" s="54" t="s">
        <v>30</v>
      </c>
      <c r="D88" s="54"/>
      <c r="E88" s="27">
        <v>0</v>
      </c>
      <c r="F88" s="28">
        <v>0</v>
      </c>
      <c r="G88" s="30"/>
      <c r="H88" s="16"/>
      <c r="I88" s="16"/>
      <c r="J88" s="16"/>
      <c r="L88" s="12"/>
      <c r="M88" s="12"/>
      <c r="N88" s="12"/>
    </row>
    <row r="89" spans="1:14" ht="15" customHeight="1" thickBot="1">
      <c r="A89" s="29"/>
      <c r="B89" s="13"/>
      <c r="C89" s="55" t="s">
        <v>31</v>
      </c>
      <c r="D89" s="55"/>
      <c r="E89" s="32"/>
      <c r="F89" s="33">
        <f>(E89/E83)*100</f>
        <v>0</v>
      </c>
      <c r="G89" s="30"/>
      <c r="H89" s="16"/>
      <c r="I89" s="16"/>
      <c r="J89" s="31"/>
      <c r="N89" s="12"/>
    </row>
    <row r="90" spans="1:14" ht="15" customHeight="1">
      <c r="A90" s="35" t="s">
        <v>32</v>
      </c>
      <c r="B90" s="5"/>
      <c r="C90" s="6"/>
      <c r="D90" s="6"/>
      <c r="E90" s="8"/>
      <c r="F90" s="8"/>
      <c r="G90" s="36"/>
      <c r="H90" s="16"/>
      <c r="I90" s="37"/>
      <c r="J90" s="37"/>
      <c r="K90" s="8"/>
      <c r="L90" s="12"/>
      <c r="M90" s="34"/>
      <c r="N90" s="34"/>
    </row>
    <row r="91" spans="1:14" ht="15" customHeight="1">
      <c r="A91" s="7" t="s">
        <v>33</v>
      </c>
      <c r="B91" s="5"/>
      <c r="C91" s="38"/>
      <c r="D91" s="39"/>
      <c r="E91" s="40"/>
      <c r="F91" s="37"/>
      <c r="G91" s="36"/>
      <c r="H91" s="37"/>
      <c r="I91" s="37"/>
      <c r="J91" s="37"/>
      <c r="K91" s="8"/>
      <c r="N91" s="18"/>
    </row>
    <row r="92" spans="1:14" ht="15" customHeight="1">
      <c r="A92" s="7" t="s">
        <v>34</v>
      </c>
      <c r="B92" s="5"/>
      <c r="C92" s="6"/>
      <c r="D92" s="39"/>
      <c r="E92" s="40"/>
      <c r="F92" s="37"/>
      <c r="G92" s="36"/>
      <c r="H92" s="41"/>
      <c r="I92" s="41"/>
      <c r="J92" s="41"/>
      <c r="L92" s="12"/>
      <c r="N92" s="12"/>
    </row>
    <row r="93" spans="1:14" ht="15" customHeight="1">
      <c r="A93" s="7" t="s">
        <v>35</v>
      </c>
      <c r="B93" s="38"/>
      <c r="C93" s="6"/>
      <c r="D93" s="39"/>
      <c r="E93" s="40"/>
      <c r="F93" s="37"/>
      <c r="G93" s="42"/>
      <c r="H93" s="41"/>
      <c r="I93" s="41"/>
      <c r="J93" s="41"/>
      <c r="K93" s="8"/>
      <c r="L93" s="12"/>
      <c r="M93" s="18"/>
      <c r="N93" s="12"/>
    </row>
    <row r="94" spans="1:12" ht="15" customHeight="1">
      <c r="A94" s="7" t="s">
        <v>36</v>
      </c>
      <c r="B94" s="29"/>
      <c r="C94" s="6"/>
      <c r="D94" s="43"/>
      <c r="E94" s="37"/>
      <c r="F94" s="37"/>
      <c r="G94" s="42"/>
      <c r="H94" s="41"/>
      <c r="I94" s="41"/>
      <c r="J94" s="41"/>
      <c r="K94" s="37"/>
      <c r="L94" s="12"/>
    </row>
    <row r="95" ht="15" customHeight="1" thickBot="1">
      <c r="N95" s="12"/>
    </row>
    <row r="96" spans="1:14" ht="15" customHeight="1" thickBot="1">
      <c r="A96" s="63" t="s">
        <v>0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ht="15" customHeight="1" thickBo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14" ht="1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5" customHeight="1">
      <c r="A99" s="64" t="s">
        <v>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 ht="15" customHeight="1">
      <c r="A100" s="64" t="s">
        <v>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 ht="15" customHeight="1" thickBot="1">
      <c r="A101" s="65" t="s">
        <v>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5" customHeight="1">
      <c r="A102" s="66" t="s">
        <v>41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1:14" ht="15" customHeight="1">
      <c r="A103" s="66" t="s">
        <v>4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1:14" ht="15" customHeight="1">
      <c r="A104" s="61" t="s">
        <v>5</v>
      </c>
      <c r="B104" s="56" t="s">
        <v>6</v>
      </c>
      <c r="C104" s="56" t="s">
        <v>7</v>
      </c>
      <c r="D104" s="61" t="s">
        <v>8</v>
      </c>
      <c r="E104" s="56" t="s">
        <v>9</v>
      </c>
      <c r="F104" s="56" t="s">
        <v>10</v>
      </c>
      <c r="G104" s="56" t="s">
        <v>11</v>
      </c>
      <c r="H104" s="56" t="s">
        <v>12</v>
      </c>
      <c r="I104" s="56" t="s">
        <v>13</v>
      </c>
      <c r="J104" s="56" t="s">
        <v>14</v>
      </c>
      <c r="K104" s="59" t="s">
        <v>15</v>
      </c>
      <c r="L104" s="56" t="s">
        <v>16</v>
      </c>
      <c r="M104" s="56" t="s">
        <v>17</v>
      </c>
      <c r="N104" s="56" t="s">
        <v>18</v>
      </c>
    </row>
    <row r="105" spans="1:14" ht="15" customHeight="1">
      <c r="A105" s="62"/>
      <c r="B105" s="57"/>
      <c r="C105" s="57"/>
      <c r="D105" s="62"/>
      <c r="E105" s="57"/>
      <c r="F105" s="57"/>
      <c r="G105" s="57"/>
      <c r="H105" s="57"/>
      <c r="I105" s="57"/>
      <c r="J105" s="57"/>
      <c r="K105" s="60"/>
      <c r="L105" s="57"/>
      <c r="M105" s="57"/>
      <c r="N105" s="57"/>
    </row>
    <row r="106" spans="1:14" ht="15" customHeight="1">
      <c r="A106" s="48">
        <v>1</v>
      </c>
      <c r="B106" s="49">
        <v>43311</v>
      </c>
      <c r="C106" s="48" t="s">
        <v>20</v>
      </c>
      <c r="D106" s="44" t="s">
        <v>19</v>
      </c>
      <c r="E106" s="44" t="s">
        <v>40</v>
      </c>
      <c r="F106" s="50">
        <v>27840</v>
      </c>
      <c r="G106" s="48">
        <v>27700</v>
      </c>
      <c r="H106" s="50">
        <v>27920</v>
      </c>
      <c r="I106" s="50">
        <v>28000</v>
      </c>
      <c r="J106" s="50">
        <v>28080</v>
      </c>
      <c r="K106" s="53">
        <v>27700</v>
      </c>
      <c r="L106" s="48">
        <v>40</v>
      </c>
      <c r="M106" s="51">
        <f>IF(D106="BUY",(K106-F106)*(L106),(F106-K106)*(L106))</f>
        <v>-5600</v>
      </c>
      <c r="N106" s="52">
        <f>M106/(L106)/F106%</f>
        <v>-0.5028735632183908</v>
      </c>
    </row>
    <row r="107" spans="1:14" ht="15" customHeight="1">
      <c r="A107" s="48">
        <v>2</v>
      </c>
      <c r="B107" s="49">
        <v>43301</v>
      </c>
      <c r="C107" s="48" t="s">
        <v>20</v>
      </c>
      <c r="D107" s="44" t="s">
        <v>19</v>
      </c>
      <c r="E107" s="44" t="s">
        <v>40</v>
      </c>
      <c r="F107" s="50">
        <v>26940</v>
      </c>
      <c r="G107" s="48">
        <v>26800</v>
      </c>
      <c r="H107" s="50">
        <v>27020</v>
      </c>
      <c r="I107" s="50">
        <v>27100</v>
      </c>
      <c r="J107" s="50">
        <v>27180</v>
      </c>
      <c r="K107" s="53">
        <v>26800</v>
      </c>
      <c r="L107" s="48">
        <v>40</v>
      </c>
      <c r="M107" s="51">
        <f>IF(D107="BUY",(K107-F107)*(L107),(F107-K107)*(L107))</f>
        <v>-5600</v>
      </c>
      <c r="N107" s="52">
        <f>M107/(L107)/F107%</f>
        <v>-0.5196733481811433</v>
      </c>
    </row>
    <row r="108" spans="1:14" ht="15" customHeight="1">
      <c r="A108" s="48">
        <v>3</v>
      </c>
      <c r="B108" s="49">
        <v>43298</v>
      </c>
      <c r="C108" s="48" t="s">
        <v>20</v>
      </c>
      <c r="D108" s="44" t="s">
        <v>19</v>
      </c>
      <c r="E108" s="44" t="s">
        <v>40</v>
      </c>
      <c r="F108" s="50">
        <v>27100</v>
      </c>
      <c r="G108" s="48">
        <v>26980</v>
      </c>
      <c r="H108" s="50">
        <v>27180</v>
      </c>
      <c r="I108" s="50">
        <v>27260</v>
      </c>
      <c r="J108" s="50">
        <v>27340</v>
      </c>
      <c r="K108" s="53">
        <v>27180</v>
      </c>
      <c r="L108" s="48">
        <v>40</v>
      </c>
      <c r="M108" s="51">
        <f>IF(D108="BUY",(K108-F108)*(L108),(F108-K108)*(L108))</f>
        <v>3200</v>
      </c>
      <c r="N108" s="52">
        <f>M108/(L108)/F108%</f>
        <v>0.2952029520295203</v>
      </c>
    </row>
    <row r="109" spans="1:14" ht="15" customHeight="1">
      <c r="A109" s="48">
        <v>4</v>
      </c>
      <c r="B109" s="49">
        <v>43297</v>
      </c>
      <c r="C109" s="48" t="s">
        <v>20</v>
      </c>
      <c r="D109" s="44" t="s">
        <v>37</v>
      </c>
      <c r="E109" s="44" t="s">
        <v>40</v>
      </c>
      <c r="F109" s="50">
        <v>26780</v>
      </c>
      <c r="G109" s="48">
        <v>26920</v>
      </c>
      <c r="H109" s="50">
        <v>26700</v>
      </c>
      <c r="I109" s="50">
        <v>26620</v>
      </c>
      <c r="J109" s="50">
        <v>26540</v>
      </c>
      <c r="K109" s="53">
        <v>26705</v>
      </c>
      <c r="L109" s="48">
        <v>40</v>
      </c>
      <c r="M109" s="51">
        <f>IF(D109="BUY",(K109-F109)*(L109),(F109-K109)*(L109))</f>
        <v>3000</v>
      </c>
      <c r="N109" s="52">
        <f>M109/(L109)/F109%</f>
        <v>0.28005974607916356</v>
      </c>
    </row>
    <row r="110" spans="1:14" ht="15" customHeight="1">
      <c r="A110" s="4" t="s">
        <v>21</v>
      </c>
      <c r="B110" s="5"/>
      <c r="C110" s="6"/>
      <c r="D110" s="7"/>
      <c r="E110" s="8"/>
      <c r="F110" s="8"/>
      <c r="G110" s="9"/>
      <c r="H110" s="10"/>
      <c r="I110" s="10"/>
      <c r="J110" s="10"/>
      <c r="K110" s="11"/>
      <c r="L110" s="12"/>
      <c r="M110" s="34"/>
      <c r="N110" s="47"/>
    </row>
    <row r="111" spans="1:12" ht="15" customHeight="1">
      <c r="A111" s="4" t="s">
        <v>22</v>
      </c>
      <c r="B111" s="13"/>
      <c r="C111" s="6"/>
      <c r="D111" s="7"/>
      <c r="E111" s="8"/>
      <c r="F111" s="8"/>
      <c r="G111" s="9"/>
      <c r="H111" s="8"/>
      <c r="I111" s="8"/>
      <c r="J111" s="8"/>
      <c r="K111" s="11"/>
      <c r="L111" s="12"/>
    </row>
    <row r="112" spans="1:14" ht="15" customHeight="1">
      <c r="A112" s="4" t="s">
        <v>22</v>
      </c>
      <c r="B112" s="13"/>
      <c r="C112" s="14"/>
      <c r="D112" s="15"/>
      <c r="E112" s="16"/>
      <c r="F112" s="16"/>
      <c r="G112" s="17"/>
      <c r="H112" s="16"/>
      <c r="I112" s="16"/>
      <c r="J112" s="16"/>
      <c r="K112" s="16"/>
      <c r="L112" s="12"/>
      <c r="M112" s="12"/>
      <c r="N112" s="12"/>
    </row>
    <row r="113" spans="1:14" ht="15" customHeight="1" thickBot="1">
      <c r="A113" s="18"/>
      <c r="B113" s="13"/>
      <c r="C113" s="16"/>
      <c r="D113" s="16"/>
      <c r="E113" s="16"/>
      <c r="F113" s="19"/>
      <c r="G113" s="20"/>
      <c r="H113" s="21" t="s">
        <v>23</v>
      </c>
      <c r="I113" s="21"/>
      <c r="J113" s="22"/>
      <c r="L113" s="12"/>
      <c r="M113" s="45" t="s">
        <v>39</v>
      </c>
      <c r="N113" s="46" t="s">
        <v>38</v>
      </c>
    </row>
    <row r="114" spans="1:12" ht="15" customHeight="1">
      <c r="A114" s="18"/>
      <c r="B114" s="13"/>
      <c r="C114" s="58" t="s">
        <v>24</v>
      </c>
      <c r="D114" s="58"/>
      <c r="E114" s="23">
        <v>4</v>
      </c>
      <c r="F114" s="24">
        <f>F115+F116+F117+F118+F119+F120</f>
        <v>100</v>
      </c>
      <c r="G114" s="25">
        <v>4</v>
      </c>
      <c r="H114" s="26">
        <f>G115/G114%</f>
        <v>50</v>
      </c>
      <c r="I114" s="26"/>
      <c r="J114" s="26"/>
      <c r="L114" s="12"/>
    </row>
    <row r="115" spans="1:12" ht="15" customHeight="1">
      <c r="A115" s="18"/>
      <c r="B115" s="13"/>
      <c r="C115" s="54" t="s">
        <v>25</v>
      </c>
      <c r="D115" s="54"/>
      <c r="E115" s="27">
        <v>2</v>
      </c>
      <c r="F115" s="28">
        <f>(E115/E114)*100</f>
        <v>50</v>
      </c>
      <c r="G115" s="25">
        <v>2</v>
      </c>
      <c r="H115" s="22"/>
      <c r="I115" s="22"/>
      <c r="J115" s="16"/>
      <c r="L115" s="12"/>
    </row>
    <row r="116" spans="1:12" ht="15" customHeight="1">
      <c r="A116" s="29"/>
      <c r="B116" s="13"/>
      <c r="C116" s="54" t="s">
        <v>26</v>
      </c>
      <c r="D116" s="54"/>
      <c r="E116" s="27">
        <v>0</v>
      </c>
      <c r="F116" s="28">
        <f>(E116/E114)*100</f>
        <v>0</v>
      </c>
      <c r="G116" s="30"/>
      <c r="H116" s="25"/>
      <c r="I116" s="25"/>
      <c r="J116" s="16"/>
      <c r="K116" s="22"/>
      <c r="L116" s="12"/>
    </row>
    <row r="117" spans="1:12" ht="15" customHeight="1">
      <c r="A117" s="29"/>
      <c r="B117" s="13"/>
      <c r="C117" s="54" t="s">
        <v>27</v>
      </c>
      <c r="D117" s="54"/>
      <c r="E117" s="27">
        <v>0</v>
      </c>
      <c r="F117" s="28">
        <f>(E117/E114)*100</f>
        <v>0</v>
      </c>
      <c r="G117" s="30"/>
      <c r="H117" s="25"/>
      <c r="I117" s="25"/>
      <c r="L117" s="12"/>
    </row>
    <row r="118" spans="1:12" ht="15" customHeight="1">
      <c r="A118" s="29"/>
      <c r="B118" s="13"/>
      <c r="C118" s="54" t="s">
        <v>28</v>
      </c>
      <c r="D118" s="54"/>
      <c r="E118" s="27">
        <v>2</v>
      </c>
      <c r="F118" s="28">
        <f>(E118/E114)*100</f>
        <v>50</v>
      </c>
      <c r="G118" s="30"/>
      <c r="H118" s="16" t="s">
        <v>29</v>
      </c>
      <c r="I118" s="16"/>
      <c r="L118" s="12"/>
    </row>
    <row r="119" spans="1:14" ht="15" customHeight="1">
      <c r="A119" s="29"/>
      <c r="B119" s="13"/>
      <c r="C119" s="54" t="s">
        <v>30</v>
      </c>
      <c r="D119" s="54"/>
      <c r="E119" s="27">
        <v>0</v>
      </c>
      <c r="F119" s="28">
        <v>0</v>
      </c>
      <c r="G119" s="30"/>
      <c r="H119" s="16"/>
      <c r="I119" s="16"/>
      <c r="J119" s="16"/>
      <c r="L119" s="12"/>
      <c r="M119" s="12"/>
      <c r="N119" s="12"/>
    </row>
    <row r="120" spans="1:14" ht="15" customHeight="1" thickBot="1">
      <c r="A120" s="29"/>
      <c r="B120" s="13"/>
      <c r="C120" s="55" t="s">
        <v>31</v>
      </c>
      <c r="D120" s="55"/>
      <c r="E120" s="32"/>
      <c r="F120" s="33">
        <f>(E120/E114)*100</f>
        <v>0</v>
      </c>
      <c r="G120" s="30"/>
      <c r="H120" s="16"/>
      <c r="I120" s="16"/>
      <c r="J120" s="31"/>
      <c r="N120" s="12"/>
    </row>
    <row r="121" spans="1:14" ht="15" customHeight="1">
      <c r="A121" s="35" t="s">
        <v>32</v>
      </c>
      <c r="B121" s="5"/>
      <c r="C121" s="6"/>
      <c r="D121" s="6"/>
      <c r="E121" s="8"/>
      <c r="F121" s="8"/>
      <c r="G121" s="36"/>
      <c r="H121" s="16"/>
      <c r="I121" s="37"/>
      <c r="J121" s="37"/>
      <c r="K121" s="8"/>
      <c r="L121" s="12"/>
      <c r="M121" s="34"/>
      <c r="N121" s="34"/>
    </row>
    <row r="122" spans="1:14" ht="15" customHeight="1">
      <c r="A122" s="7" t="s">
        <v>33</v>
      </c>
      <c r="B122" s="5"/>
      <c r="C122" s="38"/>
      <c r="D122" s="39"/>
      <c r="E122" s="40"/>
      <c r="F122" s="37"/>
      <c r="G122" s="36"/>
      <c r="H122" s="37"/>
      <c r="I122" s="37"/>
      <c r="J122" s="37"/>
      <c r="K122" s="8"/>
      <c r="L122" s="12"/>
      <c r="M122" s="18"/>
      <c r="N122" s="18"/>
    </row>
    <row r="123" spans="1:14" ht="15" customHeight="1">
      <c r="A123" s="7" t="s">
        <v>34</v>
      </c>
      <c r="B123" s="5"/>
      <c r="C123" s="6"/>
      <c r="D123" s="39"/>
      <c r="E123" s="40"/>
      <c r="F123" s="37"/>
      <c r="G123" s="36"/>
      <c r="H123" s="41"/>
      <c r="I123" s="41"/>
      <c r="J123" s="41"/>
      <c r="L123" s="12"/>
      <c r="M123" s="12"/>
      <c r="N123" s="12"/>
    </row>
    <row r="124" spans="1:14" ht="15" customHeight="1">
      <c r="A124" s="7" t="s">
        <v>35</v>
      </c>
      <c r="B124" s="38"/>
      <c r="C124" s="6"/>
      <c r="D124" s="39"/>
      <c r="E124" s="40"/>
      <c r="F124" s="37"/>
      <c r="G124" s="42"/>
      <c r="H124" s="41"/>
      <c r="I124" s="41"/>
      <c r="J124" s="41"/>
      <c r="K124" s="8"/>
      <c r="L124" s="12"/>
      <c r="M124" s="12"/>
      <c r="N124" s="12"/>
    </row>
    <row r="125" spans="1:14" ht="15" customHeight="1">
      <c r="A125" s="7" t="s">
        <v>36</v>
      </c>
      <c r="B125" s="29"/>
      <c r="C125" s="6"/>
      <c r="D125" s="43"/>
      <c r="E125" s="37"/>
      <c r="F125" s="37"/>
      <c r="G125" s="42"/>
      <c r="H125" s="41"/>
      <c r="I125" s="41"/>
      <c r="J125" s="41"/>
      <c r="K125" s="37"/>
      <c r="L125" s="12"/>
      <c r="N125" s="12"/>
    </row>
  </sheetData>
  <sheetProtection selectLockedCells="1" selectUnlockedCells="1"/>
  <mergeCells count="108">
    <mergeCell ref="C22:D22"/>
    <mergeCell ref="C23:D23"/>
    <mergeCell ref="C24:D24"/>
    <mergeCell ref="M10:M11"/>
    <mergeCell ref="N10:N11"/>
    <mergeCell ref="C18:D18"/>
    <mergeCell ref="C19:D19"/>
    <mergeCell ref="C20:D20"/>
    <mergeCell ref="C21:D2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2:N4"/>
    <mergeCell ref="A5:N5"/>
    <mergeCell ref="A6:N6"/>
    <mergeCell ref="A7:N7"/>
    <mergeCell ref="A8:N8"/>
    <mergeCell ref="A9:N9"/>
    <mergeCell ref="N72:N73"/>
    <mergeCell ref="C83:D83"/>
    <mergeCell ref="C84:D84"/>
    <mergeCell ref="C85:D85"/>
    <mergeCell ref="C86:D86"/>
    <mergeCell ref="G72:G73"/>
    <mergeCell ref="H72:H73"/>
    <mergeCell ref="I72:I73"/>
    <mergeCell ref="J72:J73"/>
    <mergeCell ref="K72:K73"/>
    <mergeCell ref="C87:D87"/>
    <mergeCell ref="C88:D88"/>
    <mergeCell ref="C89:D89"/>
    <mergeCell ref="M72:M73"/>
    <mergeCell ref="A72:A73"/>
    <mergeCell ref="B72:B73"/>
    <mergeCell ref="C72:C73"/>
    <mergeCell ref="D72:D73"/>
    <mergeCell ref="E72:E73"/>
    <mergeCell ref="F72:F73"/>
    <mergeCell ref="A64:N66"/>
    <mergeCell ref="A67:N67"/>
    <mergeCell ref="A68:N68"/>
    <mergeCell ref="A69:N69"/>
    <mergeCell ref="A70:N70"/>
    <mergeCell ref="A71:N71"/>
    <mergeCell ref="M104:M105"/>
    <mergeCell ref="N104:N105"/>
    <mergeCell ref="C114:D114"/>
    <mergeCell ref="C115:D115"/>
    <mergeCell ref="C116:D116"/>
    <mergeCell ref="F104:F105"/>
    <mergeCell ref="H104:H105"/>
    <mergeCell ref="E104:E105"/>
    <mergeCell ref="I104:I105"/>
    <mergeCell ref="L72:L73"/>
    <mergeCell ref="C117:D117"/>
    <mergeCell ref="G104:G105"/>
    <mergeCell ref="A103:N103"/>
    <mergeCell ref="K104:K105"/>
    <mergeCell ref="L104:L105"/>
    <mergeCell ref="A104:A105"/>
    <mergeCell ref="B104:B105"/>
    <mergeCell ref="C104:C105"/>
    <mergeCell ref="D104:D105"/>
    <mergeCell ref="J38:J39"/>
    <mergeCell ref="C118:D118"/>
    <mergeCell ref="C119:D119"/>
    <mergeCell ref="C120:D120"/>
    <mergeCell ref="A96:N98"/>
    <mergeCell ref="A99:N99"/>
    <mergeCell ref="A100:N100"/>
    <mergeCell ref="A101:N101"/>
    <mergeCell ref="A102:N102"/>
    <mergeCell ref="J104:J105"/>
    <mergeCell ref="A30:N32"/>
    <mergeCell ref="A33:N33"/>
    <mergeCell ref="A34:N34"/>
    <mergeCell ref="A35:N35"/>
    <mergeCell ref="A36:N36"/>
    <mergeCell ref="A37:N37"/>
    <mergeCell ref="K38:K39"/>
    <mergeCell ref="L38:L39"/>
    <mergeCell ref="A38:A39"/>
    <mergeCell ref="B38:B39"/>
    <mergeCell ref="C38:C39"/>
    <mergeCell ref="D38:D39"/>
    <mergeCell ref="E38:E39"/>
    <mergeCell ref="F38:F39"/>
    <mergeCell ref="H38:H39"/>
    <mergeCell ref="I38:I39"/>
    <mergeCell ref="C56:D56"/>
    <mergeCell ref="C57:D57"/>
    <mergeCell ref="C58:D58"/>
    <mergeCell ref="M38:M39"/>
    <mergeCell ref="N38:N39"/>
    <mergeCell ref="C52:D52"/>
    <mergeCell ref="C53:D53"/>
    <mergeCell ref="C54:D54"/>
    <mergeCell ref="C55:D55"/>
    <mergeCell ref="G38:G39"/>
  </mergeCells>
  <conditionalFormatting sqref="N106:N110 N79 N74:N77 N40:N46 N12:N13">
    <cfRule type="cellIs" priority="141" dxfId="8" operator="lessThan" stopIfTrue="1">
      <formula>0</formula>
    </cfRule>
    <cfRule type="cellIs" priority="142" dxfId="9" operator="greaterThan" stopIfTrue="1">
      <formula>0</formula>
    </cfRule>
  </conditionalFormatting>
  <conditionalFormatting sqref="N106:N109 N74:N77 N40:N46 N12:N13">
    <cfRule type="cellIs" priority="75" dxfId="10" operator="lessThan">
      <formula>0</formula>
    </cfRule>
    <cfRule type="cellIs" priority="76" dxfId="11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2018-11-17T07:09:53Z</dcterms:modified>
  <cp:category/>
  <cp:version/>
  <cp:contentType/>
  <cp:contentStatus/>
</cp:coreProperties>
</file>