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INDEX CALLS" sheetId="1" r:id="rId1"/>
  </sheets>
  <definedNames/>
  <calcPr fullCalcOnLoad="1"/>
</workbook>
</file>

<file path=xl/sharedStrings.xml><?xml version="1.0" encoding="utf-8"?>
<sst xmlns="http://schemas.openxmlformats.org/spreadsheetml/2006/main" count="147" uniqueCount="45">
  <si>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</si>
  <si>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</si>
  <si>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</si>
  <si>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</si>
  <si>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</si>
  <si>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</si>
  <si>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</si>
  <si>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</si>
  <si>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</si>
  <si>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</si>
  <si>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</si>
  <si>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</si>
  <si>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</si>
  <si>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</si>
  <si>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</si>
  <si>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</si>
  <si>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</si>
  <si>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</si>
  <si>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</si>
  <si>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BUY</t>
  </si>
  <si>
    <t>FUTURE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</si>
  <si>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</si>
  <si>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</si>
  <si>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</si>
  <si>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</si>
  <si>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</si>
  <si>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</si>
  <si>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</si>
  <si>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</si>
  <si>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</si>
  <si>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</si>
  <si>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</si>
  <si>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</si>
  <si>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</si>
  <si>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</si>
  <si>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</si>
  <si>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</si>
  <si>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SELL</t>
  </si>
  <si>
    <t>2-3 DAYS*</t>
  </si>
  <si>
    <t>HOLDING TIME</t>
  </si>
  <si>
    <t>BANK NIFTY</t>
  </si>
  <si>
    <t>INDEX CALLS Daily Performance Report  JULY – 2018</t>
  </si>
  <si>
    <t>INDEX CALLS Daily Performance Report  AUGUST – 2018</t>
  </si>
  <si>
    <t>INDEX CALLS Daily Performance Report  SEPTEMBER – 2018</t>
  </si>
  <si>
    <t>HOLD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</si>
</sst>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2" fontId="52" fillId="0" borderId="16" xfId="0" applyNumberFormat="1" applyFont="1" applyBorder="1" applyAlignment="1">
      <alignment horizontal="center"/>
    </xf>
    <xf numFmtId="172" fontId="53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tabSelected="1" zoomScalePageLayoutView="0" workbookViewId="0" topLeftCell="A1">
      <selection activeCell="K20" sqref="K20"/>
    </sheetView>
  </sheetViews>
  <sheetFormatPr defaultColWidth="9.140625" defaultRowHeight="15" customHeight="1"/>
  <cols>
    <col min="1" max="1" width="6.57421875" style="1" customWidth="1"/>
    <col min="2" max="2" width="9.8515625" style="1" customWidth="1"/>
    <col min="3" max="3" width="10.7109375" style="1" customWidth="1"/>
    <col min="4" max="4" width="9.710937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" customHeigh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thickBo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 customHeight="1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" customHeight="1">
      <c r="A10" s="61" t="s">
        <v>5</v>
      </c>
      <c r="B10" s="54" t="s">
        <v>6</v>
      </c>
      <c r="C10" s="54" t="s">
        <v>7</v>
      </c>
      <c r="D10" s="61" t="s">
        <v>8</v>
      </c>
      <c r="E10" s="54" t="s">
        <v>9</v>
      </c>
      <c r="F10" s="54" t="s">
        <v>10</v>
      </c>
      <c r="G10" s="54" t="s">
        <v>11</v>
      </c>
      <c r="H10" s="54" t="s">
        <v>12</v>
      </c>
      <c r="I10" s="54" t="s">
        <v>13</v>
      </c>
      <c r="J10" s="54" t="s">
        <v>14</v>
      </c>
      <c r="K10" s="58" t="s">
        <v>15</v>
      </c>
      <c r="L10" s="54" t="s">
        <v>16</v>
      </c>
      <c r="M10" s="54" t="s">
        <v>17</v>
      </c>
      <c r="N10" s="54" t="s">
        <v>18</v>
      </c>
    </row>
    <row r="11" spans="1:14" ht="15" customHeight="1">
      <c r="A11" s="62"/>
      <c r="B11" s="55"/>
      <c r="C11" s="55"/>
      <c r="D11" s="62"/>
      <c r="E11" s="55"/>
      <c r="F11" s="55"/>
      <c r="G11" s="55"/>
      <c r="H11" s="55"/>
      <c r="I11" s="55"/>
      <c r="J11" s="55"/>
      <c r="K11" s="59"/>
      <c r="L11" s="55"/>
      <c r="M11" s="55"/>
      <c r="N11" s="55"/>
    </row>
    <row r="12" spans="1:14" ht="15" customHeight="1">
      <c r="A12" s="48">
        <v>1</v>
      </c>
      <c r="B12" s="49"/>
      <c r="C12" s="48" t="s">
        <v>20</v>
      </c>
      <c r="D12" s="44" t="s">
        <v>19</v>
      </c>
      <c r="E12" s="44"/>
      <c r="F12" s="50">
        <v>28000</v>
      </c>
      <c r="G12" s="48">
        <v>27860</v>
      </c>
      <c r="H12" s="50">
        <v>28080</v>
      </c>
      <c r="I12" s="50">
        <v>28160</v>
      </c>
      <c r="J12" s="50">
        <v>28240</v>
      </c>
      <c r="K12" s="53">
        <v>28080</v>
      </c>
      <c r="L12" s="48">
        <v>40</v>
      </c>
      <c r="M12" s="51">
        <f>IF(D12="BUY",(K12-F12)*(L12),(F12-K12)*(L12))</f>
        <v>3200</v>
      </c>
      <c r="N12" s="52">
        <f>M12/(L12)/F12%</f>
        <v>0.2857142857142857</v>
      </c>
    </row>
    <row r="13" spans="1:14" ht="15" customHeight="1">
      <c r="A13" s="48">
        <v>2</v>
      </c>
      <c r="B13" s="49">
        <v>43350</v>
      </c>
      <c r="C13" s="48" t="s">
        <v>20</v>
      </c>
      <c r="D13" s="44" t="s">
        <v>19</v>
      </c>
      <c r="E13" s="44" t="s">
        <v>40</v>
      </c>
      <c r="F13" s="50">
        <v>27600</v>
      </c>
      <c r="G13" s="48">
        <v>27680</v>
      </c>
      <c r="H13" s="50">
        <v>67760</v>
      </c>
      <c r="I13" s="50">
        <v>67840</v>
      </c>
      <c r="J13" s="50">
        <v>27460</v>
      </c>
      <c r="K13" s="53" t="s">
        <v>44</v>
      </c>
      <c r="L13" s="48">
        <v>40</v>
      </c>
      <c r="M13" s="51">
        <v>0</v>
      </c>
      <c r="N13" s="52">
        <v>0</v>
      </c>
    </row>
    <row r="15" spans="1:14" ht="15" customHeight="1">
      <c r="A15" s="4" t="s">
        <v>21</v>
      </c>
      <c r="B15" s="5"/>
      <c r="C15" s="6"/>
      <c r="D15" s="7"/>
      <c r="E15" s="8"/>
      <c r="F15" s="8"/>
      <c r="G15" s="9"/>
      <c r="H15" s="10"/>
      <c r="I15" s="10"/>
      <c r="J15" s="10"/>
      <c r="K15" s="11"/>
      <c r="L15" s="12"/>
      <c r="M15" s="34"/>
      <c r="N15" s="47"/>
    </row>
    <row r="16" spans="1:10" ht="15" customHeight="1">
      <c r="A16" s="4" t="s">
        <v>22</v>
      </c>
      <c r="B16" s="13"/>
      <c r="C16" s="6"/>
      <c r="D16" s="7"/>
      <c r="E16" s="8"/>
      <c r="F16" s="8"/>
      <c r="G16" s="9"/>
      <c r="H16" s="8"/>
      <c r="I16" s="8"/>
      <c r="J16" s="8"/>
    </row>
    <row r="17" spans="1:14" ht="15" customHeight="1">
      <c r="A17" s="4" t="s">
        <v>22</v>
      </c>
      <c r="B17" s="13"/>
      <c r="C17" s="14"/>
      <c r="D17" s="15"/>
      <c r="E17" s="16"/>
      <c r="F17" s="16"/>
      <c r="G17" s="17"/>
      <c r="H17" s="16"/>
      <c r="I17" s="16"/>
      <c r="J17" s="16"/>
      <c r="K17" s="11"/>
      <c r="L17" s="12"/>
      <c r="M17" s="12"/>
      <c r="N17" s="12"/>
    </row>
    <row r="18" spans="1:14" ht="15" customHeight="1" thickBot="1">
      <c r="A18" s="18"/>
      <c r="B18" s="13"/>
      <c r="C18" s="16"/>
      <c r="D18" s="16"/>
      <c r="E18" s="16"/>
      <c r="F18" s="19"/>
      <c r="G18" s="20"/>
      <c r="H18" s="21" t="s">
        <v>23</v>
      </c>
      <c r="I18" s="21"/>
      <c r="L18" s="12"/>
      <c r="M18" s="45" t="s">
        <v>39</v>
      </c>
      <c r="N18" s="46" t="s">
        <v>38</v>
      </c>
    </row>
    <row r="19" spans="1:12" ht="15" customHeight="1">
      <c r="A19" s="18"/>
      <c r="B19" s="13"/>
      <c r="C19" s="56" t="s">
        <v>24</v>
      </c>
      <c r="D19" s="56"/>
      <c r="E19" s="23">
        <v>1</v>
      </c>
      <c r="F19" s="24">
        <f>F20+F21+F22+F23+F24+F25</f>
        <v>100</v>
      </c>
      <c r="G19" s="25">
        <v>1</v>
      </c>
      <c r="H19" s="26">
        <f>G20/G19%</f>
        <v>100</v>
      </c>
      <c r="I19" s="26"/>
      <c r="K19" s="22"/>
      <c r="L19" s="2"/>
    </row>
    <row r="20" spans="1:12" ht="15" customHeight="1">
      <c r="A20" s="18"/>
      <c r="B20" s="13"/>
      <c r="C20" s="57" t="s">
        <v>25</v>
      </c>
      <c r="D20" s="57"/>
      <c r="E20" s="27">
        <v>1</v>
      </c>
      <c r="F20" s="28">
        <f>(E20/E19)*100</f>
        <v>100</v>
      </c>
      <c r="G20" s="25">
        <v>1</v>
      </c>
      <c r="H20" s="22"/>
      <c r="I20" s="22"/>
      <c r="J20" s="16"/>
      <c r="K20" s="26"/>
      <c r="L20" s="2"/>
    </row>
    <row r="21" spans="1:12" ht="15" customHeight="1">
      <c r="A21" s="29"/>
      <c r="B21" s="13"/>
      <c r="C21" s="57" t="s">
        <v>26</v>
      </c>
      <c r="D21" s="57"/>
      <c r="E21" s="27">
        <v>0</v>
      </c>
      <c r="F21" s="28">
        <f>(E21/E19)*100</f>
        <v>0</v>
      </c>
      <c r="G21" s="30"/>
      <c r="H21" s="25"/>
      <c r="I21" s="25"/>
      <c r="J21" s="16"/>
      <c r="K21" s="22"/>
      <c r="L21" s="2"/>
    </row>
    <row r="22" spans="1:12" ht="15" customHeight="1">
      <c r="A22" s="29"/>
      <c r="B22" s="13"/>
      <c r="C22" s="57" t="s">
        <v>27</v>
      </c>
      <c r="D22" s="57"/>
      <c r="E22" s="27">
        <v>0</v>
      </c>
      <c r="F22" s="28">
        <f>(E22/E19)*100</f>
        <v>0</v>
      </c>
      <c r="G22" s="30"/>
      <c r="H22" s="25"/>
      <c r="I22" s="25"/>
      <c r="L22" s="12"/>
    </row>
    <row r="23" spans="1:12" ht="15" customHeight="1">
      <c r="A23" s="29"/>
      <c r="B23" s="13"/>
      <c r="C23" s="57" t="s">
        <v>28</v>
      </c>
      <c r="D23" s="57"/>
      <c r="E23" s="27">
        <v>0</v>
      </c>
      <c r="F23" s="28">
        <f>(E23/E19)*100</f>
        <v>0</v>
      </c>
      <c r="G23" s="30"/>
      <c r="H23" s="16" t="s">
        <v>29</v>
      </c>
      <c r="I23" s="16"/>
      <c r="L23" s="12"/>
    </row>
    <row r="24" spans="1:14" ht="15" customHeight="1">
      <c r="A24" s="29"/>
      <c r="B24" s="13"/>
      <c r="C24" s="57" t="s">
        <v>30</v>
      </c>
      <c r="D24" s="57"/>
      <c r="E24" s="27">
        <v>0</v>
      </c>
      <c r="F24" s="28">
        <v>0</v>
      </c>
      <c r="G24" s="30"/>
      <c r="H24" s="16"/>
      <c r="I24" s="16"/>
      <c r="J24" s="16"/>
      <c r="L24" s="12"/>
      <c r="M24" s="12"/>
      <c r="N24" s="12"/>
    </row>
    <row r="25" spans="1:14" ht="15" customHeight="1" thickBot="1">
      <c r="A25" s="29"/>
      <c r="B25" s="13"/>
      <c r="C25" s="60" t="s">
        <v>31</v>
      </c>
      <c r="D25" s="60"/>
      <c r="E25" s="32"/>
      <c r="F25" s="33">
        <f>(E25/E19)*100</f>
        <v>0</v>
      </c>
      <c r="G25" s="30"/>
      <c r="H25" s="16"/>
      <c r="I25" s="16"/>
      <c r="J25" s="31"/>
      <c r="N25" s="12"/>
    </row>
    <row r="26" spans="1:14" ht="15" customHeight="1">
      <c r="A26" s="35" t="s">
        <v>32</v>
      </c>
      <c r="B26" s="5"/>
      <c r="C26" s="6"/>
      <c r="D26" s="6"/>
      <c r="E26" s="8"/>
      <c r="F26" s="8"/>
      <c r="G26" s="36"/>
      <c r="H26" s="16"/>
      <c r="I26" s="37"/>
      <c r="J26" s="37"/>
      <c r="K26" s="8"/>
      <c r="L26" s="12"/>
      <c r="M26" s="34"/>
      <c r="N26" s="34"/>
    </row>
    <row r="27" spans="1:14" ht="15" customHeight="1">
      <c r="A27" s="7" t="s">
        <v>33</v>
      </c>
      <c r="B27" s="5"/>
      <c r="C27" s="38"/>
      <c r="D27" s="39"/>
      <c r="E27" s="40"/>
      <c r="F27" s="37"/>
      <c r="G27" s="36"/>
      <c r="H27" s="37"/>
      <c r="I27" s="37"/>
      <c r="J27" s="37"/>
      <c r="K27" s="8"/>
      <c r="N27" s="18"/>
    </row>
    <row r="28" spans="1:14" ht="15" customHeight="1">
      <c r="A28" s="7" t="s">
        <v>34</v>
      </c>
      <c r="B28" s="5"/>
      <c r="C28" s="6"/>
      <c r="D28" s="39"/>
      <c r="E28" s="40"/>
      <c r="F28" s="37"/>
      <c r="G28" s="36"/>
      <c r="H28" s="41"/>
      <c r="I28" s="41"/>
      <c r="J28" s="41"/>
      <c r="L28" s="12"/>
      <c r="N28" s="12"/>
    </row>
    <row r="29" spans="1:14" ht="15" customHeight="1">
      <c r="A29" s="7" t="s">
        <v>35</v>
      </c>
      <c r="B29" s="38"/>
      <c r="C29" s="6"/>
      <c r="D29" s="39"/>
      <c r="E29" s="40"/>
      <c r="F29" s="37"/>
      <c r="G29" s="42"/>
      <c r="H29" s="41"/>
      <c r="I29" s="41"/>
      <c r="J29" s="41"/>
      <c r="K29" s="8"/>
      <c r="L29" s="12"/>
      <c r="M29" s="18"/>
      <c r="N29" s="12"/>
    </row>
    <row r="30" spans="1:12" ht="15" customHeight="1" thickBot="1">
      <c r="A30" s="7" t="s">
        <v>36</v>
      </c>
      <c r="B30" s="29"/>
      <c r="C30" s="6"/>
      <c r="D30" s="43"/>
      <c r="E30" s="37"/>
      <c r="F30" s="37"/>
      <c r="G30" s="42"/>
      <c r="H30" s="41"/>
      <c r="I30" s="41"/>
      <c r="J30" s="41"/>
      <c r="K30" s="37"/>
      <c r="L30" s="12"/>
    </row>
    <row r="31" spans="1:14" ht="15" customHeight="1" thickBot="1">
      <c r="A31" s="63" t="s">
        <v>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" customHeight="1" thickBo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5" customHeight="1">
      <c r="A34" s="64" t="s">
        <v>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15" customHeight="1">
      <c r="A35" s="64" t="s">
        <v>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5" customHeight="1" thickBot="1">
      <c r="A36" s="65" t="s">
        <v>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 customHeight="1">
      <c r="A37" s="66" t="s">
        <v>42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" customHeight="1">
      <c r="A38" s="66" t="s">
        <v>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" customHeight="1">
      <c r="A39" s="61" t="s">
        <v>5</v>
      </c>
      <c r="B39" s="54" t="s">
        <v>6</v>
      </c>
      <c r="C39" s="54" t="s">
        <v>7</v>
      </c>
      <c r="D39" s="61" t="s">
        <v>8</v>
      </c>
      <c r="E39" s="54" t="s">
        <v>9</v>
      </c>
      <c r="F39" s="54" t="s">
        <v>10</v>
      </c>
      <c r="G39" s="54" t="s">
        <v>11</v>
      </c>
      <c r="H39" s="54" t="s">
        <v>12</v>
      </c>
      <c r="I39" s="54" t="s">
        <v>13</v>
      </c>
      <c r="J39" s="54" t="s">
        <v>14</v>
      </c>
      <c r="K39" s="58" t="s">
        <v>15</v>
      </c>
      <c r="L39" s="54" t="s">
        <v>16</v>
      </c>
      <c r="M39" s="54" t="s">
        <v>17</v>
      </c>
      <c r="N39" s="54" t="s">
        <v>18</v>
      </c>
    </row>
    <row r="40" spans="1:14" ht="15" customHeight="1">
      <c r="A40" s="62"/>
      <c r="B40" s="55"/>
      <c r="C40" s="55"/>
      <c r="D40" s="62"/>
      <c r="E40" s="55"/>
      <c r="F40" s="55"/>
      <c r="G40" s="55"/>
      <c r="H40" s="55"/>
      <c r="I40" s="55"/>
      <c r="J40" s="55"/>
      <c r="K40" s="59"/>
      <c r="L40" s="55"/>
      <c r="M40" s="55"/>
      <c r="N40" s="55"/>
    </row>
    <row r="41" spans="1:14" ht="15" customHeight="1">
      <c r="A41" s="48">
        <v>1</v>
      </c>
      <c r="B41" s="49">
        <v>43326</v>
      </c>
      <c r="C41" s="48" t="s">
        <v>20</v>
      </c>
      <c r="D41" s="44" t="s">
        <v>19</v>
      </c>
      <c r="E41" s="44" t="s">
        <v>40</v>
      </c>
      <c r="F41" s="50">
        <v>28000</v>
      </c>
      <c r="G41" s="48">
        <v>27860</v>
      </c>
      <c r="H41" s="50">
        <v>28080</v>
      </c>
      <c r="I41" s="50">
        <v>28160</v>
      </c>
      <c r="J41" s="50">
        <v>28240</v>
      </c>
      <c r="K41" s="53">
        <v>28080</v>
      </c>
      <c r="L41" s="48">
        <v>40</v>
      </c>
      <c r="M41" s="51">
        <f>IF(D41="BUY",(K41-F41)*(L41),(F41-K41)*(L41))</f>
        <v>3200</v>
      </c>
      <c r="N41" s="52">
        <f>M41/(L41)/F41%</f>
        <v>0.2857142857142857</v>
      </c>
    </row>
    <row r="42" spans="1:14" ht="15" customHeight="1">
      <c r="A42" s="48">
        <v>2</v>
      </c>
      <c r="B42" s="49">
        <v>43320</v>
      </c>
      <c r="C42" s="48" t="s">
        <v>20</v>
      </c>
      <c r="D42" s="44" t="s">
        <v>19</v>
      </c>
      <c r="E42" s="44" t="s">
        <v>40</v>
      </c>
      <c r="F42" s="50">
        <v>28060</v>
      </c>
      <c r="G42" s="48">
        <v>27900</v>
      </c>
      <c r="H42" s="50">
        <v>28140</v>
      </c>
      <c r="I42" s="50">
        <v>28220</v>
      </c>
      <c r="J42" s="50">
        <v>28300</v>
      </c>
      <c r="K42" s="53">
        <v>28140</v>
      </c>
      <c r="L42" s="48">
        <v>40</v>
      </c>
      <c r="M42" s="51">
        <f>IF(D42="BUY",(K42-F42)*(L42),(F42-K42)*(L42))</f>
        <v>3200</v>
      </c>
      <c r="N42" s="52">
        <f>M42/(L42)/F42%</f>
        <v>0.28510334996436204</v>
      </c>
    </row>
    <row r="43" spans="1:14" ht="15" customHeight="1">
      <c r="A43" s="48">
        <v>3</v>
      </c>
      <c r="B43" s="49">
        <v>43318</v>
      </c>
      <c r="C43" s="48" t="s">
        <v>20</v>
      </c>
      <c r="D43" s="44" t="s">
        <v>19</v>
      </c>
      <c r="E43" s="44" t="s">
        <v>40</v>
      </c>
      <c r="F43" s="50">
        <v>28000</v>
      </c>
      <c r="G43" s="48">
        <v>27870</v>
      </c>
      <c r="H43" s="50">
        <v>28080</v>
      </c>
      <c r="I43" s="50">
        <v>28160</v>
      </c>
      <c r="J43" s="50">
        <v>28240</v>
      </c>
      <c r="K43" s="53">
        <v>27870</v>
      </c>
      <c r="L43" s="48">
        <v>40</v>
      </c>
      <c r="M43" s="51">
        <f>IF(D43="BUY",(K43-F43)*(L43),(F43-K43)*(L43))</f>
        <v>-5200</v>
      </c>
      <c r="N43" s="52">
        <f>M43/(L43)/F43%</f>
        <v>-0.4642857142857143</v>
      </c>
    </row>
    <row r="44" spans="1:14" ht="15" customHeight="1">
      <c r="A44" s="48">
        <v>4</v>
      </c>
      <c r="B44" s="49">
        <v>43315</v>
      </c>
      <c r="C44" s="48" t="s">
        <v>20</v>
      </c>
      <c r="D44" s="44" t="s">
        <v>19</v>
      </c>
      <c r="E44" s="44" t="s">
        <v>40</v>
      </c>
      <c r="F44" s="50">
        <v>27730</v>
      </c>
      <c r="G44" s="48">
        <v>27590</v>
      </c>
      <c r="H44" s="50">
        <v>27800</v>
      </c>
      <c r="I44" s="50">
        <v>27880</v>
      </c>
      <c r="J44" s="50">
        <v>27960</v>
      </c>
      <c r="K44" s="53">
        <v>27800</v>
      </c>
      <c r="L44" s="48">
        <v>40</v>
      </c>
      <c r="M44" s="51">
        <f>IF(D44="BUY",(K44-F44)*(L44),(F44-K44)*(L44))</f>
        <v>2800</v>
      </c>
      <c r="N44" s="52">
        <f>M44/(L44)/F44%</f>
        <v>0.2524341868012982</v>
      </c>
    </row>
    <row r="46" spans="1:14" ht="15" customHeight="1">
      <c r="A46" s="4" t="s">
        <v>21</v>
      </c>
      <c r="B46" s="5"/>
      <c r="C46" s="6"/>
      <c r="D46" s="7"/>
      <c r="E46" s="8"/>
      <c r="F46" s="8"/>
      <c r="G46" s="9"/>
      <c r="H46" s="10"/>
      <c r="I46" s="10"/>
      <c r="J46" s="10"/>
      <c r="K46" s="11"/>
      <c r="L46" s="12"/>
      <c r="M46" s="34"/>
      <c r="N46" s="47"/>
    </row>
    <row r="47" spans="1:10" ht="15" customHeight="1">
      <c r="A47" s="4" t="s">
        <v>22</v>
      </c>
      <c r="B47" s="13"/>
      <c r="C47" s="6"/>
      <c r="D47" s="7"/>
      <c r="E47" s="8"/>
      <c r="F47" s="8"/>
      <c r="G47" s="9"/>
      <c r="H47" s="8"/>
      <c r="I47" s="8"/>
      <c r="J47" s="8"/>
    </row>
    <row r="48" spans="1:14" ht="15" customHeight="1">
      <c r="A48" s="4" t="s">
        <v>22</v>
      </c>
      <c r="B48" s="13"/>
      <c r="C48" s="14"/>
      <c r="D48" s="15"/>
      <c r="E48" s="16"/>
      <c r="F48" s="16"/>
      <c r="G48" s="17"/>
      <c r="H48" s="16"/>
      <c r="I48" s="16"/>
      <c r="J48" s="16"/>
      <c r="K48" s="11"/>
      <c r="L48" s="12"/>
      <c r="M48" s="12"/>
      <c r="N48" s="12"/>
    </row>
    <row r="49" spans="1:14" ht="15" customHeight="1" thickBot="1">
      <c r="A49" s="18"/>
      <c r="B49" s="13"/>
      <c r="C49" s="16"/>
      <c r="D49" s="16"/>
      <c r="E49" s="16"/>
      <c r="F49" s="19"/>
      <c r="G49" s="20"/>
      <c r="H49" s="21" t="s">
        <v>23</v>
      </c>
      <c r="I49" s="21"/>
      <c r="J49" s="22"/>
      <c r="L49" s="12"/>
      <c r="M49" s="45" t="s">
        <v>39</v>
      </c>
      <c r="N49" s="46" t="s">
        <v>38</v>
      </c>
    </row>
    <row r="50" spans="1:12" ht="15" customHeight="1">
      <c r="A50" s="18"/>
      <c r="B50" s="13"/>
      <c r="C50" s="56" t="s">
        <v>24</v>
      </c>
      <c r="D50" s="56"/>
      <c r="E50" s="23">
        <v>4</v>
      </c>
      <c r="F50" s="24">
        <f>F51+F52+F53+F54+F55+F56</f>
        <v>100</v>
      </c>
      <c r="G50" s="25">
        <v>4</v>
      </c>
      <c r="H50" s="26">
        <f>G51/G50%</f>
        <v>75</v>
      </c>
      <c r="I50" s="26"/>
      <c r="J50" s="26"/>
      <c r="L50" s="2"/>
    </row>
    <row r="51" spans="1:12" ht="15" customHeight="1">
      <c r="A51" s="18"/>
      <c r="B51" s="13"/>
      <c r="C51" s="57" t="s">
        <v>25</v>
      </c>
      <c r="D51" s="57"/>
      <c r="E51" s="27">
        <v>3</v>
      </c>
      <c r="F51" s="28">
        <f>(E51/E50)*100</f>
        <v>75</v>
      </c>
      <c r="G51" s="25">
        <v>3</v>
      </c>
      <c r="H51" s="22"/>
      <c r="I51" s="22"/>
      <c r="J51" s="16"/>
      <c r="L51" s="2"/>
    </row>
    <row r="52" spans="1:12" ht="15" customHeight="1">
      <c r="A52" s="29"/>
      <c r="B52" s="13"/>
      <c r="C52" s="57" t="s">
        <v>26</v>
      </c>
      <c r="D52" s="57"/>
      <c r="E52" s="27">
        <v>0</v>
      </c>
      <c r="F52" s="28">
        <f>(E52/E50)*100</f>
        <v>0</v>
      </c>
      <c r="G52" s="30"/>
      <c r="H52" s="25"/>
      <c r="I52" s="25"/>
      <c r="J52" s="16"/>
      <c r="K52" s="22"/>
      <c r="L52" s="2"/>
    </row>
    <row r="53" spans="1:12" ht="15" customHeight="1">
      <c r="A53" s="29"/>
      <c r="B53" s="13"/>
      <c r="C53" s="57" t="s">
        <v>27</v>
      </c>
      <c r="D53" s="57"/>
      <c r="E53" s="27">
        <v>0</v>
      </c>
      <c r="F53" s="28">
        <f>(E53/E50)*100</f>
        <v>0</v>
      </c>
      <c r="G53" s="30"/>
      <c r="H53" s="25"/>
      <c r="I53" s="25"/>
      <c r="L53" s="12"/>
    </row>
    <row r="54" spans="1:12" ht="15" customHeight="1">
      <c r="A54" s="29"/>
      <c r="B54" s="13"/>
      <c r="C54" s="57" t="s">
        <v>28</v>
      </c>
      <c r="D54" s="57"/>
      <c r="E54" s="27">
        <v>1</v>
      </c>
      <c r="F54" s="28">
        <f>(E54/E50)*100</f>
        <v>25</v>
      </c>
      <c r="G54" s="30"/>
      <c r="H54" s="16" t="s">
        <v>29</v>
      </c>
      <c r="I54" s="16"/>
      <c r="L54" s="12"/>
    </row>
    <row r="55" spans="1:14" ht="15" customHeight="1">
      <c r="A55" s="29"/>
      <c r="B55" s="13"/>
      <c r="C55" s="57" t="s">
        <v>30</v>
      </c>
      <c r="D55" s="57"/>
      <c r="E55" s="27">
        <v>0</v>
      </c>
      <c r="F55" s="28">
        <v>0</v>
      </c>
      <c r="G55" s="30"/>
      <c r="H55" s="16"/>
      <c r="I55" s="16"/>
      <c r="J55" s="16"/>
      <c r="L55" s="12"/>
      <c r="M55" s="12"/>
      <c r="N55" s="12"/>
    </row>
    <row r="56" spans="1:14" ht="15" customHeight="1" thickBot="1">
      <c r="A56" s="29"/>
      <c r="B56" s="13"/>
      <c r="C56" s="60" t="s">
        <v>31</v>
      </c>
      <c r="D56" s="60"/>
      <c r="E56" s="32"/>
      <c r="F56" s="33">
        <f>(E56/E50)*100</f>
        <v>0</v>
      </c>
      <c r="G56" s="30"/>
      <c r="H56" s="16"/>
      <c r="I56" s="16"/>
      <c r="J56" s="31"/>
      <c r="N56" s="12"/>
    </row>
    <row r="57" spans="1:14" ht="15" customHeight="1">
      <c r="A57" s="35" t="s">
        <v>32</v>
      </c>
      <c r="B57" s="5"/>
      <c r="C57" s="6"/>
      <c r="D57" s="6"/>
      <c r="E57" s="8"/>
      <c r="F57" s="8"/>
      <c r="G57" s="36"/>
      <c r="H57" s="16"/>
      <c r="I57" s="37"/>
      <c r="J57" s="37"/>
      <c r="K57" s="8"/>
      <c r="L57" s="12"/>
      <c r="M57" s="34"/>
      <c r="N57" s="34"/>
    </row>
    <row r="58" spans="1:14" ht="15" customHeight="1">
      <c r="A58" s="7" t="s">
        <v>33</v>
      </c>
      <c r="B58" s="5"/>
      <c r="C58" s="38"/>
      <c r="D58" s="39"/>
      <c r="E58" s="40"/>
      <c r="F58" s="37"/>
      <c r="G58" s="36"/>
      <c r="H58" s="37"/>
      <c r="I58" s="37"/>
      <c r="J58" s="37"/>
      <c r="K58" s="8"/>
      <c r="N58" s="18"/>
    </row>
    <row r="59" spans="1:14" ht="15" customHeight="1">
      <c r="A59" s="7" t="s">
        <v>34</v>
      </c>
      <c r="B59" s="5"/>
      <c r="C59" s="6"/>
      <c r="D59" s="39"/>
      <c r="E59" s="40"/>
      <c r="F59" s="37"/>
      <c r="G59" s="36"/>
      <c r="H59" s="41"/>
      <c r="I59" s="41"/>
      <c r="J59" s="41"/>
      <c r="L59" s="12"/>
      <c r="N59" s="12"/>
    </row>
    <row r="60" spans="1:14" ht="15" customHeight="1">
      <c r="A60" s="7" t="s">
        <v>35</v>
      </c>
      <c r="B60" s="38"/>
      <c r="C60" s="6"/>
      <c r="D60" s="39"/>
      <c r="E60" s="40"/>
      <c r="F60" s="37"/>
      <c r="G60" s="42"/>
      <c r="H60" s="41"/>
      <c r="I60" s="41"/>
      <c r="J60" s="41"/>
      <c r="K60" s="8"/>
      <c r="L60" s="12"/>
      <c r="M60" s="18"/>
      <c r="N60" s="12"/>
    </row>
    <row r="61" spans="1:12" ht="15" customHeight="1">
      <c r="A61" s="7" t="s">
        <v>36</v>
      </c>
      <c r="B61" s="29"/>
      <c r="C61" s="6"/>
      <c r="D61" s="43"/>
      <c r="E61" s="37"/>
      <c r="F61" s="37"/>
      <c r="G61" s="42"/>
      <c r="H61" s="41"/>
      <c r="I61" s="41"/>
      <c r="J61" s="41"/>
      <c r="K61" s="37"/>
      <c r="L61" s="12"/>
    </row>
    <row r="62" ht="15" customHeight="1" thickBot="1">
      <c r="N62" s="12"/>
    </row>
    <row r="63" spans="1:14" ht="15" customHeight="1" thickBot="1">
      <c r="A63" s="63" t="s">
        <v>0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5" customHeight="1" thickBo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5" customHeight="1">
      <c r="A66" s="64" t="s">
        <v>1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ht="15" customHeight="1">
      <c r="A67" s="64" t="s">
        <v>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4" ht="15" customHeight="1" thickBot="1">
      <c r="A68" s="65" t="s">
        <v>3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5" customHeight="1">
      <c r="A69" s="66" t="s">
        <v>41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5" customHeight="1">
      <c r="A70" s="66" t="s">
        <v>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5" customHeight="1">
      <c r="A71" s="61" t="s">
        <v>5</v>
      </c>
      <c r="B71" s="54" t="s">
        <v>6</v>
      </c>
      <c r="C71" s="54" t="s">
        <v>7</v>
      </c>
      <c r="D71" s="61" t="s">
        <v>8</v>
      </c>
      <c r="E71" s="54" t="s">
        <v>9</v>
      </c>
      <c r="F71" s="54" t="s">
        <v>10</v>
      </c>
      <c r="G71" s="54" t="s">
        <v>11</v>
      </c>
      <c r="H71" s="54" t="s">
        <v>12</v>
      </c>
      <c r="I71" s="54" t="s">
        <v>13</v>
      </c>
      <c r="J71" s="54" t="s">
        <v>14</v>
      </c>
      <c r="K71" s="58" t="s">
        <v>15</v>
      </c>
      <c r="L71" s="54" t="s">
        <v>16</v>
      </c>
      <c r="M71" s="54" t="s">
        <v>17</v>
      </c>
      <c r="N71" s="54" t="s">
        <v>18</v>
      </c>
    </row>
    <row r="72" spans="1:14" ht="15" customHeight="1">
      <c r="A72" s="62"/>
      <c r="B72" s="55"/>
      <c r="C72" s="55"/>
      <c r="D72" s="62"/>
      <c r="E72" s="55"/>
      <c r="F72" s="55"/>
      <c r="G72" s="55"/>
      <c r="H72" s="55"/>
      <c r="I72" s="55"/>
      <c r="J72" s="55"/>
      <c r="K72" s="59"/>
      <c r="L72" s="55"/>
      <c r="M72" s="55"/>
      <c r="N72" s="55"/>
    </row>
    <row r="73" spans="1:14" ht="15" customHeight="1">
      <c r="A73" s="48">
        <v>1</v>
      </c>
      <c r="B73" s="49">
        <v>43311</v>
      </c>
      <c r="C73" s="48" t="s">
        <v>20</v>
      </c>
      <c r="D73" s="44" t="s">
        <v>19</v>
      </c>
      <c r="E73" s="44" t="s">
        <v>40</v>
      </c>
      <c r="F73" s="50">
        <v>27840</v>
      </c>
      <c r="G73" s="48">
        <v>27700</v>
      </c>
      <c r="H73" s="50">
        <v>27920</v>
      </c>
      <c r="I73" s="50">
        <v>28000</v>
      </c>
      <c r="J73" s="50">
        <v>28080</v>
      </c>
      <c r="K73" s="53">
        <v>27700</v>
      </c>
      <c r="L73" s="48">
        <v>40</v>
      </c>
      <c r="M73" s="51">
        <f>IF(D73="BUY",(K73-F73)*(L73),(F73-K73)*(L73))</f>
        <v>-5600</v>
      </c>
      <c r="N73" s="52">
        <f>M73/(L73)/F73%</f>
        <v>-0.5028735632183908</v>
      </c>
    </row>
    <row r="74" spans="1:14" ht="15" customHeight="1">
      <c r="A74" s="48">
        <v>2</v>
      </c>
      <c r="B74" s="49">
        <v>43301</v>
      </c>
      <c r="C74" s="48" t="s">
        <v>20</v>
      </c>
      <c r="D74" s="44" t="s">
        <v>19</v>
      </c>
      <c r="E74" s="44" t="s">
        <v>40</v>
      </c>
      <c r="F74" s="50">
        <v>26940</v>
      </c>
      <c r="G74" s="48">
        <v>26800</v>
      </c>
      <c r="H74" s="50">
        <v>27020</v>
      </c>
      <c r="I74" s="50">
        <v>27100</v>
      </c>
      <c r="J74" s="50">
        <v>27180</v>
      </c>
      <c r="K74" s="53">
        <v>26800</v>
      </c>
      <c r="L74" s="48">
        <v>40</v>
      </c>
      <c r="M74" s="51">
        <f>IF(D74="BUY",(K74-F74)*(L74),(F74-K74)*(L74))</f>
        <v>-5600</v>
      </c>
      <c r="N74" s="52">
        <f>M74/(L74)/F74%</f>
        <v>-0.5196733481811433</v>
      </c>
    </row>
    <row r="75" spans="1:14" ht="15" customHeight="1">
      <c r="A75" s="48">
        <v>3</v>
      </c>
      <c r="B75" s="49">
        <v>43298</v>
      </c>
      <c r="C75" s="48" t="s">
        <v>20</v>
      </c>
      <c r="D75" s="44" t="s">
        <v>19</v>
      </c>
      <c r="E75" s="44" t="s">
        <v>40</v>
      </c>
      <c r="F75" s="50">
        <v>27100</v>
      </c>
      <c r="G75" s="48">
        <v>26980</v>
      </c>
      <c r="H75" s="50">
        <v>27180</v>
      </c>
      <c r="I75" s="50">
        <v>27260</v>
      </c>
      <c r="J75" s="50">
        <v>27340</v>
      </c>
      <c r="K75" s="53">
        <v>27180</v>
      </c>
      <c r="L75" s="48">
        <v>40</v>
      </c>
      <c r="M75" s="51">
        <f>IF(D75="BUY",(K75-F75)*(L75),(F75-K75)*(L75))</f>
        <v>3200</v>
      </c>
      <c r="N75" s="52">
        <f>M75/(L75)/F75%</f>
        <v>0.2952029520295203</v>
      </c>
    </row>
    <row r="76" spans="1:14" ht="15" customHeight="1">
      <c r="A76" s="48">
        <v>4</v>
      </c>
      <c r="B76" s="49">
        <v>43297</v>
      </c>
      <c r="C76" s="48" t="s">
        <v>20</v>
      </c>
      <c r="D76" s="44" t="s">
        <v>37</v>
      </c>
      <c r="E76" s="44" t="s">
        <v>40</v>
      </c>
      <c r="F76" s="50">
        <v>26780</v>
      </c>
      <c r="G76" s="48">
        <v>26920</v>
      </c>
      <c r="H76" s="50">
        <v>26700</v>
      </c>
      <c r="I76" s="50">
        <v>26620</v>
      </c>
      <c r="J76" s="50">
        <v>26540</v>
      </c>
      <c r="K76" s="53">
        <v>26705</v>
      </c>
      <c r="L76" s="48">
        <v>40</v>
      </c>
      <c r="M76" s="51">
        <f>IF(D76="BUY",(K76-F76)*(L76),(F76-K76)*(L76))</f>
        <v>3000</v>
      </c>
      <c r="N76" s="52">
        <f>M76/(L76)/F76%</f>
        <v>0.28005974607916356</v>
      </c>
    </row>
    <row r="77" spans="1:14" ht="15" customHeight="1">
      <c r="A77" s="4" t="s">
        <v>21</v>
      </c>
      <c r="B77" s="5"/>
      <c r="C77" s="6"/>
      <c r="D77" s="7"/>
      <c r="E77" s="8"/>
      <c r="F77" s="8"/>
      <c r="G77" s="9"/>
      <c r="H77" s="10"/>
      <c r="I77" s="10"/>
      <c r="J77" s="10"/>
      <c r="K77" s="11"/>
      <c r="L77" s="12"/>
      <c r="M77" s="34"/>
      <c r="N77" s="47"/>
    </row>
    <row r="78" spans="1:12" ht="15" customHeight="1">
      <c r="A78" s="4" t="s">
        <v>22</v>
      </c>
      <c r="B78" s="13"/>
      <c r="C78" s="6"/>
      <c r="D78" s="7"/>
      <c r="E78" s="8"/>
      <c r="F78" s="8"/>
      <c r="G78" s="9"/>
      <c r="H78" s="8"/>
      <c r="I78" s="8"/>
      <c r="J78" s="8"/>
      <c r="K78" s="11"/>
      <c r="L78" s="12"/>
    </row>
    <row r="79" spans="1:14" ht="15" customHeight="1">
      <c r="A79" s="4" t="s">
        <v>22</v>
      </c>
      <c r="B79" s="13"/>
      <c r="C79" s="14"/>
      <c r="D79" s="15"/>
      <c r="E79" s="16"/>
      <c r="F79" s="16"/>
      <c r="G79" s="17"/>
      <c r="H79" s="16"/>
      <c r="I79" s="16"/>
      <c r="J79" s="16"/>
      <c r="K79" s="16"/>
      <c r="L79" s="12"/>
      <c r="M79" s="12"/>
      <c r="N79" s="12"/>
    </row>
    <row r="80" spans="1:14" ht="15" customHeight="1" thickBot="1">
      <c r="A80" s="18"/>
      <c r="B80" s="13"/>
      <c r="C80" s="16"/>
      <c r="D80" s="16"/>
      <c r="E80" s="16"/>
      <c r="F80" s="19"/>
      <c r="G80" s="20"/>
      <c r="H80" s="21" t="s">
        <v>23</v>
      </c>
      <c r="I80" s="21"/>
      <c r="J80" s="22"/>
      <c r="L80" s="12"/>
      <c r="M80" s="45" t="s">
        <v>39</v>
      </c>
      <c r="N80" s="46" t="s">
        <v>38</v>
      </c>
    </row>
    <row r="81" spans="1:12" ht="15" customHeight="1">
      <c r="A81" s="18"/>
      <c r="B81" s="13"/>
      <c r="C81" s="56" t="s">
        <v>24</v>
      </c>
      <c r="D81" s="56"/>
      <c r="E81" s="23">
        <v>4</v>
      </c>
      <c r="F81" s="24">
        <f>F82+F83+F84+F85+F86+F87</f>
        <v>100</v>
      </c>
      <c r="G81" s="25">
        <v>4</v>
      </c>
      <c r="H81" s="26">
        <f>G82/G81%</f>
        <v>50</v>
      </c>
      <c r="I81" s="26"/>
      <c r="J81" s="26"/>
      <c r="L81" s="12"/>
    </row>
    <row r="82" spans="1:12" ht="15" customHeight="1">
      <c r="A82" s="18"/>
      <c r="B82" s="13"/>
      <c r="C82" s="57" t="s">
        <v>25</v>
      </c>
      <c r="D82" s="57"/>
      <c r="E82" s="27">
        <v>2</v>
      </c>
      <c r="F82" s="28">
        <f>(E82/E81)*100</f>
        <v>50</v>
      </c>
      <c r="G82" s="25">
        <v>2</v>
      </c>
      <c r="H82" s="22"/>
      <c r="I82" s="22"/>
      <c r="J82" s="16"/>
      <c r="L82" s="12"/>
    </row>
    <row r="83" spans="1:12" ht="15" customHeight="1">
      <c r="A83" s="29"/>
      <c r="B83" s="13"/>
      <c r="C83" s="57" t="s">
        <v>26</v>
      </c>
      <c r="D83" s="57"/>
      <c r="E83" s="27">
        <v>0</v>
      </c>
      <c r="F83" s="28">
        <f>(E83/E81)*100</f>
        <v>0</v>
      </c>
      <c r="G83" s="30"/>
      <c r="H83" s="25"/>
      <c r="I83" s="25"/>
      <c r="J83" s="16"/>
      <c r="K83" s="22"/>
      <c r="L83" s="12"/>
    </row>
    <row r="84" spans="1:12" ht="15" customHeight="1">
      <c r="A84" s="29"/>
      <c r="B84" s="13"/>
      <c r="C84" s="57" t="s">
        <v>27</v>
      </c>
      <c r="D84" s="57"/>
      <c r="E84" s="27">
        <v>0</v>
      </c>
      <c r="F84" s="28">
        <f>(E84/E81)*100</f>
        <v>0</v>
      </c>
      <c r="G84" s="30"/>
      <c r="H84" s="25"/>
      <c r="I84" s="25"/>
      <c r="L84" s="12"/>
    </row>
    <row r="85" spans="1:12" ht="15" customHeight="1">
      <c r="A85" s="29"/>
      <c r="B85" s="13"/>
      <c r="C85" s="57" t="s">
        <v>28</v>
      </c>
      <c r="D85" s="57"/>
      <c r="E85" s="27">
        <v>2</v>
      </c>
      <c r="F85" s="28">
        <f>(E85/E81)*100</f>
        <v>50</v>
      </c>
      <c r="G85" s="30"/>
      <c r="H85" s="16" t="s">
        <v>29</v>
      </c>
      <c r="I85" s="16"/>
      <c r="L85" s="12"/>
    </row>
    <row r="86" spans="1:14" ht="15" customHeight="1">
      <c r="A86" s="29"/>
      <c r="B86" s="13"/>
      <c r="C86" s="57" t="s">
        <v>30</v>
      </c>
      <c r="D86" s="57"/>
      <c r="E86" s="27">
        <v>0</v>
      </c>
      <c r="F86" s="28">
        <v>0</v>
      </c>
      <c r="G86" s="30"/>
      <c r="H86" s="16"/>
      <c r="I86" s="16"/>
      <c r="J86" s="16"/>
      <c r="L86" s="12"/>
      <c r="M86" s="12"/>
      <c r="N86" s="12"/>
    </row>
    <row r="87" spans="1:14" ht="15" customHeight="1" thickBot="1">
      <c r="A87" s="29"/>
      <c r="B87" s="13"/>
      <c r="C87" s="60" t="s">
        <v>31</v>
      </c>
      <c r="D87" s="60"/>
      <c r="E87" s="32"/>
      <c r="F87" s="33">
        <f>(E87/E81)*100</f>
        <v>0</v>
      </c>
      <c r="G87" s="30"/>
      <c r="H87" s="16"/>
      <c r="I87" s="16"/>
      <c r="J87" s="31"/>
      <c r="N87" s="12"/>
    </row>
    <row r="88" spans="1:14" ht="15" customHeight="1">
      <c r="A88" s="35" t="s">
        <v>32</v>
      </c>
      <c r="B88" s="5"/>
      <c r="C88" s="6"/>
      <c r="D88" s="6"/>
      <c r="E88" s="8"/>
      <c r="F88" s="8"/>
      <c r="G88" s="36"/>
      <c r="H88" s="16"/>
      <c r="I88" s="37"/>
      <c r="J88" s="37"/>
      <c r="K88" s="8"/>
      <c r="L88" s="12"/>
      <c r="M88" s="34"/>
      <c r="N88" s="34"/>
    </row>
    <row r="89" spans="1:14" ht="15" customHeight="1">
      <c r="A89" s="7" t="s">
        <v>33</v>
      </c>
      <c r="B89" s="5"/>
      <c r="C89" s="38"/>
      <c r="D89" s="39"/>
      <c r="E89" s="40"/>
      <c r="F89" s="37"/>
      <c r="G89" s="36"/>
      <c r="H89" s="37"/>
      <c r="I89" s="37"/>
      <c r="J89" s="37"/>
      <c r="K89" s="8"/>
      <c r="L89" s="12"/>
      <c r="M89" s="18"/>
      <c r="N89" s="18"/>
    </row>
    <row r="90" spans="1:14" ht="15" customHeight="1">
      <c r="A90" s="7" t="s">
        <v>34</v>
      </c>
      <c r="B90" s="5"/>
      <c r="C90" s="6"/>
      <c r="D90" s="39"/>
      <c r="E90" s="40"/>
      <c r="F90" s="37"/>
      <c r="G90" s="36"/>
      <c r="H90" s="41"/>
      <c r="I90" s="41"/>
      <c r="J90" s="41"/>
      <c r="L90" s="12"/>
      <c r="M90" s="12"/>
      <c r="N90" s="12"/>
    </row>
    <row r="91" spans="1:14" ht="15" customHeight="1">
      <c r="A91" s="7" t="s">
        <v>35</v>
      </c>
      <c r="B91" s="38"/>
      <c r="C91" s="6"/>
      <c r="D91" s="39"/>
      <c r="E91" s="40"/>
      <c r="F91" s="37"/>
      <c r="G91" s="42"/>
      <c r="H91" s="41"/>
      <c r="I91" s="41"/>
      <c r="J91" s="41"/>
      <c r="K91" s="8"/>
      <c r="L91" s="12"/>
      <c r="M91" s="12"/>
      <c r="N91" s="12"/>
    </row>
    <row r="92" spans="1:14" ht="15" customHeight="1">
      <c r="A92" s="7" t="s">
        <v>36</v>
      </c>
      <c r="B92" s="29"/>
      <c r="C92" s="6"/>
      <c r="D92" s="43"/>
      <c r="E92" s="37"/>
      <c r="F92" s="37"/>
      <c r="G92" s="42"/>
      <c r="H92" s="41"/>
      <c r="I92" s="41"/>
      <c r="J92" s="41"/>
      <c r="K92" s="37"/>
      <c r="L92" s="12"/>
      <c r="N92" s="12"/>
    </row>
  </sheetData>
  <sheetProtection selectLockedCells="1" selectUnlockedCells="1"/>
  <mergeCells count="81">
    <mergeCell ref="C23:D23"/>
    <mergeCell ref="C24:D24"/>
    <mergeCell ref="C25:D25"/>
    <mergeCell ref="M10:M11"/>
    <mergeCell ref="N10:N11"/>
    <mergeCell ref="C19:D19"/>
    <mergeCell ref="C20:D20"/>
    <mergeCell ref="C21:D21"/>
    <mergeCell ref="C22:D22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2:N4"/>
    <mergeCell ref="A5:N5"/>
    <mergeCell ref="A6:N6"/>
    <mergeCell ref="A7:N7"/>
    <mergeCell ref="A8:N8"/>
    <mergeCell ref="A9:N9"/>
    <mergeCell ref="C85:D85"/>
    <mergeCell ref="C86:D86"/>
    <mergeCell ref="C87:D87"/>
    <mergeCell ref="A63:N65"/>
    <mergeCell ref="A66:N66"/>
    <mergeCell ref="A67:N67"/>
    <mergeCell ref="A68:N68"/>
    <mergeCell ref="A69:N69"/>
    <mergeCell ref="J71:J72"/>
    <mergeCell ref="I71:I72"/>
    <mergeCell ref="L39:L40"/>
    <mergeCell ref="C84:D84"/>
    <mergeCell ref="G71:G72"/>
    <mergeCell ref="A70:N70"/>
    <mergeCell ref="K71:K72"/>
    <mergeCell ref="L71:L72"/>
    <mergeCell ref="A71:A72"/>
    <mergeCell ref="B71:B72"/>
    <mergeCell ref="C71:C72"/>
    <mergeCell ref="D71:D72"/>
    <mergeCell ref="M71:M72"/>
    <mergeCell ref="N71:N72"/>
    <mergeCell ref="C81:D81"/>
    <mergeCell ref="C82:D82"/>
    <mergeCell ref="C83:D83"/>
    <mergeCell ref="F71:F72"/>
    <mergeCell ref="H71:H72"/>
    <mergeCell ref="E71:E72"/>
    <mergeCell ref="A31:N33"/>
    <mergeCell ref="A34:N34"/>
    <mergeCell ref="A35:N35"/>
    <mergeCell ref="A36:N36"/>
    <mergeCell ref="A37:N37"/>
    <mergeCell ref="A38:N38"/>
    <mergeCell ref="C54:D54"/>
    <mergeCell ref="C55:D55"/>
    <mergeCell ref="C56:D56"/>
    <mergeCell ref="M39:M40"/>
    <mergeCell ref="A39:A40"/>
    <mergeCell ref="B39:B40"/>
    <mergeCell ref="C39:C40"/>
    <mergeCell ref="D39:D40"/>
    <mergeCell ref="E39:E40"/>
    <mergeCell ref="F39:F40"/>
    <mergeCell ref="N39:N40"/>
    <mergeCell ref="C50:D50"/>
    <mergeCell ref="C51:D51"/>
    <mergeCell ref="C52:D52"/>
    <mergeCell ref="C53:D53"/>
    <mergeCell ref="G39:G40"/>
    <mergeCell ref="H39:H40"/>
    <mergeCell ref="I39:I40"/>
    <mergeCell ref="J39:J40"/>
    <mergeCell ref="K39:K40"/>
  </mergeCells>
  <conditionalFormatting sqref="N73:N77 N46 N41:N44 N15 N12:N13">
    <cfRule type="cellIs" priority="137" dxfId="10" operator="lessThan" stopIfTrue="1">
      <formula>0</formula>
    </cfRule>
    <cfRule type="cellIs" priority="138" dxfId="11" operator="greaterThan" stopIfTrue="1">
      <formula>0</formula>
    </cfRule>
  </conditionalFormatting>
  <conditionalFormatting sqref="N73:N76 N41:N44 N12:N13">
    <cfRule type="cellIs" priority="71" dxfId="12" operator="lessThan">
      <formula>0</formula>
    </cfRule>
    <cfRule type="cellIs" priority="72" dxfId="13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2018-09-07T10:49:56Z</dcterms:modified>
  <cp:category/>
  <cp:version/>
  <cp:contentType/>
  <cp:contentStatus/>
</cp:coreProperties>
</file>